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Zavhoz\Desktop\МЕНЮ Ежедневное\2025 год\"/>
    </mc:Choice>
  </mc:AlternateContent>
  <xr:revisionPtr revIDLastSave="0" documentId="13_ncr:1_{BE166AA1-9FB4-4B3F-A114-BB9FB5C79DA2}" xr6:coauthVersionLast="47" xr6:coauthVersionMax="47" xr10:uidLastSave="{00000000-0000-0000-0000-000000000000}"/>
  <bookViews>
    <workbookView xWindow="2250" yWindow="2250" windowWidth="21600" windowHeight="11295" firstSheet="1" activeTab="1" xr2:uid="{00000000-000D-0000-FFFF-FFFF00000000}"/>
  </bookViews>
  <sheets>
    <sheet name="19.01.2024" sheetId="1" state="hidden" r:id="rId1"/>
    <sheet name="Завтрак" sheetId="3" r:id="rId2"/>
    <sheet name="обед" sheetId="4" r:id="rId3"/>
    <sheet name="полдник (для 16 шк)" sheetId="5" r:id="rId4"/>
  </sheets>
  <externalReferences>
    <externalReference r:id="rId5"/>
  </externalReferences>
  <definedNames>
    <definedName name="Группа">#REF!</definedName>
    <definedName name="Дата_Печати">#REF!</definedName>
    <definedName name="Дата_Сост">#REF!</definedName>
    <definedName name="С3" localSheetId="3">'[1]19.01.2024'!#REF!</definedName>
    <definedName name="С3">'19.01.2024'!#REF!</definedName>
    <definedName name="Физ_Норма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1" i="4" l="1"/>
  <c r="D14" i="5" l="1"/>
  <c r="A17" i="4" l="1"/>
  <c r="A68" i="4"/>
  <c r="A66" i="3"/>
  <c r="A14" i="3" l="1"/>
  <c r="C75" i="4" l="1"/>
  <c r="C66" i="4"/>
  <c r="C24" i="4"/>
  <c r="C15" i="4"/>
  <c r="A17" i="3" l="1"/>
  <c r="C20" i="3" l="1"/>
  <c r="C12" i="3"/>
  <c r="C64" i="3"/>
  <c r="C72" i="3"/>
  <c r="C14" i="5"/>
  <c r="C10" i="5"/>
  <c r="C66" i="5"/>
  <c r="A66" i="5"/>
  <c r="A13" i="5"/>
  <c r="A69" i="3"/>
  <c r="C76" i="5"/>
  <c r="D76" i="5"/>
  <c r="A74" i="5" l="1"/>
  <c r="A59" i="4" l="1"/>
  <c r="E81" i="5" l="1"/>
  <c r="A80" i="5"/>
  <c r="C79" i="5"/>
  <c r="A79" i="5"/>
  <c r="C78" i="5"/>
  <c r="A78" i="5"/>
  <c r="E76" i="5"/>
  <c r="A75" i="5"/>
  <c r="E72" i="5"/>
  <c r="D72" i="5"/>
  <c r="C71" i="5"/>
  <c r="A71" i="5"/>
  <c r="A70" i="5"/>
  <c r="E68" i="5"/>
  <c r="C67" i="5"/>
  <c r="A67" i="5"/>
  <c r="C65" i="5"/>
  <c r="A65" i="5"/>
  <c r="E63" i="5"/>
  <c r="C62" i="5"/>
  <c r="A62" i="5"/>
  <c r="C61" i="5"/>
  <c r="A61" i="5"/>
  <c r="E14" i="5"/>
  <c r="A12" i="5"/>
  <c r="E10" i="5"/>
  <c r="A9" i="5"/>
  <c r="A8" i="5"/>
  <c r="D72" i="3" l="1"/>
  <c r="A71" i="3"/>
  <c r="A70" i="3"/>
  <c r="A68" i="3"/>
  <c r="A67" i="3"/>
  <c r="D64" i="3"/>
  <c r="A63" i="3"/>
  <c r="A62" i="3"/>
  <c r="A61" i="3"/>
  <c r="A60" i="3"/>
  <c r="A59" i="3"/>
  <c r="D75" i="4"/>
  <c r="A74" i="4"/>
  <c r="A73" i="4"/>
  <c r="A72" i="4"/>
  <c r="A70" i="4"/>
  <c r="A69" i="4"/>
  <c r="D66" i="4"/>
  <c r="A65" i="4"/>
  <c r="A64" i="4"/>
  <c r="A63" i="4"/>
  <c r="A62" i="4"/>
  <c r="A61" i="4"/>
  <c r="A60" i="4"/>
  <c r="D24" i="4" l="1"/>
  <c r="A23" i="4"/>
  <c r="A22" i="4"/>
  <c r="A21" i="4"/>
  <c r="A19" i="4"/>
  <c r="A18" i="4"/>
  <c r="D15" i="4"/>
  <c r="A14" i="4"/>
  <c r="A13" i="4"/>
  <c r="A12" i="4"/>
  <c r="A10" i="4"/>
  <c r="A9" i="4"/>
  <c r="A8" i="4"/>
  <c r="D20" i="3"/>
  <c r="A19" i="3"/>
  <c r="A18" i="3"/>
  <c r="A16" i="3"/>
  <c r="A15" i="3"/>
  <c r="D12" i="3"/>
  <c r="A11" i="3"/>
  <c r="A10" i="3"/>
  <c r="A9" i="3"/>
  <c r="A8" i="3"/>
  <c r="A7" i="3"/>
  <c r="E84" i="4" l="1"/>
  <c r="E75" i="4"/>
  <c r="E66" i="4"/>
  <c r="E72" i="3"/>
  <c r="E64" i="3"/>
  <c r="G138" i="1" l="1"/>
  <c r="E57" i="1"/>
  <c r="F57" i="1"/>
  <c r="G57" i="1"/>
  <c r="D57" i="1"/>
  <c r="E33" i="4" l="1"/>
  <c r="E24" i="4"/>
  <c r="E15" i="4"/>
  <c r="E20" i="3"/>
  <c r="E12" i="3" l="1"/>
  <c r="C83" i="1"/>
  <c r="A83" i="1"/>
  <c r="E103" i="1" l="1"/>
  <c r="F103" i="1"/>
  <c r="G103" i="1"/>
  <c r="D103" i="1"/>
  <c r="D118" i="1" s="1"/>
  <c r="A101" i="1"/>
  <c r="E11" i="1"/>
  <c r="E26" i="1" s="1"/>
  <c r="F11" i="1"/>
  <c r="F26" i="1" s="1"/>
  <c r="G11" i="1"/>
  <c r="G26" i="1" s="1"/>
  <c r="D11" i="1"/>
  <c r="E212" i="1"/>
  <c r="F212" i="1"/>
  <c r="G212" i="1"/>
  <c r="D212" i="1"/>
  <c r="E143" i="1"/>
  <c r="F143" i="1"/>
  <c r="G143" i="1"/>
  <c r="D143" i="1"/>
  <c r="E118" i="1"/>
  <c r="F118" i="1"/>
  <c r="G118" i="1"/>
  <c r="E93" i="1"/>
  <c r="F93" i="1"/>
  <c r="G93" i="1"/>
  <c r="D93" i="1"/>
  <c r="E72" i="1"/>
  <c r="F72" i="1"/>
  <c r="G72" i="1"/>
  <c r="D72" i="1"/>
  <c r="E49" i="1"/>
  <c r="F49" i="1"/>
  <c r="G49" i="1"/>
  <c r="D49" i="1"/>
  <c r="D26" i="1"/>
  <c r="C69" i="1" l="1"/>
  <c r="A69" i="1"/>
  <c r="D235" i="1"/>
  <c r="D236" i="1" s="1"/>
  <c r="G160" i="1"/>
  <c r="G165" i="1" s="1"/>
  <c r="F160" i="1"/>
  <c r="F165" i="1" s="1"/>
  <c r="E160" i="1"/>
  <c r="E165" i="1" s="1"/>
  <c r="D160" i="1"/>
  <c r="D165" i="1" s="1"/>
  <c r="F235" i="1"/>
  <c r="F236" i="1" s="1"/>
  <c r="E235" i="1"/>
  <c r="E236" i="1" s="1"/>
  <c r="G235" i="1"/>
  <c r="G236" i="1" s="1"/>
  <c r="F188" i="1"/>
  <c r="F189" i="1" s="1"/>
  <c r="E188" i="1"/>
  <c r="E189" i="1" s="1"/>
  <c r="D188" i="1"/>
  <c r="D189" i="1" s="1"/>
  <c r="G188" i="1"/>
  <c r="G189" i="1" s="1"/>
  <c r="A186" i="1"/>
  <c r="C186" i="1"/>
  <c r="A155" i="1"/>
  <c r="A133" i="1"/>
  <c r="D238" i="1" l="1"/>
  <c r="F238" i="1"/>
  <c r="E238" i="1"/>
  <c r="G238" i="1"/>
  <c r="I238" i="1"/>
  <c r="U238" i="1"/>
  <c r="T238" i="1"/>
  <c r="S238" i="1"/>
  <c r="R238" i="1"/>
  <c r="Q238" i="1"/>
  <c r="P238" i="1"/>
  <c r="O238" i="1"/>
  <c r="N238" i="1"/>
  <c r="M238" i="1"/>
  <c r="L238" i="1"/>
  <c r="K238" i="1"/>
  <c r="H235" i="1"/>
  <c r="A234" i="1"/>
  <c r="C234" i="1"/>
  <c r="A233" i="1"/>
  <c r="C233" i="1"/>
  <c r="H231" i="1"/>
  <c r="A230" i="1"/>
  <c r="C230" i="1"/>
  <c r="A229" i="1"/>
  <c r="C229" i="1"/>
  <c r="A228" i="1"/>
  <c r="C228" i="1"/>
  <c r="A227" i="1"/>
  <c r="C227" i="1"/>
  <c r="A226" i="1"/>
  <c r="C226" i="1"/>
  <c r="A225" i="1"/>
  <c r="C225" i="1"/>
  <c r="A224" i="1"/>
  <c r="C224" i="1"/>
  <c r="A223" i="1"/>
  <c r="C223" i="1"/>
  <c r="H221" i="1"/>
  <c r="A220" i="1"/>
  <c r="C220" i="1"/>
  <c r="A219" i="1"/>
  <c r="C219" i="1"/>
  <c r="A218" i="1"/>
  <c r="C218" i="1"/>
  <c r="A217" i="1"/>
  <c r="C217" i="1"/>
  <c r="A216" i="1"/>
  <c r="C216" i="1"/>
  <c r="A215" i="1"/>
  <c r="C215" i="1"/>
  <c r="H211" i="1"/>
  <c r="A210" i="1"/>
  <c r="C210" i="1"/>
  <c r="A209" i="1"/>
  <c r="C209" i="1"/>
  <c r="H207" i="1"/>
  <c r="A206" i="1"/>
  <c r="C206" i="1"/>
  <c r="A205" i="1"/>
  <c r="C205" i="1"/>
  <c r="A204" i="1"/>
  <c r="C204" i="1"/>
  <c r="A203" i="1"/>
  <c r="C203" i="1"/>
  <c r="A202" i="1"/>
  <c r="C202" i="1"/>
  <c r="A201" i="1"/>
  <c r="C201" i="1"/>
  <c r="A200" i="1"/>
  <c r="C200" i="1"/>
  <c r="A199" i="1"/>
  <c r="C199" i="1"/>
  <c r="H197" i="1"/>
  <c r="A196" i="1"/>
  <c r="C196" i="1"/>
  <c r="A195" i="1"/>
  <c r="C195" i="1"/>
  <c r="A194" i="1"/>
  <c r="C194" i="1"/>
  <c r="A193" i="1"/>
  <c r="C193" i="1"/>
  <c r="A192" i="1"/>
  <c r="C192" i="1"/>
  <c r="H188" i="1"/>
  <c r="A187" i="1"/>
  <c r="A185" i="1"/>
  <c r="C185" i="1"/>
  <c r="H183" i="1"/>
  <c r="A182" i="1"/>
  <c r="C182" i="1"/>
  <c r="A181" i="1"/>
  <c r="C181" i="1"/>
  <c r="A180" i="1"/>
  <c r="C180" i="1"/>
  <c r="A179" i="1"/>
  <c r="C179" i="1"/>
  <c r="A178" i="1"/>
  <c r="C178" i="1"/>
  <c r="A177" i="1"/>
  <c r="C177" i="1"/>
  <c r="A176" i="1"/>
  <c r="C176" i="1"/>
  <c r="A175" i="1"/>
  <c r="C175" i="1"/>
  <c r="H173" i="1"/>
  <c r="A172" i="1"/>
  <c r="C172" i="1"/>
  <c r="A171" i="1"/>
  <c r="C171" i="1"/>
  <c r="A170" i="1"/>
  <c r="C170" i="1"/>
  <c r="A169" i="1"/>
  <c r="C169" i="1"/>
  <c r="A168" i="1"/>
  <c r="C168" i="1"/>
  <c r="H164" i="1"/>
  <c r="A163" i="1"/>
  <c r="C163" i="1"/>
  <c r="A162" i="1"/>
  <c r="C162" i="1"/>
  <c r="H160" i="1"/>
  <c r="A159" i="1"/>
  <c r="C159" i="1"/>
  <c r="A158" i="1"/>
  <c r="C158" i="1"/>
  <c r="A157" i="1"/>
  <c r="C157" i="1"/>
  <c r="A156" i="1"/>
  <c r="C156" i="1"/>
  <c r="C155" i="1"/>
  <c r="A154" i="1"/>
  <c r="C154" i="1"/>
  <c r="A153" i="1"/>
  <c r="C153" i="1"/>
  <c r="H151" i="1"/>
  <c r="A150" i="1"/>
  <c r="C150" i="1"/>
  <c r="A149" i="1"/>
  <c r="C149" i="1"/>
  <c r="A148" i="1"/>
  <c r="C148" i="1"/>
  <c r="A147" i="1"/>
  <c r="C147" i="1"/>
  <c r="A146" i="1"/>
  <c r="C146" i="1"/>
  <c r="H142" i="1"/>
  <c r="A141" i="1"/>
  <c r="C141" i="1"/>
  <c r="A140" i="1"/>
  <c r="C140" i="1"/>
  <c r="H138" i="1"/>
  <c r="A137" i="1"/>
  <c r="C137" i="1"/>
  <c r="A136" i="1"/>
  <c r="C136" i="1"/>
  <c r="A135" i="1"/>
  <c r="C135" i="1"/>
  <c r="A134" i="1"/>
  <c r="C134" i="1"/>
  <c r="C133" i="1"/>
  <c r="A132" i="1"/>
  <c r="C132" i="1"/>
  <c r="A131" i="1"/>
  <c r="C131" i="1"/>
  <c r="A130" i="1"/>
  <c r="C130" i="1"/>
  <c r="H128" i="1"/>
  <c r="A127" i="1"/>
  <c r="C127" i="1"/>
  <c r="A126" i="1"/>
  <c r="C126" i="1"/>
  <c r="A125" i="1"/>
  <c r="C125" i="1"/>
  <c r="A124" i="1"/>
  <c r="C124" i="1"/>
  <c r="A123" i="1"/>
  <c r="C123" i="1"/>
  <c r="A122" i="1"/>
  <c r="C122" i="1"/>
  <c r="H117" i="1"/>
  <c r="A116" i="1"/>
  <c r="C116" i="1"/>
  <c r="A115" i="1"/>
  <c r="C115" i="1"/>
  <c r="A114" i="1"/>
  <c r="C114" i="1"/>
  <c r="H112" i="1"/>
  <c r="A111" i="1"/>
  <c r="C111" i="1"/>
  <c r="A110" i="1"/>
  <c r="C110" i="1"/>
  <c r="A109" i="1"/>
  <c r="C109" i="1"/>
  <c r="A108" i="1"/>
  <c r="C108" i="1"/>
  <c r="A107" i="1"/>
  <c r="C107" i="1"/>
  <c r="A106" i="1"/>
  <c r="C106" i="1"/>
  <c r="A105" i="1"/>
  <c r="C105" i="1"/>
  <c r="H103" i="1"/>
  <c r="A102" i="1"/>
  <c r="C102" i="1"/>
  <c r="A100" i="1"/>
  <c r="C100" i="1"/>
  <c r="A99" i="1"/>
  <c r="C99" i="1"/>
  <c r="A98" i="1"/>
  <c r="C98" i="1"/>
  <c r="A97" i="1"/>
  <c r="C97" i="1"/>
  <c r="H92" i="1"/>
  <c r="A91" i="1"/>
  <c r="C91" i="1"/>
  <c r="A90" i="1"/>
  <c r="C90" i="1"/>
  <c r="H88" i="1"/>
  <c r="A87" i="1"/>
  <c r="C87" i="1"/>
  <c r="A86" i="1"/>
  <c r="C86" i="1"/>
  <c r="A85" i="1"/>
  <c r="C85" i="1"/>
  <c r="A84" i="1"/>
  <c r="C84" i="1"/>
  <c r="A82" i="1"/>
  <c r="C82" i="1"/>
  <c r="H80" i="1"/>
  <c r="A79" i="1"/>
  <c r="C79" i="1"/>
  <c r="A78" i="1"/>
  <c r="C78" i="1"/>
  <c r="A77" i="1"/>
  <c r="C77" i="1"/>
  <c r="A76" i="1"/>
  <c r="C76" i="1"/>
  <c r="A75" i="1"/>
  <c r="C75" i="1"/>
  <c r="H71" i="1"/>
  <c r="A70" i="1"/>
  <c r="C70" i="1"/>
  <c r="H67" i="1"/>
  <c r="A66" i="1"/>
  <c r="C66" i="1"/>
  <c r="A65" i="1"/>
  <c r="C65" i="1"/>
  <c r="A64" i="1"/>
  <c r="C64" i="1"/>
  <c r="A63" i="1"/>
  <c r="C63" i="1"/>
  <c r="A62" i="1"/>
  <c r="C62" i="1"/>
  <c r="A61" i="1"/>
  <c r="C61" i="1"/>
  <c r="A60" i="1"/>
  <c r="C60" i="1"/>
  <c r="A59" i="1"/>
  <c r="C59" i="1"/>
  <c r="H57" i="1"/>
  <c r="A56" i="1"/>
  <c r="A55" i="1"/>
  <c r="C55" i="1"/>
  <c r="A54" i="1"/>
  <c r="C54" i="1"/>
  <c r="A53" i="1"/>
  <c r="C53" i="1"/>
  <c r="A52" i="1"/>
  <c r="C52" i="1"/>
  <c r="H48" i="1"/>
  <c r="A47" i="1"/>
  <c r="C47" i="1"/>
  <c r="A46" i="1"/>
  <c r="C46" i="1"/>
  <c r="A45" i="1"/>
  <c r="C45" i="1"/>
  <c r="H43" i="1"/>
  <c r="A42" i="1"/>
  <c r="C42" i="1"/>
  <c r="A41" i="1"/>
  <c r="C41" i="1"/>
  <c r="A40" i="1"/>
  <c r="C40" i="1"/>
  <c r="A39" i="1"/>
  <c r="C39" i="1"/>
  <c r="A38" i="1"/>
  <c r="C38" i="1"/>
  <c r="A37" i="1"/>
  <c r="C37" i="1"/>
  <c r="A36" i="1"/>
  <c r="C36" i="1"/>
  <c r="H34" i="1"/>
  <c r="A33" i="1"/>
  <c r="C33" i="1"/>
  <c r="A32" i="1"/>
  <c r="C32" i="1"/>
  <c r="A31" i="1"/>
  <c r="C31" i="1"/>
  <c r="A30" i="1"/>
  <c r="C30" i="1"/>
  <c r="A29" i="1"/>
  <c r="C29" i="1"/>
  <c r="H25" i="1"/>
  <c r="A24" i="1"/>
  <c r="C24" i="1"/>
  <c r="A23" i="1"/>
  <c r="C23" i="1"/>
  <c r="H21" i="1"/>
  <c r="A20" i="1"/>
  <c r="C20" i="1"/>
  <c r="A19" i="1"/>
  <c r="C19" i="1"/>
  <c r="A18" i="1"/>
  <c r="C18" i="1"/>
  <c r="A17" i="1"/>
  <c r="C17" i="1"/>
  <c r="A16" i="1"/>
  <c r="C16" i="1"/>
  <c r="A15" i="1"/>
  <c r="C15" i="1"/>
  <c r="A14" i="1"/>
  <c r="C14" i="1"/>
  <c r="A13" i="1"/>
  <c r="C13" i="1"/>
  <c r="H11" i="1"/>
  <c r="A10" i="1"/>
  <c r="C10" i="1"/>
  <c r="A9" i="1"/>
  <c r="C9" i="1"/>
  <c r="A8" i="1"/>
  <c r="C8" i="1"/>
  <c r="A7" i="1"/>
  <c r="C7" i="1"/>
  <c r="A6" i="1"/>
</calcChain>
</file>

<file path=xl/sharedStrings.xml><?xml version="1.0" encoding="utf-8"?>
<sst xmlns="http://schemas.openxmlformats.org/spreadsheetml/2006/main" count="24949" uniqueCount="134">
  <si>
    <t>Наименование блюда</t>
  </si>
  <si>
    <t>всего</t>
  </si>
  <si>
    <t>Белки, г</t>
  </si>
  <si>
    <t>ЭЦ, ккал</t>
  </si>
  <si>
    <t>Выход, г</t>
  </si>
  <si>
    <t>Углево-ды, г</t>
  </si>
  <si>
    <t>Жиры, г</t>
  </si>
  <si>
    <t>№</t>
  </si>
  <si>
    <t>1 день</t>
  </si>
  <si>
    <t>Завтрак</t>
  </si>
  <si>
    <t>Биточки (котлеты) из мяса говядины, запеченные со сметанным соусом</t>
  </si>
  <si>
    <t>Каша рисовая рассыпчатая</t>
  </si>
  <si>
    <t>Чай</t>
  </si>
  <si>
    <t>Хлеб крестьянский с Валитек-8</t>
  </si>
  <si>
    <t>Хлеб ржаной</t>
  </si>
  <si>
    <t>Итого за 'Завтрак'</t>
  </si>
  <si>
    <t>Итого за день</t>
  </si>
  <si>
    <t>2 день</t>
  </si>
  <si>
    <t>Обед</t>
  </si>
  <si>
    <t>Салат из отварного картофеля с зеленым горошком и растительным маслом</t>
  </si>
  <si>
    <t>Суп картофельный с рыбой (минтай)</t>
  </si>
  <si>
    <t>Тефтели из мяса говядины с рисом</t>
  </si>
  <si>
    <t>Соус красный основной</t>
  </si>
  <si>
    <t>Макаронные изделия отварные</t>
  </si>
  <si>
    <t>Компот из сухофруктов</t>
  </si>
  <si>
    <t>Итого за 'Обед'</t>
  </si>
  <si>
    <t>3 день</t>
  </si>
  <si>
    <t>Полдник</t>
  </si>
  <si>
    <t>Плов из мяса говядины</t>
  </si>
  <si>
    <t>Итого за 'Полдник'</t>
  </si>
  <si>
    <t>4 день</t>
  </si>
  <si>
    <t>Салат из моркови с растительным маслом</t>
  </si>
  <si>
    <t>Запеканка (сырники) из творога</t>
  </si>
  <si>
    <t>Молоко сгущенное</t>
  </si>
  <si>
    <t>Кисель с витаминами Витошка</t>
  </si>
  <si>
    <t>Батон с каротином</t>
  </si>
  <si>
    <t>Салат из свежих томатов с растительным маслом</t>
  </si>
  <si>
    <t>Суп-пюре гороховый</t>
  </si>
  <si>
    <t>Гренки (сухарики)</t>
  </si>
  <si>
    <t>Жаркое по-домашнему</t>
  </si>
  <si>
    <t>Компот из чернослива и изюма</t>
  </si>
  <si>
    <t>Каша геркулесовая молочная с маслом сливочным</t>
  </si>
  <si>
    <t>Бананы</t>
  </si>
  <si>
    <t>Каша молочная ассорти (рис, пшено) с маслом сливочным</t>
  </si>
  <si>
    <t>Компот из изюма</t>
  </si>
  <si>
    <t>Салат из белокочанной капусты с морковью и растительным маслом</t>
  </si>
  <si>
    <t>Суп картофельный с крупой</t>
  </si>
  <si>
    <t>Мясо говядины отварное</t>
  </si>
  <si>
    <t>Рыба, запеченная с сыром</t>
  </si>
  <si>
    <t xml:space="preserve">Рис припущенный с овощами </t>
  </si>
  <si>
    <t>Чай с лимоном</t>
  </si>
  <si>
    <t>Биточки (котлеты) из мяса кур (вариант 2)</t>
  </si>
  <si>
    <t>Макаронные изделия отварные с сыром</t>
  </si>
  <si>
    <t>Напиток из шиповника (вариант 2)</t>
  </si>
  <si>
    <t>Салат из отварной свеклы с сыром и растительным маслом</t>
  </si>
  <si>
    <t>Суп-лапша на курином бульоне</t>
  </si>
  <si>
    <t>Плов из мяса кур (филе)</t>
  </si>
  <si>
    <t>Рагу из отварного мяса говядины</t>
  </si>
  <si>
    <t>Компот из яблок</t>
  </si>
  <si>
    <t>Тефтели рыбные с рисом в соусе (минтай)</t>
  </si>
  <si>
    <t>Картофельное пюре</t>
  </si>
  <si>
    <t>Напиток с витаминами Витошка</t>
  </si>
  <si>
    <t xml:space="preserve">Йогурт "Растишка" </t>
  </si>
  <si>
    <t>Салат из отварного картофеля с соленым огурцом, репчатым луком и растительным маслом</t>
  </si>
  <si>
    <t>Рассольник с крупой и сметаной (вариант 2)</t>
  </si>
  <si>
    <t>Голубцы с мясом говядины и рисом (ленивые)</t>
  </si>
  <si>
    <t>Картофель отварной</t>
  </si>
  <si>
    <t>Компот из чернослива</t>
  </si>
  <si>
    <t>Каша манная молочная с маслом сливочным</t>
  </si>
  <si>
    <t>Биточки (котлеты) из мяса говядины с крупой (геркулес)</t>
  </si>
  <si>
    <t>Салат из отварного картофеля, кукурузы и репчатого лука с растительным маслом</t>
  </si>
  <si>
    <t>Суп картофельный с макаронными изделиями</t>
  </si>
  <si>
    <t>Фрикадельки мясные</t>
  </si>
  <si>
    <t>Каша гречневая рассыпчатая с овощами</t>
  </si>
  <si>
    <t>Огурец свежий</t>
  </si>
  <si>
    <t>Щи из свежей капусты со сметаной (вариант 2)</t>
  </si>
  <si>
    <t>Хлеб с сыром</t>
  </si>
  <si>
    <t>Омлет запеченный или паровой</t>
  </si>
  <si>
    <t>Какао с молоком и витаминами Витошка</t>
  </si>
  <si>
    <t>Пряники</t>
  </si>
  <si>
    <t>Салат из белокочанной капусты с луком и растительным маслом</t>
  </si>
  <si>
    <t>Суп картофельный с бобовыми</t>
  </si>
  <si>
    <t>Фрикадельки из мяса говядины припущенные</t>
  </si>
  <si>
    <t>Бедро куриное отварное в соусе (вар 2)</t>
  </si>
  <si>
    <t>Суп-пюре из картофеля</t>
  </si>
  <si>
    <t>Рыба, запеченная в молочном соусе</t>
  </si>
  <si>
    <t>Мандарины</t>
  </si>
  <si>
    <t>Борщ с картофелем</t>
  </si>
  <si>
    <t>Бефстроганов из отварного мяса говядины</t>
  </si>
  <si>
    <t>Капуста тушеная</t>
  </si>
  <si>
    <t>Каша рисовая молочная жидкая с маслом сливочным</t>
  </si>
  <si>
    <t>Итого за период</t>
  </si>
  <si>
    <t>5 день</t>
  </si>
  <si>
    <t>6 день</t>
  </si>
  <si>
    <t>7 день</t>
  </si>
  <si>
    <t>8 день</t>
  </si>
  <si>
    <t>9 день</t>
  </si>
  <si>
    <t>10  день</t>
  </si>
  <si>
    <t>Гуляш из мяса говядины</t>
  </si>
  <si>
    <t>Кнели из рыбы паровые (минтай)</t>
  </si>
  <si>
    <t>100/50</t>
  </si>
  <si>
    <t>Исполнитель.: технолог отдела организации питания МАУ "СПТЦ"</t>
  </si>
  <si>
    <t>телефон: 8 (34383) 3-37-01</t>
  </si>
  <si>
    <t>e-mail: pitanie_sptc@ekarpinsk.ru</t>
  </si>
  <si>
    <t xml:space="preserve">01.12.2023 г. </t>
  </si>
  <si>
    <t>Утверждаю:</t>
  </si>
  <si>
    <t>МЕНЮ  ЗАВТРАКА</t>
  </si>
  <si>
    <t xml:space="preserve">    для всех категорий обучающихся, включая детей с ОВЗ и инвалидов                                 (возраст 7-11 лет)  </t>
  </si>
  <si>
    <t xml:space="preserve">    для всех категорий обучающихся, включая детей с ОВЗ и инвалидов                                       (возраст 7-11 лет)  </t>
  </si>
  <si>
    <t>Наименование изделий (блюд)</t>
  </si>
  <si>
    <t>Вы-ход, г</t>
  </si>
  <si>
    <t xml:space="preserve">    для всех категорий обучающихся, включая детей с ОВЗ и инвалидов                                                 (возраст 12-18 лет)  </t>
  </si>
  <si>
    <t>МЕНЮ  ОБЕДА</t>
  </si>
  <si>
    <t xml:space="preserve">    для всех категорий обучающихся, включая детей с ОВЗ и инвалидов                                                     (возраст 7-11 лет)  </t>
  </si>
  <si>
    <t>Печень по-строгановски</t>
  </si>
  <si>
    <t>Салат из отварного картофеля, моркови и репчатого лука с растительным маслом</t>
  </si>
  <si>
    <t>Чай с молоком</t>
  </si>
  <si>
    <t>МЕНЮ  ПОЛДНИКА</t>
  </si>
  <si>
    <t xml:space="preserve">    для детей с ОВЗ и инвалидов (возраст 7-11 лет)  </t>
  </si>
  <si>
    <t xml:space="preserve">    для детей с ОВЗ и инвалидов (возраст 12-18 лет)  </t>
  </si>
  <si>
    <t>Салат из припущенной моркови с растительным маслом</t>
  </si>
  <si>
    <t>56/8</t>
  </si>
  <si>
    <t>Запеканка картофельная, фаршированная отварным мясом говядины с овощами</t>
  </si>
  <si>
    <t xml:space="preserve">    для всех категорий обучающихся, включая детей с ОВЗ и инвалидов                                      (возраст 12-18 лет)  </t>
  </si>
  <si>
    <t xml:space="preserve">Макаронные изделия отварные </t>
  </si>
  <si>
    <t>17 апреля 2025 г. Четверг</t>
  </si>
  <si>
    <t>118 апреля 2025 г. Понедельник</t>
  </si>
  <si>
    <t>18 апреля 2025 г. Пятница</t>
  </si>
  <si>
    <t>28 апреля 2025 г. Понедельник</t>
  </si>
  <si>
    <t>29 апреля 2025 г. Вторник</t>
  </si>
  <si>
    <t>30 апреля 2025 г. Среда</t>
  </si>
  <si>
    <t xml:space="preserve">29 апреля 2025 г. Вторник </t>
  </si>
  <si>
    <t xml:space="preserve">28 апреля 2025 г. Понедельник  </t>
  </si>
  <si>
    <t>Утверждаю:                                                                                                                          Директор МАОУ СОШ № 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</si>
</sst>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0.0"/>
  </numFmts>
  <fonts count="8" x14ac:knownFonts="1">
    <font>
      <sz val="10"/>
      <name val="Arial Cyr"/>
      <charset val="204"/>
    </font>
    <font>
      <sz val="12"/>
      <name val="Times New Roman"/>
      <family val="1"/>
      <charset val="204"/>
    </font>
    <font>
      <sz val="8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Arial"/>
      <family val="2"/>
      <charset val="204"/>
    </font>
    <font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6" fillId="0" borderId="0"/>
  </cellStyleXfs>
  <cellXfs count="121">
    <xf numFmtId="0" fontId="0" fillId="0" borderId="0" xfId="0"/>
    <xf numFmtId="0" fontId="1" fillId="0" borderId="0" xfId="0" applyFont="1"/>
    <xf numFmtId="0" fontId="3" fillId="0" borderId="0" xfId="0" applyFont="1"/>
    <xf numFmtId="2" fontId="1" fillId="0" borderId="0" xfId="0" applyNumberFormat="1" applyFont="1"/>
    <xf numFmtId="2" fontId="3" fillId="0" borderId="0" xfId="0" applyNumberFormat="1" applyFont="1"/>
    <xf numFmtId="0" fontId="3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4" fillId="0" borderId="0" xfId="0" applyFont="1"/>
    <xf numFmtId="0" fontId="4" fillId="0" borderId="0" xfId="0" quotePrefix="1" applyFont="1" applyAlignment="1">
      <alignment wrapText="1"/>
    </xf>
    <xf numFmtId="2" fontId="4" fillId="0" borderId="0" xfId="0" applyNumberFormat="1" applyFont="1"/>
    <xf numFmtId="0" fontId="3" fillId="0" borderId="1" xfId="0" applyFont="1" applyBorder="1"/>
    <xf numFmtId="0" fontId="3" fillId="0" borderId="1" xfId="0" applyFont="1" applyBorder="1" applyAlignment="1">
      <alignment wrapText="1"/>
    </xf>
    <xf numFmtId="2" fontId="3" fillId="0" borderId="1" xfId="0" applyNumberFormat="1" applyFont="1" applyBorder="1"/>
    <xf numFmtId="0" fontId="3" fillId="0" borderId="4" xfId="0" applyFont="1" applyBorder="1"/>
    <xf numFmtId="0" fontId="3" fillId="0" borderId="4" xfId="0" applyFont="1" applyBorder="1" applyAlignment="1">
      <alignment wrapText="1"/>
    </xf>
    <xf numFmtId="2" fontId="3" fillId="0" borderId="4" xfId="0" applyNumberFormat="1" applyFont="1" applyBorder="1"/>
    <xf numFmtId="0" fontId="4" fillId="0" borderId="0" xfId="0" applyFont="1" applyAlignment="1">
      <alignment wrapText="1"/>
    </xf>
    <xf numFmtId="0" fontId="5" fillId="0" borderId="0" xfId="0" quotePrefix="1" applyFont="1" applyAlignment="1">
      <alignment wrapText="1"/>
    </xf>
    <xf numFmtId="2" fontId="5" fillId="0" borderId="0" xfId="0" applyNumberFormat="1" applyFont="1"/>
    <xf numFmtId="0" fontId="5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wrapText="1"/>
    </xf>
    <xf numFmtId="2" fontId="1" fillId="0" borderId="1" xfId="0" applyNumberFormat="1" applyFont="1" applyBorder="1"/>
    <xf numFmtId="0" fontId="1" fillId="0" borderId="4" xfId="0" applyFont="1" applyBorder="1"/>
    <xf numFmtId="0" fontId="1" fillId="0" borderId="4" xfId="0" applyFont="1" applyBorder="1" applyAlignment="1">
      <alignment wrapText="1"/>
    </xf>
    <xf numFmtId="2" fontId="1" fillId="0" borderId="4" xfId="0" applyNumberFormat="1" applyFont="1" applyBorder="1"/>
    <xf numFmtId="0" fontId="5" fillId="0" borderId="0" xfId="0" applyFont="1" applyAlignment="1">
      <alignment wrapText="1"/>
    </xf>
    <xf numFmtId="0" fontId="1" fillId="2" borderId="1" xfId="0" applyFont="1" applyFill="1" applyBorder="1" applyAlignment="1">
      <alignment wrapText="1"/>
    </xf>
    <xf numFmtId="165" fontId="5" fillId="0" borderId="0" xfId="0" applyNumberFormat="1" applyFont="1"/>
    <xf numFmtId="0" fontId="3" fillId="0" borderId="2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3" fillId="0" borderId="0" xfId="0" quotePrefix="1" applyFont="1" applyAlignment="1"/>
    <xf numFmtId="0" fontId="3" fillId="0" borderId="4" xfId="0" applyNumberFormat="1" applyFont="1" applyBorder="1"/>
    <xf numFmtId="2" fontId="3" fillId="0" borderId="4" xfId="0" applyNumberFormat="1" applyFont="1" applyBorder="1" applyAlignment="1">
      <alignment horizontal="left"/>
    </xf>
    <xf numFmtId="0" fontId="3" fillId="2" borderId="4" xfId="0" applyFont="1" applyFill="1" applyBorder="1" applyAlignment="1">
      <alignment wrapText="1"/>
    </xf>
    <xf numFmtId="0" fontId="3" fillId="2" borderId="1" xfId="0" applyFont="1" applyFill="1" applyBorder="1" applyAlignment="1">
      <alignment wrapText="1"/>
    </xf>
    <xf numFmtId="0" fontId="4" fillId="2" borderId="0" xfId="0" applyFont="1" applyFill="1" applyAlignment="1">
      <alignment wrapText="1"/>
    </xf>
    <xf numFmtId="0" fontId="4" fillId="2" borderId="0" xfId="0" quotePrefix="1" applyFont="1" applyFill="1" applyAlignment="1">
      <alignment wrapText="1"/>
    </xf>
    <xf numFmtId="0" fontId="3" fillId="2" borderId="4" xfId="0" applyFont="1" applyFill="1" applyBorder="1"/>
    <xf numFmtId="0" fontId="3" fillId="2" borderId="1" xfId="0" applyFont="1" applyFill="1" applyBorder="1"/>
    <xf numFmtId="1" fontId="3" fillId="0" borderId="1" xfId="0" applyNumberFormat="1" applyFont="1" applyBorder="1" applyAlignment="1">
      <alignment horizontal="left"/>
    </xf>
    <xf numFmtId="2" fontId="1" fillId="0" borderId="1" xfId="0" applyNumberFormat="1" applyFont="1" applyBorder="1" applyAlignment="1">
      <alignment horizontal="left"/>
    </xf>
    <xf numFmtId="0" fontId="3" fillId="0" borderId="0" xfId="0" applyNumberFormat="1" applyFont="1" applyAlignment="1">
      <alignment horizontal="center" vertical="top"/>
    </xf>
    <xf numFmtId="2" fontId="3" fillId="0" borderId="0" xfId="0" applyNumberFormat="1" applyFont="1" applyAlignment="1">
      <alignment horizontal="center" vertical="center"/>
    </xf>
    <xf numFmtId="0" fontId="5" fillId="0" borderId="0" xfId="1" applyFont="1" applyBorder="1" applyAlignment="1">
      <alignment vertical="center" wrapText="1"/>
    </xf>
    <xf numFmtId="0" fontId="3" fillId="0" borderId="2" xfId="0" applyFont="1" applyBorder="1"/>
    <xf numFmtId="0" fontId="3" fillId="0" borderId="9" xfId="0" applyFont="1" applyBorder="1"/>
    <xf numFmtId="2" fontId="4" fillId="0" borderId="8" xfId="0" applyNumberFormat="1" applyFont="1" applyBorder="1"/>
    <xf numFmtId="2" fontId="1" fillId="0" borderId="8" xfId="0" applyNumberFormat="1" applyFont="1" applyBorder="1"/>
    <xf numFmtId="0" fontId="1" fillId="0" borderId="8" xfId="0" applyFont="1" applyBorder="1"/>
    <xf numFmtId="0" fontId="5" fillId="0" borderId="0" xfId="0" applyFont="1" applyAlignment="1">
      <alignment horizontal="center" wrapText="1"/>
    </xf>
    <xf numFmtId="2" fontId="1" fillId="0" borderId="0" xfId="0" applyNumberFormat="1" applyFont="1" applyBorder="1"/>
    <xf numFmtId="0" fontId="5" fillId="0" borderId="0" xfId="1" applyFont="1" applyBorder="1" applyAlignment="1">
      <alignment horizontal="center" vertical="center" wrapText="1"/>
    </xf>
    <xf numFmtId="49" fontId="3" fillId="0" borderId="0" xfId="0" applyNumberFormat="1" applyFont="1" applyAlignment="1">
      <alignment horizontal="right" vertical="top" wrapText="1"/>
    </xf>
    <xf numFmtId="0" fontId="3" fillId="0" borderId="0" xfId="0" applyFont="1" applyBorder="1"/>
    <xf numFmtId="1" fontId="3" fillId="0" borderId="4" xfId="0" applyNumberFormat="1" applyFont="1" applyBorder="1" applyAlignment="1">
      <alignment horizontal="right"/>
    </xf>
    <xf numFmtId="1" fontId="3" fillId="0" borderId="1" xfId="0" applyNumberFormat="1" applyFont="1" applyBorder="1" applyAlignment="1">
      <alignment horizontal="right"/>
    </xf>
    <xf numFmtId="1" fontId="4" fillId="0" borderId="0" xfId="0" applyNumberFormat="1" applyFont="1" applyAlignment="1">
      <alignment horizontal="right"/>
    </xf>
    <xf numFmtId="0" fontId="1" fillId="0" borderId="0" xfId="0" applyFont="1" applyAlignment="1">
      <alignment horizontal="right"/>
    </xf>
    <xf numFmtId="0" fontId="3" fillId="0" borderId="0" xfId="0" applyNumberFormat="1" applyFont="1" applyAlignment="1">
      <alignment horizontal="right" vertical="center"/>
    </xf>
    <xf numFmtId="2" fontId="3" fillId="0" borderId="4" xfId="0" applyNumberFormat="1" applyFont="1" applyBorder="1" applyAlignment="1">
      <alignment horizontal="right"/>
    </xf>
    <xf numFmtId="2" fontId="3" fillId="0" borderId="1" xfId="0" applyNumberFormat="1" applyFont="1" applyBorder="1" applyAlignment="1">
      <alignment horizontal="right"/>
    </xf>
    <xf numFmtId="2" fontId="4" fillId="0" borderId="0" xfId="0" applyNumberFormat="1" applyFont="1" applyAlignment="1">
      <alignment horizontal="right"/>
    </xf>
    <xf numFmtId="2" fontId="1" fillId="0" borderId="0" xfId="0" applyNumberFormat="1" applyFont="1" applyAlignment="1">
      <alignment horizontal="right"/>
    </xf>
    <xf numFmtId="1" fontId="1" fillId="0" borderId="0" xfId="0" applyNumberFormat="1" applyFont="1"/>
    <xf numFmtId="1" fontId="3" fillId="0" borderId="0" xfId="0" applyNumberFormat="1" applyFont="1"/>
    <xf numFmtId="1" fontId="4" fillId="0" borderId="0" xfId="0" applyNumberFormat="1" applyFont="1"/>
    <xf numFmtId="1" fontId="3" fillId="0" borderId="0" xfId="0" applyNumberFormat="1" applyFont="1" applyAlignment="1">
      <alignment horizontal="right"/>
    </xf>
    <xf numFmtId="0" fontId="5" fillId="0" borderId="0" xfId="0" applyFont="1" applyAlignment="1">
      <alignment horizontal="center"/>
    </xf>
    <xf numFmtId="0" fontId="7" fillId="0" borderId="4" xfId="0" applyFont="1" applyBorder="1"/>
    <xf numFmtId="0" fontId="5" fillId="0" borderId="0" xfId="1" applyFont="1" applyBorder="1" applyAlignment="1">
      <alignment horizontal="center" wrapText="1"/>
    </xf>
    <xf numFmtId="0" fontId="3" fillId="0" borderId="0" xfId="0" applyFont="1" applyBorder="1" applyAlignment="1">
      <alignment wrapText="1"/>
    </xf>
    <xf numFmtId="1" fontId="3" fillId="0" borderId="0" xfId="0" applyNumberFormat="1" applyFont="1" applyBorder="1" applyAlignment="1">
      <alignment horizontal="right"/>
    </xf>
    <xf numFmtId="2" fontId="3" fillId="0" borderId="0" xfId="0" applyNumberFormat="1" applyFont="1" applyBorder="1"/>
    <xf numFmtId="0" fontId="4" fillId="0" borderId="0" xfId="0" applyFont="1" applyBorder="1"/>
    <xf numFmtId="0" fontId="4" fillId="0" borderId="0" xfId="0" applyFont="1" applyBorder="1" applyAlignment="1">
      <alignment wrapText="1"/>
    </xf>
    <xf numFmtId="1" fontId="4" fillId="0" borderId="0" xfId="0" applyNumberFormat="1" applyFont="1" applyBorder="1" applyAlignment="1">
      <alignment horizontal="right"/>
    </xf>
    <xf numFmtId="2" fontId="4" fillId="0" borderId="0" xfId="0" applyNumberFormat="1" applyFont="1" applyBorder="1"/>
    <xf numFmtId="0" fontId="3" fillId="2" borderId="0" xfId="0" applyFont="1" applyFill="1" applyBorder="1" applyAlignment="1">
      <alignment wrapText="1"/>
    </xf>
    <xf numFmtId="0" fontId="1" fillId="0" borderId="0" xfId="0" applyFont="1" applyBorder="1"/>
    <xf numFmtId="0" fontId="1" fillId="0" borderId="0" xfId="0" applyFont="1" applyBorder="1" applyAlignment="1">
      <alignment wrapText="1"/>
    </xf>
    <xf numFmtId="2" fontId="1" fillId="0" borderId="0" xfId="0" applyNumberFormat="1" applyFont="1" applyBorder="1" applyAlignment="1">
      <alignment horizontal="right"/>
    </xf>
    <xf numFmtId="0" fontId="5" fillId="0" borderId="0" xfId="0" applyFont="1" applyBorder="1" applyAlignment="1">
      <alignment horizontal="center" wrapText="1"/>
    </xf>
    <xf numFmtId="1" fontId="3" fillId="0" borderId="0" xfId="0" applyNumberFormat="1" applyFont="1" applyBorder="1"/>
    <xf numFmtId="1" fontId="4" fillId="0" borderId="0" xfId="0" applyNumberFormat="1" applyFont="1" applyBorder="1"/>
    <xf numFmtId="1" fontId="1" fillId="0" borderId="0" xfId="0" applyNumberFormat="1" applyFont="1" applyBorder="1"/>
    <xf numFmtId="49" fontId="3" fillId="0" borderId="0" xfId="0" applyNumberFormat="1" applyFont="1" applyAlignment="1">
      <alignment horizontal="right" vertical="top" wrapText="1"/>
    </xf>
    <xf numFmtId="2" fontId="3" fillId="0" borderId="0" xfId="0" applyNumberFormat="1" applyFont="1" applyBorder="1" applyAlignment="1">
      <alignment horizontal="right"/>
    </xf>
    <xf numFmtId="0" fontId="7" fillId="0" borderId="0" xfId="0" applyFont="1" applyBorder="1"/>
    <xf numFmtId="2" fontId="7" fillId="0" borderId="0" xfId="0" applyNumberFormat="1" applyFont="1" applyBorder="1" applyAlignment="1">
      <alignment horizontal="right"/>
    </xf>
    <xf numFmtId="0" fontId="5" fillId="0" borderId="0" xfId="1" applyFont="1" applyBorder="1" applyAlignment="1">
      <alignment horizontal="center"/>
    </xf>
    <xf numFmtId="0" fontId="5" fillId="0" borderId="6" xfId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right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5" fillId="0" borderId="7" xfId="1" applyFont="1" applyBorder="1" applyAlignment="1">
      <alignment horizontal="center" wrapText="1"/>
    </xf>
    <xf numFmtId="0" fontId="5" fillId="0" borderId="0" xfId="1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right" vertical="center" wrapText="1"/>
    </xf>
    <xf numFmtId="0" fontId="3" fillId="0" borderId="5" xfId="0" applyFont="1" applyBorder="1" applyAlignment="1">
      <alignment horizontal="right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0" fontId="5" fillId="0" borderId="12" xfId="1" applyFont="1" applyBorder="1" applyAlignment="1">
      <alignment horizontal="center" wrapText="1"/>
    </xf>
    <xf numFmtId="0" fontId="5" fillId="0" borderId="0" xfId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1" fontId="3" fillId="0" borderId="4" xfId="0" applyNumberFormat="1" applyFont="1" applyBorder="1" applyAlignment="1">
      <alignment horizontal="center" wrapText="1"/>
    </xf>
    <xf numFmtId="1" fontId="3" fillId="0" borderId="5" xfId="0" applyNumberFormat="1" applyFont="1" applyBorder="1" applyAlignment="1">
      <alignment horizontal="center" wrapText="1"/>
    </xf>
    <xf numFmtId="2" fontId="3" fillId="0" borderId="4" xfId="0" applyNumberFormat="1" applyFont="1" applyBorder="1" applyAlignment="1">
      <alignment horizontal="center" wrapText="1"/>
    </xf>
    <xf numFmtId="2" fontId="3" fillId="0" borderId="5" xfId="0" applyNumberFormat="1" applyFont="1" applyBorder="1" applyAlignment="1">
      <alignment horizontal="center" wrapText="1"/>
    </xf>
    <xf numFmtId="1" fontId="3" fillId="0" borderId="4" xfId="0" applyNumberFormat="1" applyFont="1" applyBorder="1" applyAlignment="1">
      <alignment horizontal="center" vertical="center" wrapText="1"/>
    </xf>
    <xf numFmtId="1" fontId="3" fillId="0" borderId="5" xfId="0" applyNumberFormat="1" applyFont="1" applyBorder="1" applyAlignment="1">
      <alignment horizontal="center" vertical="center" wrapText="1"/>
    </xf>
    <xf numFmtId="0" fontId="1" fillId="0" borderId="0" xfId="0" applyFont="1"/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0</xdr:rowOff>
    </xdr:from>
    <xdr:to>
      <xdr:col>3</xdr:col>
      <xdr:colOff>292102</xdr:colOff>
      <xdr:row>1</xdr:row>
      <xdr:rowOff>246592</xdr:rowOff>
    </xdr:to>
    <xdr:pic>
      <xdr:nvPicPr>
        <xdr:cNvPr id="2" name="Рисунок 1" descr="D:\Документы\Печать\1.png">
          <a:extLst>
            <a:ext uri="{FF2B5EF4-FFF2-40B4-BE49-F238E27FC236}">
              <a16:creationId xmlns:a16="http://schemas.microsoft.com/office/drawing/2014/main" id="{2AFE0642-38A5-490E-A24A-BF120B4F4F8A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448300" y="9525"/>
          <a:ext cx="930277" cy="494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3</xdr:col>
      <xdr:colOff>292102</xdr:colOff>
      <xdr:row>54</xdr:row>
      <xdr:rowOff>94192</xdr:rowOff>
    </xdr:to>
    <xdr:pic>
      <xdr:nvPicPr>
        <xdr:cNvPr id="3" name="Рисунок 2" descr="D:\Документы\Печать\1.png">
          <a:extLst>
            <a:ext uri="{FF2B5EF4-FFF2-40B4-BE49-F238E27FC236}">
              <a16:creationId xmlns:a16="http://schemas.microsoft.com/office/drawing/2014/main" id="{BED072D9-D536-4C86-AE84-31C73E961E64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448300" y="9525"/>
          <a:ext cx="930277" cy="494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52</xdr:row>
      <xdr:rowOff>0</xdr:rowOff>
    </xdr:from>
    <xdr:to>
      <xdr:col>3</xdr:col>
      <xdr:colOff>320677</xdr:colOff>
      <xdr:row>53</xdr:row>
      <xdr:rowOff>237066</xdr:rowOff>
    </xdr:to>
    <xdr:pic>
      <xdr:nvPicPr>
        <xdr:cNvPr id="2" name="Рисунок 1" descr="D:\Документы\Печать\1.png">
          <a:extLst>
            <a:ext uri="{FF2B5EF4-FFF2-40B4-BE49-F238E27FC236}">
              <a16:creationId xmlns:a16="http://schemas.microsoft.com/office/drawing/2014/main" id="{2F7324FC-1A40-468B-B4F4-1CEDBF4144AC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448300" y="9525"/>
          <a:ext cx="930277" cy="494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3</xdr:col>
      <xdr:colOff>320677</xdr:colOff>
      <xdr:row>2</xdr:row>
      <xdr:rowOff>218017</xdr:rowOff>
    </xdr:to>
    <xdr:pic>
      <xdr:nvPicPr>
        <xdr:cNvPr id="3" name="Рисунок 2" descr="D:\Документы\Печать\1.png">
          <a:extLst>
            <a:ext uri="{FF2B5EF4-FFF2-40B4-BE49-F238E27FC236}">
              <a16:creationId xmlns:a16="http://schemas.microsoft.com/office/drawing/2014/main" id="{697ED65D-7504-4F22-B67A-3B89BBFB959E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448300" y="9525"/>
          <a:ext cx="930277" cy="494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3</xdr:col>
      <xdr:colOff>215902</xdr:colOff>
      <xdr:row>2</xdr:row>
      <xdr:rowOff>94192</xdr:rowOff>
    </xdr:to>
    <xdr:pic>
      <xdr:nvPicPr>
        <xdr:cNvPr id="2" name="Рисунок 1" descr="D:\Документы\Печать\1.png">
          <a:extLst>
            <a:ext uri="{FF2B5EF4-FFF2-40B4-BE49-F238E27FC236}">
              <a16:creationId xmlns:a16="http://schemas.microsoft.com/office/drawing/2014/main" id="{6E20F9A4-CE17-421E-90AE-C7734B22913D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448300" y="9525"/>
          <a:ext cx="930277" cy="494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4;&#1090;&#1076;&#1077;&#1083;%20&#1087;&#1080;&#1090;&#1072;&#1085;&#1080;&#1103;/Desktop/2023-2024%20&#1091;&#1095;.%20&#1075;&#1086;&#1076;/&#1052;&#1072;&#1088;&#1090;/18-22.03.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9.01.2024"/>
      <sheetName val="Dop"/>
      <sheetName val="Завтрак"/>
      <sheetName val="обед"/>
      <sheetName val="полдник (для 2 и 16 шк)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/>
  <dimension ref="A1:U1646"/>
  <sheetViews>
    <sheetView view="pageLayout" zoomScaleNormal="100" workbookViewId="0">
      <selection activeCell="G139" sqref="G139"/>
    </sheetView>
  </sheetViews>
  <sheetFormatPr defaultColWidth="0" defaultRowHeight="15.75" x14ac:dyDescent="0.25"/>
  <cols>
    <col min="1" max="1" width="7.140625" style="1" customWidth="1"/>
    <col min="2" max="2" width="43.42578125" style="6" customWidth="1"/>
    <col min="3" max="7" width="10.140625" style="1" customWidth="1"/>
    <col min="8" max="16384" width="0" style="1" hidden="1"/>
  </cols>
  <sheetData>
    <row r="1" spans="1:21" ht="0.75" customHeight="1" x14ac:dyDescent="0.25">
      <c r="B1" s="1"/>
    </row>
    <row r="2" spans="1:21" s="5" customFormat="1" ht="14.25" customHeight="1" x14ac:dyDescent="0.25">
      <c r="A2" s="29" t="s">
        <v>7</v>
      </c>
      <c r="B2" s="30" t="s">
        <v>0</v>
      </c>
      <c r="C2" s="30" t="s">
        <v>4</v>
      </c>
      <c r="D2" s="31" t="s">
        <v>2</v>
      </c>
      <c r="E2" s="31" t="s">
        <v>6</v>
      </c>
      <c r="F2" s="30" t="s">
        <v>5</v>
      </c>
      <c r="G2" s="30" t="s">
        <v>3</v>
      </c>
    </row>
    <row r="3" spans="1:21" s="5" customFormat="1" ht="15.75" customHeight="1" x14ac:dyDescent="0.25">
      <c r="A3" s="32"/>
      <c r="B3" s="33"/>
      <c r="C3" s="33"/>
      <c r="D3" s="31" t="s">
        <v>1</v>
      </c>
      <c r="E3" s="31" t="s">
        <v>1</v>
      </c>
      <c r="F3" s="33"/>
      <c r="G3" s="33"/>
    </row>
    <row r="4" spans="1:21" s="2" customFormat="1" ht="15" x14ac:dyDescent="0.25">
      <c r="B4" s="34" t="s">
        <v>8</v>
      </c>
      <c r="C4" s="4"/>
      <c r="D4" s="4"/>
      <c r="E4" s="4"/>
      <c r="F4" s="4"/>
      <c r="G4" s="4"/>
    </row>
    <row r="5" spans="1:21" s="7" customFormat="1" ht="14.25" x14ac:dyDescent="0.2">
      <c r="B5" s="8" t="s">
        <v>9</v>
      </c>
      <c r="C5" s="9"/>
      <c r="D5" s="9"/>
      <c r="E5" s="9"/>
      <c r="F5" s="9"/>
      <c r="G5" s="9"/>
    </row>
    <row r="6" spans="1:21" s="13" customFormat="1" ht="30" x14ac:dyDescent="0.25">
      <c r="A6" s="13" t="str">
        <f>"20/8"</f>
        <v>20/8</v>
      </c>
      <c r="B6" s="14" t="s">
        <v>10</v>
      </c>
      <c r="C6" s="35" t="s">
        <v>100</v>
      </c>
      <c r="D6" s="15">
        <v>16.260000000000002</v>
      </c>
      <c r="E6" s="15">
        <v>15.45</v>
      </c>
      <c r="F6" s="15">
        <v>11.09</v>
      </c>
      <c r="G6" s="15">
        <v>248.8</v>
      </c>
      <c r="I6" s="13">
        <v>5.67</v>
      </c>
      <c r="K6" s="13">
        <v>18.899999999999999</v>
      </c>
      <c r="L6" s="13">
        <v>11.29</v>
      </c>
      <c r="M6" s="13">
        <v>15.09</v>
      </c>
      <c r="N6" s="13">
        <v>2088.1799999999998</v>
      </c>
      <c r="O6" s="13">
        <v>1239.3399999999999</v>
      </c>
      <c r="P6" s="13">
        <v>1663.76</v>
      </c>
      <c r="Q6" s="13">
        <v>17.64</v>
      </c>
      <c r="R6" s="13">
        <v>10.25</v>
      </c>
      <c r="S6" s="13">
        <v>13.99</v>
      </c>
      <c r="T6" s="13">
        <v>0</v>
      </c>
      <c r="U6" s="13">
        <v>0.33</v>
      </c>
    </row>
    <row r="7" spans="1:21" s="13" customFormat="1" ht="15" x14ac:dyDescent="0.25">
      <c r="A7" s="13" t="str">
        <f>"43/3"</f>
        <v>43/3</v>
      </c>
      <c r="B7" s="14" t="s">
        <v>11</v>
      </c>
      <c r="C7" s="15" t="str">
        <f>"150"</f>
        <v>150</v>
      </c>
      <c r="D7" s="15">
        <v>3.63</v>
      </c>
      <c r="E7" s="15">
        <v>3.18</v>
      </c>
      <c r="F7" s="15">
        <v>38.26</v>
      </c>
      <c r="G7" s="15">
        <v>196.7474775</v>
      </c>
      <c r="I7" s="13">
        <v>16.690000000000001</v>
      </c>
      <c r="K7" s="13">
        <v>18.55</v>
      </c>
      <c r="L7" s="13">
        <v>10.94</v>
      </c>
      <c r="M7" s="13">
        <v>14.74</v>
      </c>
      <c r="N7" s="13">
        <v>2123</v>
      </c>
      <c r="O7" s="13">
        <v>1039.1099999999999</v>
      </c>
      <c r="P7" s="13">
        <v>1581.06</v>
      </c>
      <c r="Q7" s="13">
        <v>29.03</v>
      </c>
      <c r="R7" s="13">
        <v>15.39</v>
      </c>
      <c r="S7" s="13">
        <v>22.21</v>
      </c>
      <c r="T7" s="13">
        <v>0</v>
      </c>
      <c r="U7" s="13">
        <v>0.38</v>
      </c>
    </row>
    <row r="8" spans="1:21" s="13" customFormat="1" ht="15" x14ac:dyDescent="0.25">
      <c r="A8" s="13" t="str">
        <f>"27/10"</f>
        <v>27/10</v>
      </c>
      <c r="B8" s="14" t="s">
        <v>12</v>
      </c>
      <c r="C8" s="15" t="str">
        <f>"200"</f>
        <v>200</v>
      </c>
      <c r="D8" s="15">
        <v>0.08</v>
      </c>
      <c r="E8" s="15">
        <v>0.02</v>
      </c>
      <c r="F8" s="15">
        <v>9.84</v>
      </c>
      <c r="G8" s="15">
        <v>37.802231999999989</v>
      </c>
      <c r="I8" s="13">
        <v>0</v>
      </c>
      <c r="K8" s="13">
        <v>4.21</v>
      </c>
      <c r="L8" s="13">
        <v>4.21</v>
      </c>
      <c r="M8" s="13">
        <v>4.21</v>
      </c>
      <c r="N8" s="13">
        <v>497.96</v>
      </c>
      <c r="O8" s="13">
        <v>192.28</v>
      </c>
      <c r="P8" s="13">
        <v>345.12</v>
      </c>
      <c r="Q8" s="13">
        <v>44.51</v>
      </c>
      <c r="R8" s="13">
        <v>26.48</v>
      </c>
      <c r="S8" s="13">
        <v>35.49</v>
      </c>
      <c r="T8" s="13">
        <v>10</v>
      </c>
      <c r="U8" s="13">
        <v>0</v>
      </c>
    </row>
    <row r="9" spans="1:21" s="13" customFormat="1" ht="15" x14ac:dyDescent="0.25">
      <c r="A9" s="13" t="str">
        <f>"пром."</f>
        <v>пром.</v>
      </c>
      <c r="B9" s="14" t="s">
        <v>13</v>
      </c>
      <c r="C9" s="15" t="str">
        <f>"30"</f>
        <v>30</v>
      </c>
      <c r="D9" s="15">
        <v>2.0099999999999998</v>
      </c>
      <c r="E9" s="15">
        <v>0.21</v>
      </c>
      <c r="F9" s="15">
        <v>15.06</v>
      </c>
      <c r="G9" s="15">
        <v>63.162959999999991</v>
      </c>
      <c r="I9" s="13">
        <v>1008</v>
      </c>
      <c r="K9" s="13">
        <v>0</v>
      </c>
      <c r="L9" s="13">
        <v>0</v>
      </c>
      <c r="M9" s="13">
        <v>0</v>
      </c>
      <c r="N9" s="13">
        <v>0</v>
      </c>
      <c r="O9" s="13">
        <v>0</v>
      </c>
      <c r="P9" s="13">
        <v>0</v>
      </c>
      <c r="Q9" s="13">
        <v>0</v>
      </c>
      <c r="R9" s="13">
        <v>0</v>
      </c>
      <c r="S9" s="13">
        <v>0</v>
      </c>
      <c r="T9" s="13">
        <v>0</v>
      </c>
      <c r="U9" s="13">
        <v>0</v>
      </c>
    </row>
    <row r="10" spans="1:21" s="10" customFormat="1" ht="15" x14ac:dyDescent="0.25">
      <c r="A10" s="10" t="str">
        <f>"пром."</f>
        <v>пром.</v>
      </c>
      <c r="B10" s="11" t="s">
        <v>14</v>
      </c>
      <c r="C10" s="12" t="str">
        <f>"20"</f>
        <v>20</v>
      </c>
      <c r="D10" s="12">
        <v>1.32</v>
      </c>
      <c r="E10" s="12">
        <v>0.24</v>
      </c>
      <c r="F10" s="12">
        <v>8.34</v>
      </c>
      <c r="G10" s="12">
        <v>38.676000000000002</v>
      </c>
      <c r="I10" s="10">
        <v>0.17</v>
      </c>
      <c r="K10" s="10">
        <v>2</v>
      </c>
      <c r="L10" s="10">
        <v>2</v>
      </c>
      <c r="M10" s="10">
        <v>2</v>
      </c>
      <c r="N10" s="10">
        <v>380</v>
      </c>
      <c r="O10" s="10">
        <v>146.4</v>
      </c>
      <c r="P10" s="10">
        <v>263.2</v>
      </c>
      <c r="Q10" s="10">
        <v>3.8</v>
      </c>
      <c r="R10" s="10">
        <v>3.16</v>
      </c>
      <c r="S10" s="10">
        <v>3.48</v>
      </c>
      <c r="T10" s="10">
        <v>0</v>
      </c>
      <c r="U10" s="10">
        <v>0</v>
      </c>
    </row>
    <row r="11" spans="1:21" s="7" customFormat="1" ht="14.25" x14ac:dyDescent="0.2">
      <c r="B11" s="16" t="s">
        <v>15</v>
      </c>
      <c r="C11" s="9"/>
      <c r="D11" s="9">
        <f>SUM(D6:D10)</f>
        <v>23.299999999999997</v>
      </c>
      <c r="E11" s="9">
        <f>SUM(E6:E10)</f>
        <v>19.099999999999998</v>
      </c>
      <c r="F11" s="9">
        <f t="shared" ref="F11:G11" si="0">SUM(F6:F10)</f>
        <v>82.59</v>
      </c>
      <c r="G11" s="9">
        <f t="shared" si="0"/>
        <v>585.18866950000006</v>
      </c>
      <c r="H11" s="7" t="e">
        <f>$G$11/#REF!*100</f>
        <v>#REF!</v>
      </c>
      <c r="I11" s="7">
        <v>1030.53</v>
      </c>
      <c r="K11" s="7">
        <v>43.65</v>
      </c>
      <c r="L11" s="7">
        <v>28.43</v>
      </c>
      <c r="M11" s="7">
        <v>36.04</v>
      </c>
      <c r="N11" s="7">
        <v>5089.1400000000003</v>
      </c>
      <c r="O11" s="7">
        <v>2617.14</v>
      </c>
      <c r="P11" s="7">
        <v>3853.14</v>
      </c>
      <c r="Q11" s="7">
        <v>94.97</v>
      </c>
      <c r="R11" s="7">
        <v>55.28</v>
      </c>
      <c r="S11" s="7">
        <v>75.180000000000007</v>
      </c>
      <c r="T11" s="7">
        <v>10</v>
      </c>
      <c r="U11" s="7">
        <v>0.71</v>
      </c>
    </row>
    <row r="12" spans="1:21" s="7" customFormat="1" ht="20.25" customHeight="1" x14ac:dyDescent="0.2">
      <c r="B12" s="8" t="s">
        <v>18</v>
      </c>
      <c r="C12" s="9"/>
      <c r="D12" s="9"/>
      <c r="E12" s="9"/>
      <c r="F12" s="9"/>
      <c r="G12" s="9"/>
    </row>
    <row r="13" spans="1:21" s="13" customFormat="1" ht="30" x14ac:dyDescent="0.25">
      <c r="A13" s="13" t="str">
        <f>"42/1"</f>
        <v>42/1</v>
      </c>
      <c r="B13" s="14" t="s">
        <v>19</v>
      </c>
      <c r="C13" s="15" t="str">
        <f>"60"</f>
        <v>60</v>
      </c>
      <c r="D13" s="15">
        <v>1.85</v>
      </c>
      <c r="E13" s="15">
        <v>4.3499999999999996</v>
      </c>
      <c r="F13" s="15">
        <v>7.47</v>
      </c>
      <c r="G13" s="15">
        <v>74.481776543999999</v>
      </c>
      <c r="I13" s="13">
        <v>22.65</v>
      </c>
      <c r="K13" s="13">
        <v>16.34</v>
      </c>
      <c r="L13" s="13">
        <v>9.23</v>
      </c>
      <c r="M13" s="13">
        <v>12.79</v>
      </c>
      <c r="N13" s="13">
        <v>481.58</v>
      </c>
      <c r="O13" s="13">
        <v>282.33</v>
      </c>
      <c r="P13" s="13">
        <v>381.95</v>
      </c>
      <c r="Q13" s="13">
        <v>9.4499999999999993</v>
      </c>
      <c r="R13" s="13">
        <v>3.63</v>
      </c>
      <c r="S13" s="13">
        <v>6.54</v>
      </c>
      <c r="T13" s="13">
        <v>0</v>
      </c>
      <c r="U13" s="13">
        <v>0.3</v>
      </c>
    </row>
    <row r="14" spans="1:21" s="13" customFormat="1" ht="15" x14ac:dyDescent="0.25">
      <c r="A14" s="13" t="str">
        <f>"19/2"</f>
        <v>19/2</v>
      </c>
      <c r="B14" s="14" t="s">
        <v>20</v>
      </c>
      <c r="C14" s="15" t="str">
        <f>"250"</f>
        <v>250</v>
      </c>
      <c r="D14" s="15">
        <v>8.48</v>
      </c>
      <c r="E14" s="15">
        <v>5.25</v>
      </c>
      <c r="F14" s="15">
        <v>19.75</v>
      </c>
      <c r="G14" s="15">
        <v>157.96999999999997</v>
      </c>
      <c r="I14" s="13">
        <v>206.26</v>
      </c>
      <c r="K14" s="13">
        <v>97</v>
      </c>
      <c r="L14" s="13">
        <v>28.35</v>
      </c>
      <c r="M14" s="13">
        <v>62.68</v>
      </c>
      <c r="N14" s="13">
        <v>1499.17</v>
      </c>
      <c r="O14" s="13">
        <v>751.77</v>
      </c>
      <c r="P14" s="13">
        <v>1125.47</v>
      </c>
      <c r="Q14" s="13">
        <v>75.069999999999993</v>
      </c>
      <c r="R14" s="13">
        <v>44.12</v>
      </c>
      <c r="S14" s="13">
        <v>59.6</v>
      </c>
      <c r="T14" s="13">
        <v>0</v>
      </c>
      <c r="U14" s="13">
        <v>0.5</v>
      </c>
    </row>
    <row r="15" spans="1:21" s="13" customFormat="1" ht="15" x14ac:dyDescent="0.25">
      <c r="A15" s="13" t="str">
        <f>"36/8"</f>
        <v>36/8</v>
      </c>
      <c r="B15" s="14" t="s">
        <v>21</v>
      </c>
      <c r="C15" s="15" t="str">
        <f>"90"</f>
        <v>90</v>
      </c>
      <c r="D15" s="15">
        <v>11.65</v>
      </c>
      <c r="E15" s="15">
        <v>11.78</v>
      </c>
      <c r="F15" s="15">
        <v>11.78</v>
      </c>
      <c r="G15" s="15">
        <v>197.87738670000002</v>
      </c>
      <c r="I15" s="13">
        <v>20.25</v>
      </c>
      <c r="K15" s="13">
        <v>23.75</v>
      </c>
      <c r="L15" s="13">
        <v>14.61</v>
      </c>
      <c r="M15" s="13">
        <v>19.18</v>
      </c>
      <c r="N15" s="13">
        <v>2566.41</v>
      </c>
      <c r="O15" s="13">
        <v>1470.23</v>
      </c>
      <c r="P15" s="13">
        <v>2018.32</v>
      </c>
      <c r="Q15" s="13">
        <v>23.58</v>
      </c>
      <c r="R15" s="13">
        <v>13.52</v>
      </c>
      <c r="S15" s="13">
        <v>18.55</v>
      </c>
      <c r="T15" s="13">
        <v>0</v>
      </c>
      <c r="U15" s="13">
        <v>0.45</v>
      </c>
    </row>
    <row r="16" spans="1:21" s="13" customFormat="1" ht="15" x14ac:dyDescent="0.25">
      <c r="A16" s="13" t="str">
        <f>"8/11"</f>
        <v>8/11</v>
      </c>
      <c r="B16" s="14" t="s">
        <v>22</v>
      </c>
      <c r="C16" s="15" t="str">
        <f>"50"</f>
        <v>50</v>
      </c>
      <c r="D16" s="15">
        <v>0.36</v>
      </c>
      <c r="E16" s="15">
        <v>1.06</v>
      </c>
      <c r="F16" s="15">
        <v>2.59</v>
      </c>
      <c r="G16" s="15">
        <v>21.089600719589999</v>
      </c>
      <c r="I16" s="13">
        <v>49.63</v>
      </c>
      <c r="K16" s="13">
        <v>1.28</v>
      </c>
      <c r="L16" s="13">
        <v>1.24</v>
      </c>
      <c r="M16" s="13">
        <v>1.26</v>
      </c>
      <c r="N16" s="13">
        <v>190.85</v>
      </c>
      <c r="O16" s="13">
        <v>72.72</v>
      </c>
      <c r="P16" s="13">
        <v>131.78</v>
      </c>
      <c r="Q16" s="13">
        <v>11.04</v>
      </c>
      <c r="R16" s="13">
        <v>6.6</v>
      </c>
      <c r="S16" s="13">
        <v>8.84</v>
      </c>
      <c r="T16" s="13">
        <v>0.66</v>
      </c>
      <c r="U16" s="13">
        <v>0</v>
      </c>
    </row>
    <row r="17" spans="1:21" s="13" customFormat="1" ht="15" x14ac:dyDescent="0.25">
      <c r="A17" s="13" t="str">
        <f>"46/3"</f>
        <v>46/3</v>
      </c>
      <c r="B17" s="14" t="s">
        <v>23</v>
      </c>
      <c r="C17" s="15" t="str">
        <f>"150"</f>
        <v>150</v>
      </c>
      <c r="D17" s="15">
        <v>5.3</v>
      </c>
      <c r="E17" s="15">
        <v>2.98</v>
      </c>
      <c r="F17" s="15">
        <v>34.11</v>
      </c>
      <c r="G17" s="15">
        <v>183.94017449999998</v>
      </c>
      <c r="I17" s="13">
        <v>10.5</v>
      </c>
      <c r="K17" s="13">
        <v>21.22</v>
      </c>
      <c r="L17" s="13">
        <v>11.07</v>
      </c>
      <c r="M17" s="13">
        <v>16.149999999999999</v>
      </c>
      <c r="N17" s="13">
        <v>493.11</v>
      </c>
      <c r="O17" s="13">
        <v>487.21</v>
      </c>
      <c r="P17" s="13">
        <v>490.16</v>
      </c>
      <c r="Q17" s="13">
        <v>12.48</v>
      </c>
      <c r="R17" s="13">
        <v>6.35</v>
      </c>
      <c r="S17" s="13">
        <v>9.42</v>
      </c>
      <c r="T17" s="13">
        <v>0</v>
      </c>
      <c r="U17" s="13">
        <v>0.38</v>
      </c>
    </row>
    <row r="18" spans="1:21" s="13" customFormat="1" ht="15" x14ac:dyDescent="0.25">
      <c r="A18" s="13" t="str">
        <f>"6/10"</f>
        <v>6/10</v>
      </c>
      <c r="B18" s="14" t="s">
        <v>24</v>
      </c>
      <c r="C18" s="15" t="str">
        <f>"200"</f>
        <v>200</v>
      </c>
      <c r="D18" s="15">
        <v>1.02</v>
      </c>
      <c r="E18" s="15">
        <v>0.06</v>
      </c>
      <c r="F18" s="15">
        <v>23.18</v>
      </c>
      <c r="G18" s="15">
        <v>87.598919999999993</v>
      </c>
      <c r="I18" s="13">
        <v>105</v>
      </c>
      <c r="K18" s="13">
        <v>5.99</v>
      </c>
      <c r="L18" s="13">
        <v>4.79</v>
      </c>
      <c r="M18" s="13">
        <v>5.39</v>
      </c>
      <c r="N18" s="13">
        <v>545</v>
      </c>
      <c r="O18" s="13">
        <v>210.4</v>
      </c>
      <c r="P18" s="13">
        <v>377.7</v>
      </c>
      <c r="Q18" s="13">
        <v>52.6</v>
      </c>
      <c r="R18" s="13">
        <v>31.7</v>
      </c>
      <c r="S18" s="13">
        <v>42.15</v>
      </c>
      <c r="T18" s="13">
        <v>10</v>
      </c>
      <c r="U18" s="13">
        <v>0</v>
      </c>
    </row>
    <row r="19" spans="1:21" s="13" customFormat="1" ht="15" x14ac:dyDescent="0.25">
      <c r="A19" s="13" t="str">
        <f>"пром."</f>
        <v>пром.</v>
      </c>
      <c r="B19" s="14" t="s">
        <v>13</v>
      </c>
      <c r="C19" s="15" t="str">
        <f>"25"</f>
        <v>25</v>
      </c>
      <c r="D19" s="15">
        <v>1.67</v>
      </c>
      <c r="E19" s="15">
        <v>0.18</v>
      </c>
      <c r="F19" s="15">
        <v>12.55</v>
      </c>
      <c r="G19" s="15">
        <v>52.635800000000003</v>
      </c>
      <c r="I19" s="13">
        <v>840</v>
      </c>
      <c r="K19" s="13">
        <v>0</v>
      </c>
      <c r="L19" s="13">
        <v>0</v>
      </c>
      <c r="M19" s="13">
        <v>0</v>
      </c>
      <c r="N19" s="13">
        <v>0</v>
      </c>
      <c r="O19" s="13">
        <v>0</v>
      </c>
      <c r="P19" s="13">
        <v>0</v>
      </c>
      <c r="Q19" s="13">
        <v>0</v>
      </c>
      <c r="R19" s="13">
        <v>0</v>
      </c>
      <c r="S19" s="13">
        <v>0</v>
      </c>
      <c r="T19" s="13">
        <v>0</v>
      </c>
      <c r="U19" s="13">
        <v>0</v>
      </c>
    </row>
    <row r="20" spans="1:21" s="10" customFormat="1" ht="15" x14ac:dyDescent="0.25">
      <c r="A20" s="10" t="str">
        <f>"пром."</f>
        <v>пром.</v>
      </c>
      <c r="B20" s="11" t="s">
        <v>14</v>
      </c>
      <c r="C20" s="12" t="str">
        <f>"20"</f>
        <v>20</v>
      </c>
      <c r="D20" s="12">
        <v>1.32</v>
      </c>
      <c r="E20" s="12">
        <v>0.24</v>
      </c>
      <c r="F20" s="12">
        <v>8.34</v>
      </c>
      <c r="G20" s="12">
        <v>38.676000000000002</v>
      </c>
      <c r="I20" s="10">
        <v>0.17</v>
      </c>
      <c r="K20" s="10">
        <v>2</v>
      </c>
      <c r="L20" s="10">
        <v>2</v>
      </c>
      <c r="M20" s="10">
        <v>2</v>
      </c>
      <c r="N20" s="10">
        <v>380</v>
      </c>
      <c r="O20" s="10">
        <v>146.4</v>
      </c>
      <c r="P20" s="10">
        <v>263.2</v>
      </c>
      <c r="Q20" s="10">
        <v>3.8</v>
      </c>
      <c r="R20" s="10">
        <v>3.16</v>
      </c>
      <c r="S20" s="10">
        <v>3.48</v>
      </c>
      <c r="T20" s="10">
        <v>0</v>
      </c>
      <c r="U20" s="10">
        <v>0</v>
      </c>
    </row>
    <row r="21" spans="1:21" s="7" customFormat="1" ht="14.25" x14ac:dyDescent="0.2">
      <c r="B21" s="16" t="s">
        <v>25</v>
      </c>
      <c r="C21" s="9"/>
      <c r="D21" s="9">
        <v>31.65</v>
      </c>
      <c r="E21" s="9">
        <v>25.89</v>
      </c>
      <c r="F21" s="9">
        <v>119.76</v>
      </c>
      <c r="G21" s="9">
        <v>814.27</v>
      </c>
      <c r="H21" s="7" t="e">
        <f>$G$21/#REF!*100</f>
        <v>#REF!</v>
      </c>
      <c r="I21" s="7">
        <v>1254.46</v>
      </c>
      <c r="K21" s="7">
        <v>167.58</v>
      </c>
      <c r="L21" s="7">
        <v>71.290000000000006</v>
      </c>
      <c r="M21" s="7">
        <v>119.44</v>
      </c>
      <c r="N21" s="7">
        <v>6156.1</v>
      </c>
      <c r="O21" s="7">
        <v>3421.04</v>
      </c>
      <c r="P21" s="7">
        <v>4788.57</v>
      </c>
      <c r="Q21" s="7">
        <v>188.03</v>
      </c>
      <c r="R21" s="7">
        <v>109.07</v>
      </c>
      <c r="S21" s="7">
        <v>148.57</v>
      </c>
      <c r="T21" s="7">
        <v>10.66</v>
      </c>
      <c r="U21" s="7">
        <v>1.63</v>
      </c>
    </row>
    <row r="22" spans="1:21" s="7" customFormat="1" ht="14.25" x14ac:dyDescent="0.2">
      <c r="B22" s="8" t="s">
        <v>27</v>
      </c>
      <c r="C22" s="9"/>
      <c r="D22" s="9"/>
      <c r="E22" s="9"/>
      <c r="F22" s="9"/>
      <c r="G22" s="9"/>
    </row>
    <row r="23" spans="1:21" s="13" customFormat="1" ht="15" x14ac:dyDescent="0.25">
      <c r="A23" s="13" t="str">
        <f>"4/8"</f>
        <v>4/8</v>
      </c>
      <c r="B23" s="14" t="s">
        <v>28</v>
      </c>
      <c r="C23" s="15" t="str">
        <f>"150"</f>
        <v>150</v>
      </c>
      <c r="D23" s="15">
        <v>11.1</v>
      </c>
      <c r="E23" s="15">
        <v>12.38</v>
      </c>
      <c r="F23" s="15">
        <v>27.53</v>
      </c>
      <c r="G23" s="15">
        <v>264.938625</v>
      </c>
      <c r="I23" s="13">
        <v>288</v>
      </c>
      <c r="K23" s="13">
        <v>19.190000000000001</v>
      </c>
      <c r="L23" s="13">
        <v>13.01</v>
      </c>
      <c r="M23" s="13">
        <v>16.100000000000001</v>
      </c>
      <c r="N23" s="13">
        <v>3247.3</v>
      </c>
      <c r="O23" s="13">
        <v>1763.02</v>
      </c>
      <c r="P23" s="13">
        <v>2505.16</v>
      </c>
      <c r="Q23" s="13">
        <v>33.07</v>
      </c>
      <c r="R23" s="13">
        <v>18.11</v>
      </c>
      <c r="S23" s="13">
        <v>25.59</v>
      </c>
      <c r="T23" s="13">
        <v>0</v>
      </c>
      <c r="U23" s="13">
        <v>0.3</v>
      </c>
    </row>
    <row r="24" spans="1:21" s="10" customFormat="1" ht="15" x14ac:dyDescent="0.25">
      <c r="A24" s="10" t="str">
        <f>"27/10"</f>
        <v>27/10</v>
      </c>
      <c r="B24" s="11" t="s">
        <v>12</v>
      </c>
      <c r="C24" s="12" t="str">
        <f>"200"</f>
        <v>200</v>
      </c>
      <c r="D24" s="12">
        <v>0.08</v>
      </c>
      <c r="E24" s="12">
        <v>0.02</v>
      </c>
      <c r="F24" s="12">
        <v>9.84</v>
      </c>
      <c r="G24" s="12">
        <v>37.802231999999989</v>
      </c>
      <c r="I24" s="10">
        <v>0</v>
      </c>
      <c r="K24" s="10">
        <v>4.21</v>
      </c>
      <c r="L24" s="10">
        <v>4.21</v>
      </c>
      <c r="M24" s="10">
        <v>4.21</v>
      </c>
      <c r="N24" s="10">
        <v>497.96</v>
      </c>
      <c r="O24" s="10">
        <v>192.28</v>
      </c>
      <c r="P24" s="10">
        <v>345.12</v>
      </c>
      <c r="Q24" s="10">
        <v>44.51</v>
      </c>
      <c r="R24" s="10">
        <v>26.48</v>
      </c>
      <c r="S24" s="10">
        <v>35.49</v>
      </c>
      <c r="T24" s="10">
        <v>10</v>
      </c>
      <c r="U24" s="10">
        <v>0</v>
      </c>
    </row>
    <row r="25" spans="1:21" s="7" customFormat="1" ht="14.25" x14ac:dyDescent="0.2">
      <c r="B25" s="16" t="s">
        <v>29</v>
      </c>
      <c r="C25" s="9"/>
      <c r="D25" s="9">
        <v>11.18</v>
      </c>
      <c r="E25" s="9">
        <v>12.4</v>
      </c>
      <c r="F25" s="9">
        <v>37.369999999999997</v>
      </c>
      <c r="G25" s="9">
        <v>302.74</v>
      </c>
      <c r="H25" s="7">
        <f>$G$25/$G$26*100</f>
        <v>17.785233029757105</v>
      </c>
      <c r="I25" s="7">
        <v>288</v>
      </c>
      <c r="K25" s="7">
        <v>23.4</v>
      </c>
      <c r="L25" s="7">
        <v>17.22</v>
      </c>
      <c r="M25" s="7">
        <v>20.309999999999999</v>
      </c>
      <c r="N25" s="7">
        <v>3745.26</v>
      </c>
      <c r="O25" s="7">
        <v>1955.3</v>
      </c>
      <c r="P25" s="7">
        <v>2850.28</v>
      </c>
      <c r="Q25" s="7">
        <v>77.58</v>
      </c>
      <c r="R25" s="7">
        <v>44.59</v>
      </c>
      <c r="S25" s="7">
        <v>61.08</v>
      </c>
      <c r="T25" s="7">
        <v>10</v>
      </c>
      <c r="U25" s="7">
        <v>0.3</v>
      </c>
    </row>
    <row r="26" spans="1:21" s="7" customFormat="1" ht="14.25" x14ac:dyDescent="0.2">
      <c r="B26" s="16" t="s">
        <v>16</v>
      </c>
      <c r="C26" s="9"/>
      <c r="D26" s="9">
        <f>D11+D21+D25</f>
        <v>66.13</v>
      </c>
      <c r="E26" s="9">
        <f t="shared" ref="E26:G26" si="1">E11+E21+E25</f>
        <v>57.389999999999993</v>
      </c>
      <c r="F26" s="9">
        <f t="shared" si="1"/>
        <v>239.72000000000003</v>
      </c>
      <c r="G26" s="9">
        <f t="shared" si="1"/>
        <v>1702.1986695000001</v>
      </c>
      <c r="I26" s="7">
        <v>288</v>
      </c>
      <c r="K26" s="7">
        <v>23.4</v>
      </c>
      <c r="L26" s="7">
        <v>17.22</v>
      </c>
      <c r="M26" s="7">
        <v>20.309999999999999</v>
      </c>
      <c r="N26" s="7">
        <v>3745.26</v>
      </c>
      <c r="O26" s="7">
        <v>1955.3</v>
      </c>
      <c r="P26" s="7">
        <v>2850.28</v>
      </c>
      <c r="Q26" s="7">
        <v>77.58</v>
      </c>
      <c r="R26" s="7">
        <v>44.59</v>
      </c>
      <c r="S26" s="7">
        <v>61.08</v>
      </c>
      <c r="T26" s="7">
        <v>10</v>
      </c>
      <c r="U26" s="7">
        <v>0.3</v>
      </c>
    </row>
    <row r="27" spans="1:21" s="2" customFormat="1" ht="15" x14ac:dyDescent="0.25">
      <c r="B27" s="5" t="s">
        <v>17</v>
      </c>
      <c r="C27" s="4"/>
      <c r="D27" s="4"/>
      <c r="E27" s="4"/>
      <c r="F27" s="4"/>
      <c r="G27" s="4"/>
    </row>
    <row r="28" spans="1:21" s="7" customFormat="1" ht="14.25" x14ac:dyDescent="0.2">
      <c r="B28" s="8" t="s">
        <v>9</v>
      </c>
      <c r="C28" s="9"/>
      <c r="D28" s="9"/>
      <c r="E28" s="9"/>
      <c r="F28" s="9"/>
      <c r="G28" s="9"/>
    </row>
    <row r="29" spans="1:21" s="13" customFormat="1" ht="15" x14ac:dyDescent="0.25">
      <c r="A29" s="13" t="str">
        <f>"16/1"</f>
        <v>16/1</v>
      </c>
      <c r="B29" s="14" t="s">
        <v>31</v>
      </c>
      <c r="C29" s="15" t="str">
        <f>"80"</f>
        <v>80</v>
      </c>
      <c r="D29" s="15">
        <v>0.94</v>
      </c>
      <c r="E29" s="15">
        <v>4.7699999999999996</v>
      </c>
      <c r="F29" s="15">
        <v>9.06</v>
      </c>
      <c r="G29" s="15">
        <v>78.679731200000006</v>
      </c>
      <c r="I29" s="13">
        <v>1442.56</v>
      </c>
      <c r="K29" s="13">
        <v>3.92</v>
      </c>
      <c r="L29" s="13">
        <v>3.77</v>
      </c>
      <c r="M29" s="13">
        <v>3.85</v>
      </c>
      <c r="N29" s="13">
        <v>655.6</v>
      </c>
      <c r="O29" s="13">
        <v>155.94</v>
      </c>
      <c r="P29" s="13">
        <v>405.77</v>
      </c>
      <c r="Q29" s="13">
        <v>3.45</v>
      </c>
      <c r="R29" s="13">
        <v>2.0099999999999998</v>
      </c>
      <c r="S29" s="13">
        <v>2.73</v>
      </c>
      <c r="T29" s="13">
        <v>2.4</v>
      </c>
      <c r="U29" s="13">
        <v>0</v>
      </c>
    </row>
    <row r="30" spans="1:21" s="13" customFormat="1" ht="15" x14ac:dyDescent="0.25">
      <c r="A30" s="13" t="str">
        <f>"8/5"</f>
        <v>8/5</v>
      </c>
      <c r="B30" s="14" t="s">
        <v>32</v>
      </c>
      <c r="C30" s="15" t="str">
        <f>"150"</f>
        <v>150</v>
      </c>
      <c r="D30" s="15">
        <v>25.35</v>
      </c>
      <c r="E30" s="15">
        <v>14.4</v>
      </c>
      <c r="F30" s="15">
        <v>20.149999999999999</v>
      </c>
      <c r="G30" s="15">
        <v>313.88174624999994</v>
      </c>
      <c r="I30" s="13">
        <v>89.58</v>
      </c>
      <c r="K30" s="13">
        <v>32.72</v>
      </c>
      <c r="L30" s="13">
        <v>22.24</v>
      </c>
      <c r="M30" s="13">
        <v>27.48</v>
      </c>
      <c r="N30" s="13">
        <v>1391.78</v>
      </c>
      <c r="O30" s="13">
        <v>1000.61</v>
      </c>
      <c r="P30" s="13">
        <v>1196.19</v>
      </c>
      <c r="Q30" s="13">
        <v>30.55</v>
      </c>
      <c r="R30" s="13">
        <v>22.41</v>
      </c>
      <c r="S30" s="13">
        <v>26.48</v>
      </c>
      <c r="T30" s="13">
        <v>9.75</v>
      </c>
      <c r="U30" s="13">
        <v>0.38</v>
      </c>
    </row>
    <row r="31" spans="1:21" s="13" customFormat="1" ht="15" x14ac:dyDescent="0.25">
      <c r="A31" s="13" t="str">
        <f>"-"</f>
        <v>-</v>
      </c>
      <c r="B31" s="14" t="s">
        <v>33</v>
      </c>
      <c r="C31" s="15" t="str">
        <f>"30"</f>
        <v>30</v>
      </c>
      <c r="D31" s="15">
        <v>2.16</v>
      </c>
      <c r="E31" s="15">
        <v>2.5499999999999998</v>
      </c>
      <c r="F31" s="15">
        <v>16.649999999999999</v>
      </c>
      <c r="G31" s="15">
        <v>95.219999999999985</v>
      </c>
      <c r="I31" s="13">
        <v>14.1</v>
      </c>
      <c r="K31" s="13">
        <v>2.1</v>
      </c>
      <c r="L31" s="13">
        <v>2.1</v>
      </c>
      <c r="M31" s="13">
        <v>2.1</v>
      </c>
      <c r="N31" s="13">
        <v>1038</v>
      </c>
      <c r="O31" s="13">
        <v>249</v>
      </c>
      <c r="P31" s="13">
        <v>643.5</v>
      </c>
      <c r="Q31" s="13">
        <v>0.9</v>
      </c>
      <c r="R31" s="13">
        <v>0.9</v>
      </c>
      <c r="S31" s="13">
        <v>0.9</v>
      </c>
      <c r="T31" s="13">
        <v>0</v>
      </c>
      <c r="U31" s="13">
        <v>0</v>
      </c>
    </row>
    <row r="32" spans="1:21" s="13" customFormat="1" ht="15" x14ac:dyDescent="0.25">
      <c r="A32" s="13" t="str">
        <f>"пром."</f>
        <v>пром.</v>
      </c>
      <c r="B32" s="37" t="s">
        <v>34</v>
      </c>
      <c r="C32" s="15" t="str">
        <f>"200"</f>
        <v>200</v>
      </c>
      <c r="D32" s="15">
        <v>0</v>
      </c>
      <c r="E32" s="15">
        <v>0</v>
      </c>
      <c r="F32" s="15">
        <v>22.33</v>
      </c>
      <c r="G32" s="15">
        <v>91.532499999999985</v>
      </c>
      <c r="I32" s="13">
        <v>130</v>
      </c>
      <c r="K32" s="13">
        <v>0</v>
      </c>
      <c r="L32" s="13">
        <v>0</v>
      </c>
      <c r="M32" s="13">
        <v>0</v>
      </c>
      <c r="N32" s="13">
        <v>0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  <c r="U32" s="13">
        <v>0</v>
      </c>
    </row>
    <row r="33" spans="1:21" s="10" customFormat="1" ht="15" x14ac:dyDescent="0.25">
      <c r="A33" s="10" t="str">
        <f>"пром."</f>
        <v>пром.</v>
      </c>
      <c r="B33" s="38" t="s">
        <v>35</v>
      </c>
      <c r="C33" s="12" t="str">
        <f>"45"</f>
        <v>45</v>
      </c>
      <c r="D33" s="12">
        <v>2.94</v>
      </c>
      <c r="E33" s="12">
        <v>0.99</v>
      </c>
      <c r="F33" s="12">
        <v>23.99</v>
      </c>
      <c r="G33" s="12">
        <v>115.88849999999999</v>
      </c>
      <c r="I33" s="10">
        <v>0</v>
      </c>
      <c r="K33" s="10">
        <v>0</v>
      </c>
      <c r="L33" s="10">
        <v>0</v>
      </c>
      <c r="M33" s="10">
        <v>0</v>
      </c>
      <c r="N33" s="10">
        <v>855</v>
      </c>
      <c r="O33" s="10">
        <v>329.4</v>
      </c>
      <c r="P33" s="10">
        <v>592.20000000000005</v>
      </c>
      <c r="Q33" s="10">
        <v>6.84</v>
      </c>
      <c r="R33" s="10">
        <v>6.84</v>
      </c>
      <c r="S33" s="10">
        <v>6.84</v>
      </c>
      <c r="T33" s="10">
        <v>0</v>
      </c>
      <c r="U33" s="10">
        <v>0</v>
      </c>
    </row>
    <row r="34" spans="1:21" s="7" customFormat="1" ht="14.25" x14ac:dyDescent="0.2">
      <c r="B34" s="39" t="s">
        <v>15</v>
      </c>
      <c r="C34" s="9"/>
      <c r="D34" s="9">
        <v>31.38</v>
      </c>
      <c r="E34" s="9">
        <v>22.71</v>
      </c>
      <c r="F34" s="9">
        <v>92.16</v>
      </c>
      <c r="G34" s="9">
        <v>695.2</v>
      </c>
      <c r="H34" s="7" t="e">
        <f>$G$34/#REF!*100</f>
        <v>#REF!</v>
      </c>
      <c r="I34" s="7">
        <v>1676.24</v>
      </c>
      <c r="K34" s="7">
        <v>38.74</v>
      </c>
      <c r="L34" s="7">
        <v>28.11</v>
      </c>
      <c r="M34" s="7">
        <v>33.43</v>
      </c>
      <c r="N34" s="7">
        <v>3940.38</v>
      </c>
      <c r="O34" s="7">
        <v>1734.94</v>
      </c>
      <c r="P34" s="7">
        <v>2837.66</v>
      </c>
      <c r="Q34" s="7">
        <v>41.74</v>
      </c>
      <c r="R34" s="7">
        <v>32.159999999999997</v>
      </c>
      <c r="S34" s="7">
        <v>36.950000000000003</v>
      </c>
      <c r="T34" s="7">
        <v>12.15</v>
      </c>
      <c r="U34" s="7">
        <v>0.38</v>
      </c>
    </row>
    <row r="35" spans="1:21" s="7" customFormat="1" ht="14.25" x14ac:dyDescent="0.2">
      <c r="B35" s="40" t="s">
        <v>18</v>
      </c>
      <c r="C35" s="9"/>
      <c r="D35" s="9"/>
      <c r="E35" s="9"/>
      <c r="F35" s="9"/>
      <c r="G35" s="9"/>
    </row>
    <row r="36" spans="1:21" s="13" customFormat="1" ht="30" x14ac:dyDescent="0.25">
      <c r="A36" s="13" t="str">
        <f>"20/1"</f>
        <v>20/1</v>
      </c>
      <c r="B36" s="37" t="s">
        <v>36</v>
      </c>
      <c r="C36" s="15" t="str">
        <f>"60"</f>
        <v>60</v>
      </c>
      <c r="D36" s="15">
        <v>0.61</v>
      </c>
      <c r="E36" s="15">
        <v>3.64</v>
      </c>
      <c r="F36" s="15">
        <v>2.87</v>
      </c>
      <c r="G36" s="15">
        <v>46.052277600000004</v>
      </c>
      <c r="I36" s="13">
        <v>73.7</v>
      </c>
      <c r="K36" s="13">
        <v>13.27</v>
      </c>
      <c r="L36" s="13">
        <v>7.16</v>
      </c>
      <c r="M36" s="13">
        <v>10.220000000000001</v>
      </c>
      <c r="N36" s="13">
        <v>487.6</v>
      </c>
      <c r="O36" s="13">
        <v>116.75</v>
      </c>
      <c r="P36" s="13">
        <v>302.18</v>
      </c>
      <c r="Q36" s="13">
        <v>0.95</v>
      </c>
      <c r="R36" s="13">
        <v>0.43</v>
      </c>
      <c r="S36" s="13">
        <v>0.69</v>
      </c>
      <c r="T36" s="13">
        <v>0</v>
      </c>
      <c r="U36" s="13">
        <v>0.3</v>
      </c>
    </row>
    <row r="37" spans="1:21" s="13" customFormat="1" ht="15" x14ac:dyDescent="0.25">
      <c r="A37" s="13" t="str">
        <f>"28/2"</f>
        <v>28/2</v>
      </c>
      <c r="B37" s="37" t="s">
        <v>37</v>
      </c>
      <c r="C37" s="15" t="str">
        <f>"250"</f>
        <v>250</v>
      </c>
      <c r="D37" s="15">
        <v>6.84</v>
      </c>
      <c r="E37" s="15">
        <v>2.46</v>
      </c>
      <c r="F37" s="15">
        <v>22.81</v>
      </c>
      <c r="G37" s="15">
        <v>134.13414499999999</v>
      </c>
      <c r="I37" s="13">
        <v>191.58</v>
      </c>
      <c r="K37" s="13">
        <v>26.91</v>
      </c>
      <c r="L37" s="13">
        <v>16.829999999999998</v>
      </c>
      <c r="M37" s="13">
        <v>21.87</v>
      </c>
      <c r="N37" s="13">
        <v>1799.67</v>
      </c>
      <c r="O37" s="13">
        <v>799.12</v>
      </c>
      <c r="P37" s="13">
        <v>1299.3900000000001</v>
      </c>
      <c r="Q37" s="13">
        <v>55.8</v>
      </c>
      <c r="R37" s="13">
        <v>33.67</v>
      </c>
      <c r="S37" s="13">
        <v>44.78</v>
      </c>
      <c r="T37" s="13">
        <v>0</v>
      </c>
      <c r="U37" s="13">
        <v>0.5</v>
      </c>
    </row>
    <row r="38" spans="1:21" s="13" customFormat="1" ht="15" x14ac:dyDescent="0.25">
      <c r="A38" s="13" t="str">
        <f>"40/2"</f>
        <v>40/2</v>
      </c>
      <c r="B38" s="37" t="s">
        <v>38</v>
      </c>
      <c r="C38" s="15" t="str">
        <f>"20"</f>
        <v>20</v>
      </c>
      <c r="D38" s="15">
        <v>1.71</v>
      </c>
      <c r="E38" s="15">
        <v>0.19</v>
      </c>
      <c r="F38" s="15">
        <v>10.24</v>
      </c>
      <c r="G38" s="15">
        <v>50.401295999999995</v>
      </c>
      <c r="I38" s="13">
        <v>0</v>
      </c>
      <c r="K38" s="13">
        <v>0</v>
      </c>
      <c r="L38" s="13">
        <v>0</v>
      </c>
      <c r="M38" s="13">
        <v>0</v>
      </c>
      <c r="N38" s="13">
        <v>456</v>
      </c>
      <c r="O38" s="13">
        <v>175.68</v>
      </c>
      <c r="P38" s="13">
        <v>315.83999999999997</v>
      </c>
      <c r="Q38" s="13">
        <v>3.65</v>
      </c>
      <c r="R38" s="13">
        <v>3.65</v>
      </c>
      <c r="S38" s="13">
        <v>3.65</v>
      </c>
      <c r="T38" s="13">
        <v>0</v>
      </c>
      <c r="U38" s="13">
        <v>0</v>
      </c>
    </row>
    <row r="39" spans="1:21" s="13" customFormat="1" ht="15" x14ac:dyDescent="0.25">
      <c r="A39" s="13" t="str">
        <f>"54-9м-2020"</f>
        <v>54-9м-2020</v>
      </c>
      <c r="B39" s="37" t="s">
        <v>39</v>
      </c>
      <c r="C39" s="15" t="str">
        <f>"200"</f>
        <v>200</v>
      </c>
      <c r="D39" s="15">
        <v>18.75</v>
      </c>
      <c r="E39" s="15">
        <v>15.85</v>
      </c>
      <c r="F39" s="15">
        <v>22.78</v>
      </c>
      <c r="G39" s="15">
        <v>306.96350920000003</v>
      </c>
      <c r="I39" s="13">
        <v>45.24</v>
      </c>
      <c r="K39" s="13">
        <v>45.94</v>
      </c>
      <c r="L39" s="13">
        <v>29.94</v>
      </c>
      <c r="M39" s="13">
        <v>37.94</v>
      </c>
      <c r="N39" s="13">
        <v>3842.36</v>
      </c>
      <c r="O39" s="13">
        <v>2570.96</v>
      </c>
      <c r="P39" s="13">
        <v>3206.66</v>
      </c>
      <c r="Q39" s="13">
        <v>44.13</v>
      </c>
      <c r="R39" s="13">
        <v>16.63</v>
      </c>
      <c r="S39" s="13">
        <v>30.38</v>
      </c>
      <c r="T39" s="13">
        <v>0</v>
      </c>
      <c r="U39" s="13">
        <v>0.8</v>
      </c>
    </row>
    <row r="40" spans="1:21" s="13" customFormat="1" ht="15" x14ac:dyDescent="0.25">
      <c r="A40" s="13" t="str">
        <f>"12/10"</f>
        <v>12/10</v>
      </c>
      <c r="B40" s="37" t="s">
        <v>40</v>
      </c>
      <c r="C40" s="15" t="str">
        <f>"200"</f>
        <v>200</v>
      </c>
      <c r="D40" s="15">
        <v>0.43</v>
      </c>
      <c r="E40" s="15">
        <v>0.1</v>
      </c>
      <c r="F40" s="15">
        <v>22.89</v>
      </c>
      <c r="G40" s="15">
        <v>88.655410000000003</v>
      </c>
      <c r="I40" s="13">
        <v>1.35</v>
      </c>
      <c r="K40" s="13">
        <v>5.39</v>
      </c>
      <c r="L40" s="13">
        <v>4.6399999999999997</v>
      </c>
      <c r="M40" s="13">
        <v>5.0199999999999996</v>
      </c>
      <c r="N40" s="13">
        <v>545</v>
      </c>
      <c r="O40" s="13">
        <v>209.05</v>
      </c>
      <c r="P40" s="13">
        <v>377.03</v>
      </c>
      <c r="Q40" s="13">
        <v>50</v>
      </c>
      <c r="R40" s="13">
        <v>29.9</v>
      </c>
      <c r="S40" s="13">
        <v>39.950000000000003</v>
      </c>
      <c r="T40" s="13">
        <v>10</v>
      </c>
      <c r="U40" s="13">
        <v>0</v>
      </c>
    </row>
    <row r="41" spans="1:21" s="13" customFormat="1" ht="15" x14ac:dyDescent="0.25">
      <c r="A41" s="13" t="str">
        <f>"пром."</f>
        <v>пром.</v>
      </c>
      <c r="B41" s="37" t="s">
        <v>13</v>
      </c>
      <c r="C41" s="15" t="str">
        <f>"25"</f>
        <v>25</v>
      </c>
      <c r="D41" s="15">
        <v>1.67</v>
      </c>
      <c r="E41" s="15">
        <v>0.18</v>
      </c>
      <c r="F41" s="15">
        <v>12.55</v>
      </c>
      <c r="G41" s="15">
        <v>52.635800000000003</v>
      </c>
      <c r="I41" s="13">
        <v>840</v>
      </c>
      <c r="K41" s="13">
        <v>0</v>
      </c>
      <c r="L41" s="13">
        <v>0</v>
      </c>
      <c r="M41" s="13">
        <v>0</v>
      </c>
      <c r="N41" s="13">
        <v>0</v>
      </c>
      <c r="O41" s="13">
        <v>0</v>
      </c>
      <c r="P41" s="13">
        <v>0</v>
      </c>
      <c r="Q41" s="13">
        <v>0</v>
      </c>
      <c r="R41" s="13">
        <v>0</v>
      </c>
      <c r="S41" s="13">
        <v>0</v>
      </c>
      <c r="T41" s="13">
        <v>0</v>
      </c>
      <c r="U41" s="13">
        <v>0</v>
      </c>
    </row>
    <row r="42" spans="1:21" s="10" customFormat="1" ht="15" x14ac:dyDescent="0.25">
      <c r="A42" s="10" t="str">
        <f>"пром."</f>
        <v>пром.</v>
      </c>
      <c r="B42" s="38" t="s">
        <v>14</v>
      </c>
      <c r="C42" s="12" t="str">
        <f>"20"</f>
        <v>20</v>
      </c>
      <c r="D42" s="12">
        <v>1.32</v>
      </c>
      <c r="E42" s="12">
        <v>0.24</v>
      </c>
      <c r="F42" s="12">
        <v>8.34</v>
      </c>
      <c r="G42" s="12">
        <v>38.676000000000002</v>
      </c>
      <c r="I42" s="10">
        <v>0.17</v>
      </c>
      <c r="K42" s="10">
        <v>2</v>
      </c>
      <c r="L42" s="10">
        <v>2</v>
      </c>
      <c r="M42" s="10">
        <v>2</v>
      </c>
      <c r="N42" s="10">
        <v>380</v>
      </c>
      <c r="O42" s="10">
        <v>146.4</v>
      </c>
      <c r="P42" s="10">
        <v>263.2</v>
      </c>
      <c r="Q42" s="10">
        <v>3.8</v>
      </c>
      <c r="R42" s="10">
        <v>3.16</v>
      </c>
      <c r="S42" s="10">
        <v>3.48</v>
      </c>
      <c r="T42" s="10">
        <v>0</v>
      </c>
      <c r="U42" s="10">
        <v>0</v>
      </c>
    </row>
    <row r="43" spans="1:21" s="7" customFormat="1" ht="14.25" x14ac:dyDescent="0.2">
      <c r="B43" s="39" t="s">
        <v>25</v>
      </c>
      <c r="C43" s="9"/>
      <c r="D43" s="9">
        <v>31.33</v>
      </c>
      <c r="E43" s="9">
        <v>22.65</v>
      </c>
      <c r="F43" s="9">
        <v>102.48</v>
      </c>
      <c r="G43" s="9">
        <v>717.52</v>
      </c>
      <c r="H43" s="7" t="e">
        <f>$G$43/#REF!*100</f>
        <v>#REF!</v>
      </c>
      <c r="I43" s="7">
        <v>1152.02</v>
      </c>
      <c r="K43" s="7">
        <v>93.5</v>
      </c>
      <c r="L43" s="7">
        <v>60.57</v>
      </c>
      <c r="M43" s="7">
        <v>77.040000000000006</v>
      </c>
      <c r="N43" s="7">
        <v>7510.63</v>
      </c>
      <c r="O43" s="7">
        <v>4017.96</v>
      </c>
      <c r="P43" s="7">
        <v>5764.29</v>
      </c>
      <c r="Q43" s="7">
        <v>158.33000000000001</v>
      </c>
      <c r="R43" s="7">
        <v>87.43</v>
      </c>
      <c r="S43" s="7">
        <v>122.93</v>
      </c>
      <c r="T43" s="7">
        <v>10</v>
      </c>
      <c r="U43" s="7">
        <v>1.6</v>
      </c>
    </row>
    <row r="44" spans="1:21" s="7" customFormat="1" ht="14.25" x14ac:dyDescent="0.2">
      <c r="B44" s="40" t="s">
        <v>27</v>
      </c>
      <c r="C44" s="9"/>
      <c r="D44" s="9"/>
      <c r="E44" s="9"/>
      <c r="F44" s="9"/>
      <c r="G44" s="9"/>
    </row>
    <row r="45" spans="1:21" s="13" customFormat="1" ht="30" x14ac:dyDescent="0.25">
      <c r="A45" s="13" t="str">
        <f>"8/4"</f>
        <v>8/4</v>
      </c>
      <c r="B45" s="37" t="s">
        <v>41</v>
      </c>
      <c r="C45" s="15" t="str">
        <f>"150"</f>
        <v>150</v>
      </c>
      <c r="D45" s="15">
        <v>4.79</v>
      </c>
      <c r="E45" s="15">
        <v>5.56</v>
      </c>
      <c r="F45" s="15">
        <v>21.87</v>
      </c>
      <c r="G45" s="15">
        <v>154.20425849999998</v>
      </c>
      <c r="I45" s="13">
        <v>18.5</v>
      </c>
      <c r="K45" s="13">
        <v>33.799999999999997</v>
      </c>
      <c r="L45" s="13">
        <v>14.45</v>
      </c>
      <c r="M45" s="13">
        <v>24.12</v>
      </c>
      <c r="N45" s="13">
        <v>2005.27</v>
      </c>
      <c r="O45" s="13">
        <v>911.77</v>
      </c>
      <c r="P45" s="13">
        <v>1458.52</v>
      </c>
      <c r="Q45" s="13">
        <v>39.36</v>
      </c>
      <c r="R45" s="13">
        <v>20.64</v>
      </c>
      <c r="S45" s="13">
        <v>30</v>
      </c>
      <c r="T45" s="13">
        <v>3</v>
      </c>
      <c r="U45" s="13">
        <v>0.38</v>
      </c>
    </row>
    <row r="46" spans="1:21" s="13" customFormat="1" ht="15" x14ac:dyDescent="0.25">
      <c r="A46" s="13" t="str">
        <f>"пром."</f>
        <v>пром.</v>
      </c>
      <c r="B46" s="37" t="s">
        <v>34</v>
      </c>
      <c r="C46" s="15" t="str">
        <f>"200"</f>
        <v>200</v>
      </c>
      <c r="D46" s="15">
        <v>0</v>
      </c>
      <c r="E46" s="15">
        <v>0</v>
      </c>
      <c r="F46" s="15">
        <v>22.33</v>
      </c>
      <c r="G46" s="15">
        <v>91.532499999999985</v>
      </c>
      <c r="I46" s="13">
        <v>130</v>
      </c>
      <c r="K46" s="13">
        <v>0</v>
      </c>
      <c r="L46" s="13">
        <v>0</v>
      </c>
      <c r="M46" s="13">
        <v>0</v>
      </c>
      <c r="N46" s="13"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0</v>
      </c>
      <c r="U46" s="13">
        <v>0</v>
      </c>
    </row>
    <row r="47" spans="1:21" s="10" customFormat="1" ht="15" x14ac:dyDescent="0.25">
      <c r="A47" s="10" t="str">
        <f>"пром."</f>
        <v>пром.</v>
      </c>
      <c r="B47" s="11" t="s">
        <v>42</v>
      </c>
      <c r="C47" s="12" t="str">
        <f>"230"</f>
        <v>230</v>
      </c>
      <c r="D47" s="12">
        <v>3.45</v>
      </c>
      <c r="E47" s="12">
        <v>1.1499999999999999</v>
      </c>
      <c r="F47" s="12">
        <v>52.21</v>
      </c>
      <c r="G47" s="12">
        <v>219.64999999999998</v>
      </c>
      <c r="I47" s="10">
        <v>46</v>
      </c>
      <c r="K47" s="10">
        <v>9.1999999999999993</v>
      </c>
      <c r="L47" s="10">
        <v>2.2999999999999998</v>
      </c>
      <c r="M47" s="10">
        <v>5.75</v>
      </c>
      <c r="N47" s="10">
        <v>460</v>
      </c>
      <c r="O47" s="10">
        <v>188.6</v>
      </c>
      <c r="P47" s="10">
        <v>324.3</v>
      </c>
      <c r="Q47" s="10">
        <v>28.98</v>
      </c>
      <c r="R47" s="10">
        <v>28.98</v>
      </c>
      <c r="S47" s="10">
        <v>28.98</v>
      </c>
      <c r="T47" s="10">
        <v>0</v>
      </c>
      <c r="U47" s="10">
        <v>0</v>
      </c>
    </row>
    <row r="48" spans="1:21" s="7" customFormat="1" ht="14.25" x14ac:dyDescent="0.2">
      <c r="B48" s="16" t="s">
        <v>29</v>
      </c>
      <c r="C48" s="9"/>
      <c r="D48" s="9">
        <v>8.24</v>
      </c>
      <c r="E48" s="9">
        <v>6.71</v>
      </c>
      <c r="F48" s="9">
        <v>96.41</v>
      </c>
      <c r="G48" s="9">
        <v>465.39</v>
      </c>
      <c r="H48" s="7">
        <f>$G$48/$G$49*100</f>
        <v>24.779698739690431</v>
      </c>
      <c r="I48" s="7">
        <v>194.5</v>
      </c>
      <c r="K48" s="7">
        <v>43</v>
      </c>
      <c r="L48" s="7">
        <v>16.75</v>
      </c>
      <c r="M48" s="7">
        <v>29.87</v>
      </c>
      <c r="N48" s="7">
        <v>2465.27</v>
      </c>
      <c r="O48" s="7">
        <v>1100.3699999999999</v>
      </c>
      <c r="P48" s="7">
        <v>1782.82</v>
      </c>
      <c r="Q48" s="7">
        <v>68.34</v>
      </c>
      <c r="R48" s="7">
        <v>49.62</v>
      </c>
      <c r="S48" s="7">
        <v>58.98</v>
      </c>
      <c r="T48" s="7">
        <v>3</v>
      </c>
      <c r="U48" s="7">
        <v>0.38</v>
      </c>
    </row>
    <row r="49" spans="1:21" s="7" customFormat="1" ht="14.25" x14ac:dyDescent="0.2">
      <c r="B49" s="16" t="s">
        <v>16</v>
      </c>
      <c r="C49" s="9"/>
      <c r="D49" s="9">
        <f>D34+D43+D48</f>
        <v>70.949999999999989</v>
      </c>
      <c r="E49" s="9">
        <f t="shared" ref="E49:G49" si="2">E34+E43+E48</f>
        <v>52.07</v>
      </c>
      <c r="F49" s="9">
        <f t="shared" si="2"/>
        <v>291.04999999999995</v>
      </c>
      <c r="G49" s="9">
        <f t="shared" si="2"/>
        <v>1878.1100000000001</v>
      </c>
      <c r="I49" s="7">
        <v>194.5</v>
      </c>
      <c r="K49" s="7">
        <v>43</v>
      </c>
      <c r="L49" s="7">
        <v>16.75</v>
      </c>
      <c r="M49" s="7">
        <v>29.87</v>
      </c>
      <c r="N49" s="7">
        <v>2465.27</v>
      </c>
      <c r="O49" s="7">
        <v>1100.3699999999999</v>
      </c>
      <c r="P49" s="7">
        <v>1782.82</v>
      </c>
      <c r="Q49" s="7">
        <v>68.34</v>
      </c>
      <c r="R49" s="7">
        <v>49.62</v>
      </c>
      <c r="S49" s="7">
        <v>58.98</v>
      </c>
      <c r="T49" s="7">
        <v>3</v>
      </c>
      <c r="U49" s="7">
        <v>0.38</v>
      </c>
    </row>
    <row r="50" spans="1:21" s="2" customFormat="1" ht="15" x14ac:dyDescent="0.25">
      <c r="B50" s="5" t="s">
        <v>26</v>
      </c>
      <c r="C50" s="4"/>
      <c r="D50" s="4"/>
      <c r="E50" s="4"/>
      <c r="F50" s="4"/>
      <c r="G50" s="4"/>
    </row>
    <row r="51" spans="1:21" s="7" customFormat="1" ht="14.25" x14ac:dyDescent="0.2">
      <c r="B51" s="8" t="s">
        <v>9</v>
      </c>
      <c r="C51" s="9"/>
      <c r="D51" s="9"/>
      <c r="E51" s="9"/>
      <c r="F51" s="9"/>
      <c r="G51" s="9"/>
    </row>
    <row r="52" spans="1:21" s="13" customFormat="1" ht="30" x14ac:dyDescent="0.25">
      <c r="A52" s="13" t="str">
        <f>"17/4"</f>
        <v>17/4</v>
      </c>
      <c r="B52" s="14" t="s">
        <v>43</v>
      </c>
      <c r="C52" s="15" t="str">
        <f>"150"</f>
        <v>150</v>
      </c>
      <c r="D52" s="15">
        <v>3.75</v>
      </c>
      <c r="E52" s="15">
        <v>4.8899999999999997</v>
      </c>
      <c r="F52" s="15">
        <v>19.809999999999999</v>
      </c>
      <c r="G52" s="15">
        <v>137.11874175</v>
      </c>
      <c r="I52" s="13">
        <v>20.92</v>
      </c>
      <c r="K52" s="13">
        <v>23.79</v>
      </c>
      <c r="L52" s="13">
        <v>10.82</v>
      </c>
      <c r="M52" s="13">
        <v>17.3</v>
      </c>
      <c r="N52" s="13">
        <v>1289.45</v>
      </c>
      <c r="O52" s="13">
        <v>566.52</v>
      </c>
      <c r="P52" s="13">
        <v>927.99</v>
      </c>
      <c r="Q52" s="13">
        <v>24.54</v>
      </c>
      <c r="R52" s="13">
        <v>10.81</v>
      </c>
      <c r="S52" s="13">
        <v>17.670000000000002</v>
      </c>
      <c r="T52" s="13">
        <v>3.75</v>
      </c>
      <c r="U52" s="13">
        <v>0.38</v>
      </c>
    </row>
    <row r="53" spans="1:21" s="13" customFormat="1" ht="15" x14ac:dyDescent="0.25">
      <c r="A53" s="13" t="str">
        <f>"пром."</f>
        <v>пром.</v>
      </c>
      <c r="B53" s="14" t="s">
        <v>13</v>
      </c>
      <c r="C53" s="15" t="str">
        <f>"30"</f>
        <v>30</v>
      </c>
      <c r="D53" s="15">
        <v>2.0099999999999998</v>
      </c>
      <c r="E53" s="15">
        <v>0.21</v>
      </c>
      <c r="F53" s="15">
        <v>15.06</v>
      </c>
      <c r="G53" s="15">
        <v>63.162959999999991</v>
      </c>
      <c r="I53" s="13">
        <v>1008</v>
      </c>
      <c r="K53" s="13">
        <v>0</v>
      </c>
      <c r="L53" s="13">
        <v>0</v>
      </c>
      <c r="M53" s="13">
        <v>0</v>
      </c>
      <c r="N53" s="13">
        <v>0</v>
      </c>
      <c r="O53" s="13">
        <v>0</v>
      </c>
      <c r="P53" s="13">
        <v>0</v>
      </c>
      <c r="Q53" s="13">
        <v>0</v>
      </c>
      <c r="R53" s="13">
        <v>0</v>
      </c>
      <c r="S53" s="13">
        <v>0</v>
      </c>
      <c r="T53" s="13">
        <v>0</v>
      </c>
      <c r="U53" s="13">
        <v>0</v>
      </c>
    </row>
    <row r="54" spans="1:21" s="13" customFormat="1" ht="15" x14ac:dyDescent="0.25">
      <c r="A54" s="13" t="str">
        <f>"пром."</f>
        <v>пром.</v>
      </c>
      <c r="B54" s="14" t="s">
        <v>14</v>
      </c>
      <c r="C54" s="15" t="str">
        <f>"20"</f>
        <v>20</v>
      </c>
      <c r="D54" s="15">
        <v>1.32</v>
      </c>
      <c r="E54" s="15">
        <v>0.24</v>
      </c>
      <c r="F54" s="15">
        <v>8.34</v>
      </c>
      <c r="G54" s="15">
        <v>38.676000000000002</v>
      </c>
      <c r="I54" s="13">
        <v>0.17</v>
      </c>
      <c r="K54" s="13">
        <v>2</v>
      </c>
      <c r="L54" s="13">
        <v>2</v>
      </c>
      <c r="M54" s="13">
        <v>2</v>
      </c>
      <c r="N54" s="13">
        <v>380</v>
      </c>
      <c r="O54" s="13">
        <v>146.4</v>
      </c>
      <c r="P54" s="13">
        <v>263.2</v>
      </c>
      <c r="Q54" s="13">
        <v>3.8</v>
      </c>
      <c r="R54" s="13">
        <v>3.16</v>
      </c>
      <c r="S54" s="13">
        <v>3.48</v>
      </c>
      <c r="T54" s="13">
        <v>0</v>
      </c>
      <c r="U54" s="13">
        <v>0</v>
      </c>
    </row>
    <row r="55" spans="1:21" s="13" customFormat="1" ht="15" x14ac:dyDescent="0.25">
      <c r="A55" s="13" t="str">
        <f>"6/10"</f>
        <v>6/10</v>
      </c>
      <c r="B55" s="14" t="s">
        <v>44</v>
      </c>
      <c r="C55" s="15" t="str">
        <f>"200"</f>
        <v>200</v>
      </c>
      <c r="D55" s="15">
        <v>0.35</v>
      </c>
      <c r="E55" s="15">
        <v>0</v>
      </c>
      <c r="F55" s="15">
        <v>23.31</v>
      </c>
      <c r="G55" s="15">
        <v>88.911519999999982</v>
      </c>
      <c r="I55" s="13">
        <v>0</v>
      </c>
      <c r="K55" s="13">
        <v>4.3899999999999997</v>
      </c>
      <c r="L55" s="13">
        <v>4.3899999999999997</v>
      </c>
      <c r="M55" s="13">
        <v>4.3899999999999997</v>
      </c>
      <c r="N55" s="13">
        <v>505</v>
      </c>
      <c r="O55" s="13">
        <v>192.2</v>
      </c>
      <c r="P55" s="13">
        <v>348.6</v>
      </c>
      <c r="Q55" s="13">
        <v>46.6</v>
      </c>
      <c r="R55" s="13">
        <v>27.7</v>
      </c>
      <c r="S55" s="13">
        <v>37.15</v>
      </c>
      <c r="T55" s="13">
        <v>10</v>
      </c>
      <c r="U55" s="13">
        <v>0</v>
      </c>
    </row>
    <row r="56" spans="1:21" s="10" customFormat="1" ht="15" x14ac:dyDescent="0.25">
      <c r="A56" s="10" t="str">
        <f>"пром."</f>
        <v>пром.</v>
      </c>
      <c r="B56" s="11" t="s">
        <v>42</v>
      </c>
      <c r="C56" s="43">
        <v>230</v>
      </c>
      <c r="D56" s="12">
        <v>3.45</v>
      </c>
      <c r="E56" s="12">
        <v>1.1499999999999999</v>
      </c>
      <c r="F56" s="12">
        <v>52.21</v>
      </c>
      <c r="G56" s="12">
        <v>219.65</v>
      </c>
      <c r="I56" s="10">
        <v>40</v>
      </c>
      <c r="K56" s="10">
        <v>8</v>
      </c>
      <c r="L56" s="10">
        <v>2</v>
      </c>
      <c r="M56" s="10">
        <v>5</v>
      </c>
      <c r="N56" s="10">
        <v>400</v>
      </c>
      <c r="O56" s="10">
        <v>164</v>
      </c>
      <c r="P56" s="10">
        <v>282</v>
      </c>
      <c r="Q56" s="10">
        <v>25.2</v>
      </c>
      <c r="R56" s="10">
        <v>25.2</v>
      </c>
      <c r="S56" s="10">
        <v>25.2</v>
      </c>
      <c r="T56" s="10">
        <v>0</v>
      </c>
      <c r="U56" s="10">
        <v>0</v>
      </c>
    </row>
    <row r="57" spans="1:21" s="7" customFormat="1" ht="14.25" x14ac:dyDescent="0.2">
      <c r="B57" s="16" t="s">
        <v>15</v>
      </c>
      <c r="C57" s="9"/>
      <c r="D57" s="9">
        <f>SUM(D52:D56)</f>
        <v>10.879999999999999</v>
      </c>
      <c r="E57" s="9">
        <f t="shared" ref="E57:G57" si="3">SUM(E52:E56)</f>
        <v>6.49</v>
      </c>
      <c r="F57" s="9">
        <f t="shared" si="3"/>
        <v>118.72999999999999</v>
      </c>
      <c r="G57" s="9">
        <f t="shared" si="3"/>
        <v>547.51922175000004</v>
      </c>
      <c r="H57" s="7" t="e">
        <f>$G$57/#REF!*100</f>
        <v>#REF!</v>
      </c>
      <c r="I57" s="7">
        <v>1069.0899999999999</v>
      </c>
      <c r="K57" s="7">
        <v>38.18</v>
      </c>
      <c r="L57" s="7">
        <v>19.21</v>
      </c>
      <c r="M57" s="7">
        <v>28.69</v>
      </c>
      <c r="N57" s="7">
        <v>2574.4499999999998</v>
      </c>
      <c r="O57" s="7">
        <v>1069.1199999999999</v>
      </c>
      <c r="P57" s="7">
        <v>1821.79</v>
      </c>
      <c r="Q57" s="7">
        <v>100.14</v>
      </c>
      <c r="R57" s="7">
        <v>66.87</v>
      </c>
      <c r="S57" s="7">
        <v>83.5</v>
      </c>
      <c r="T57" s="7">
        <v>13.75</v>
      </c>
      <c r="U57" s="7">
        <v>0.38</v>
      </c>
    </row>
    <row r="58" spans="1:21" s="7" customFormat="1" ht="14.25" x14ac:dyDescent="0.2">
      <c r="B58" s="8" t="s">
        <v>18</v>
      </c>
      <c r="C58" s="9"/>
      <c r="D58" s="9"/>
      <c r="E58" s="9"/>
      <c r="F58" s="9"/>
      <c r="G58" s="9"/>
    </row>
    <row r="59" spans="1:21" s="13" customFormat="1" ht="30" x14ac:dyDescent="0.25">
      <c r="A59" s="13" t="str">
        <f>"6/1"</f>
        <v>6/1</v>
      </c>
      <c r="B59" s="14" t="s">
        <v>45</v>
      </c>
      <c r="C59" s="15" t="str">
        <f>"60"</f>
        <v>60</v>
      </c>
      <c r="D59" s="15">
        <v>0.92</v>
      </c>
      <c r="E59" s="15">
        <v>3.58</v>
      </c>
      <c r="F59" s="15">
        <v>5.59</v>
      </c>
      <c r="G59" s="15">
        <v>55.615097999999996</v>
      </c>
      <c r="I59" s="13">
        <v>189.63</v>
      </c>
      <c r="K59" s="13">
        <v>16.260000000000002</v>
      </c>
      <c r="L59" s="13">
        <v>7.45</v>
      </c>
      <c r="M59" s="13">
        <v>11.85</v>
      </c>
      <c r="N59" s="13">
        <v>487.6</v>
      </c>
      <c r="O59" s="13">
        <v>116.75</v>
      </c>
      <c r="P59" s="13">
        <v>302.18</v>
      </c>
      <c r="Q59" s="13">
        <v>7.83</v>
      </c>
      <c r="R59" s="13">
        <v>7.39</v>
      </c>
      <c r="S59" s="13">
        <v>7.61</v>
      </c>
      <c r="T59" s="13">
        <v>1.8</v>
      </c>
      <c r="U59" s="13">
        <v>0.3</v>
      </c>
    </row>
    <row r="60" spans="1:21" s="13" customFormat="1" ht="15" x14ac:dyDescent="0.25">
      <c r="A60" s="13" t="str">
        <f>"14/2"</f>
        <v>14/2</v>
      </c>
      <c r="B60" s="14" t="s">
        <v>46</v>
      </c>
      <c r="C60" s="15" t="str">
        <f>"250"</f>
        <v>250</v>
      </c>
      <c r="D60" s="15">
        <v>3.37</v>
      </c>
      <c r="E60" s="15">
        <v>5.49</v>
      </c>
      <c r="F60" s="15">
        <v>22.85</v>
      </c>
      <c r="G60" s="15">
        <v>151.27225750000002</v>
      </c>
      <c r="I60" s="13">
        <v>162</v>
      </c>
      <c r="K60" s="13">
        <v>29.98</v>
      </c>
      <c r="L60" s="13">
        <v>18.329999999999998</v>
      </c>
      <c r="M60" s="13">
        <v>24.15</v>
      </c>
      <c r="N60" s="13">
        <v>1321.92</v>
      </c>
      <c r="O60" s="13">
        <v>724.27</v>
      </c>
      <c r="P60" s="13">
        <v>1023.09</v>
      </c>
      <c r="Q60" s="13">
        <v>54.61</v>
      </c>
      <c r="R60" s="13">
        <v>25.28</v>
      </c>
      <c r="S60" s="13">
        <v>40.380000000000003</v>
      </c>
      <c r="T60" s="13">
        <v>0</v>
      </c>
      <c r="U60" s="13">
        <v>0.5</v>
      </c>
    </row>
    <row r="61" spans="1:21" s="13" customFormat="1" ht="15" x14ac:dyDescent="0.25">
      <c r="A61" s="13" t="str">
        <f>"-"</f>
        <v>-</v>
      </c>
      <c r="B61" s="14" t="s">
        <v>47</v>
      </c>
      <c r="C61" s="15" t="str">
        <f>"20"</f>
        <v>20</v>
      </c>
      <c r="D61" s="15">
        <v>5.36</v>
      </c>
      <c r="E61" s="15">
        <v>3.84</v>
      </c>
      <c r="F61" s="15">
        <v>0</v>
      </c>
      <c r="G61" s="15">
        <v>55.987200000000001</v>
      </c>
      <c r="I61" s="13">
        <v>0</v>
      </c>
      <c r="K61" s="13">
        <v>2.2999999999999998</v>
      </c>
      <c r="L61" s="13">
        <v>2.2999999999999998</v>
      </c>
      <c r="M61" s="13">
        <v>2.2999999999999998</v>
      </c>
      <c r="N61" s="13">
        <v>1036.8</v>
      </c>
      <c r="O61" s="13">
        <v>662.4</v>
      </c>
      <c r="P61" s="13">
        <v>849.6</v>
      </c>
      <c r="Q61" s="13">
        <v>6.98</v>
      </c>
      <c r="R61" s="13">
        <v>4.0999999999999996</v>
      </c>
      <c r="S61" s="13">
        <v>5.54</v>
      </c>
      <c r="T61" s="13">
        <v>0</v>
      </c>
      <c r="U61" s="13">
        <v>0</v>
      </c>
    </row>
    <row r="62" spans="1:21" s="13" customFormat="1" ht="15" x14ac:dyDescent="0.25">
      <c r="A62" s="13" t="str">
        <f>"7/7"</f>
        <v>7/7</v>
      </c>
      <c r="B62" s="14" t="s">
        <v>48</v>
      </c>
      <c r="C62" s="15" t="str">
        <f>"100"</f>
        <v>100</v>
      </c>
      <c r="D62" s="15">
        <v>22.25</v>
      </c>
      <c r="E62" s="15">
        <v>9.1</v>
      </c>
      <c r="F62" s="15">
        <v>0</v>
      </c>
      <c r="G62" s="15">
        <v>171.33989999999997</v>
      </c>
      <c r="I62" s="13">
        <v>29.67</v>
      </c>
      <c r="K62" s="13">
        <v>206.39</v>
      </c>
      <c r="L62" s="13">
        <v>35.159999999999997</v>
      </c>
      <c r="M62" s="13">
        <v>120.78</v>
      </c>
      <c r="N62" s="13">
        <v>2027.67</v>
      </c>
      <c r="O62" s="13">
        <v>819.49</v>
      </c>
      <c r="P62" s="13">
        <v>1423.58</v>
      </c>
      <c r="Q62" s="13">
        <v>28.27</v>
      </c>
      <c r="R62" s="13">
        <v>16.64</v>
      </c>
      <c r="S62" s="13">
        <v>22.46</v>
      </c>
      <c r="T62" s="13">
        <v>0</v>
      </c>
      <c r="U62" s="13">
        <v>0.5</v>
      </c>
    </row>
    <row r="63" spans="1:21" s="13" customFormat="1" ht="15" x14ac:dyDescent="0.25">
      <c r="A63" s="13" t="str">
        <f>"38/3"</f>
        <v>38/3</v>
      </c>
      <c r="B63" s="14" t="s">
        <v>49</v>
      </c>
      <c r="C63" s="15" t="str">
        <f>"150"</f>
        <v>150</v>
      </c>
      <c r="D63" s="15">
        <v>3.78</v>
      </c>
      <c r="E63" s="15">
        <v>7.19</v>
      </c>
      <c r="F63" s="15">
        <v>39.6</v>
      </c>
      <c r="G63" s="15">
        <v>238.02706350000003</v>
      </c>
      <c r="I63" s="13">
        <v>81</v>
      </c>
      <c r="K63" s="13">
        <v>19</v>
      </c>
      <c r="L63" s="13">
        <v>11.3</v>
      </c>
      <c r="M63" s="13">
        <v>15.15</v>
      </c>
      <c r="N63" s="13">
        <v>2227.4499999999998</v>
      </c>
      <c r="O63" s="13">
        <v>1061.8900000000001</v>
      </c>
      <c r="P63" s="13">
        <v>1644.67</v>
      </c>
      <c r="Q63" s="13">
        <v>29.45</v>
      </c>
      <c r="R63" s="13">
        <v>15.48</v>
      </c>
      <c r="S63" s="13">
        <v>22.46</v>
      </c>
      <c r="T63" s="13">
        <v>0</v>
      </c>
      <c r="U63" s="13">
        <v>0.38</v>
      </c>
    </row>
    <row r="64" spans="1:21" s="13" customFormat="1" ht="15" x14ac:dyDescent="0.25">
      <c r="A64" s="13" t="str">
        <f>"29/10"</f>
        <v>29/10</v>
      </c>
      <c r="B64" s="14" t="s">
        <v>50</v>
      </c>
      <c r="C64" s="15" t="str">
        <f>"200/5"</f>
        <v>200/5</v>
      </c>
      <c r="D64" s="15">
        <v>0.12</v>
      </c>
      <c r="E64" s="15">
        <v>0.02</v>
      </c>
      <c r="F64" s="15">
        <v>10.08</v>
      </c>
      <c r="G64" s="15">
        <v>39.626332000000005</v>
      </c>
      <c r="I64" s="13">
        <v>0.08</v>
      </c>
      <c r="K64" s="13">
        <v>4.41</v>
      </c>
      <c r="L64" s="13">
        <v>4.26</v>
      </c>
      <c r="M64" s="13">
        <v>4.33</v>
      </c>
      <c r="N64" s="13">
        <v>507.96</v>
      </c>
      <c r="O64" s="13">
        <v>196.38</v>
      </c>
      <c r="P64" s="13">
        <v>352.17</v>
      </c>
      <c r="Q64" s="13">
        <v>45.55</v>
      </c>
      <c r="R64" s="13">
        <v>27.24</v>
      </c>
      <c r="S64" s="13">
        <v>36.4</v>
      </c>
      <c r="T64" s="13">
        <v>10</v>
      </c>
      <c r="U64" s="13">
        <v>0</v>
      </c>
    </row>
    <row r="65" spans="1:21" s="13" customFormat="1" ht="15" x14ac:dyDescent="0.25">
      <c r="A65" s="13" t="str">
        <f>"пром."</f>
        <v>пром.</v>
      </c>
      <c r="B65" s="14" t="s">
        <v>13</v>
      </c>
      <c r="C65" s="15" t="str">
        <f>"25"</f>
        <v>25</v>
      </c>
      <c r="D65" s="15">
        <v>1.67</v>
      </c>
      <c r="E65" s="15">
        <v>0.18</v>
      </c>
      <c r="F65" s="15">
        <v>12.55</v>
      </c>
      <c r="G65" s="15">
        <v>52.635800000000003</v>
      </c>
      <c r="I65" s="13">
        <v>840</v>
      </c>
      <c r="K65" s="13">
        <v>0</v>
      </c>
      <c r="L65" s="13">
        <v>0</v>
      </c>
      <c r="M65" s="13">
        <v>0</v>
      </c>
      <c r="N65" s="13">
        <v>0</v>
      </c>
      <c r="O65" s="13">
        <v>0</v>
      </c>
      <c r="P65" s="13">
        <v>0</v>
      </c>
      <c r="Q65" s="13">
        <v>0</v>
      </c>
      <c r="R65" s="13">
        <v>0</v>
      </c>
      <c r="S65" s="13">
        <v>0</v>
      </c>
      <c r="T65" s="13">
        <v>0</v>
      </c>
      <c r="U65" s="13">
        <v>0</v>
      </c>
    </row>
    <row r="66" spans="1:21" s="10" customFormat="1" ht="15" x14ac:dyDescent="0.25">
      <c r="A66" s="10" t="str">
        <f>"пром."</f>
        <v>пром.</v>
      </c>
      <c r="B66" s="11" t="s">
        <v>14</v>
      </c>
      <c r="C66" s="12" t="str">
        <f>"20"</f>
        <v>20</v>
      </c>
      <c r="D66" s="12">
        <v>1.32</v>
      </c>
      <c r="E66" s="12">
        <v>0.24</v>
      </c>
      <c r="F66" s="12">
        <v>8.34</v>
      </c>
      <c r="G66" s="12">
        <v>38.676000000000002</v>
      </c>
      <c r="I66" s="10">
        <v>0.17</v>
      </c>
      <c r="K66" s="10">
        <v>2</v>
      </c>
      <c r="L66" s="10">
        <v>2</v>
      </c>
      <c r="M66" s="10">
        <v>2</v>
      </c>
      <c r="N66" s="10">
        <v>380</v>
      </c>
      <c r="O66" s="10">
        <v>146.4</v>
      </c>
      <c r="P66" s="10">
        <v>263.2</v>
      </c>
      <c r="Q66" s="10">
        <v>3.8</v>
      </c>
      <c r="R66" s="10">
        <v>3.16</v>
      </c>
      <c r="S66" s="10">
        <v>3.48</v>
      </c>
      <c r="T66" s="10">
        <v>0</v>
      </c>
      <c r="U66" s="10">
        <v>0</v>
      </c>
    </row>
    <row r="67" spans="1:21" s="7" customFormat="1" ht="14.25" x14ac:dyDescent="0.2">
      <c r="B67" s="16" t="s">
        <v>25</v>
      </c>
      <c r="C67" s="9"/>
      <c r="D67" s="9">
        <v>38.78</v>
      </c>
      <c r="E67" s="9">
        <v>29.64</v>
      </c>
      <c r="F67" s="9">
        <v>99.01</v>
      </c>
      <c r="G67" s="9">
        <v>803.18</v>
      </c>
      <c r="H67" s="7" t="e">
        <f>$G$67/#REF!*100</f>
        <v>#REF!</v>
      </c>
      <c r="I67" s="7">
        <v>1302.55</v>
      </c>
      <c r="K67" s="7">
        <v>280.33</v>
      </c>
      <c r="L67" s="7">
        <v>80.790000000000006</v>
      </c>
      <c r="M67" s="7">
        <v>180.56</v>
      </c>
      <c r="N67" s="7">
        <v>7989.39</v>
      </c>
      <c r="O67" s="7">
        <v>3727.57</v>
      </c>
      <c r="P67" s="7">
        <v>5858.48</v>
      </c>
      <c r="Q67" s="7">
        <v>176.5</v>
      </c>
      <c r="R67" s="7">
        <v>99.28</v>
      </c>
      <c r="S67" s="7">
        <v>138.33000000000001</v>
      </c>
      <c r="T67" s="7">
        <v>11.8</v>
      </c>
      <c r="U67" s="7">
        <v>1.68</v>
      </c>
    </row>
    <row r="68" spans="1:21" s="7" customFormat="1" ht="14.25" x14ac:dyDescent="0.2">
      <c r="B68" s="8" t="s">
        <v>27</v>
      </c>
      <c r="C68" s="9"/>
      <c r="D68" s="9"/>
      <c r="E68" s="9"/>
      <c r="F68" s="9"/>
      <c r="G68" s="9"/>
    </row>
    <row r="69" spans="1:21" s="13" customFormat="1" ht="30" x14ac:dyDescent="0.25">
      <c r="A69" s="13" t="str">
        <f>"17/4"</f>
        <v>17/4</v>
      </c>
      <c r="B69" s="14" t="s">
        <v>43</v>
      </c>
      <c r="C69" s="15" t="str">
        <f>"150"</f>
        <v>150</v>
      </c>
      <c r="D69" s="15">
        <v>3.75</v>
      </c>
      <c r="E69" s="15">
        <v>4.8899999999999997</v>
      </c>
      <c r="F69" s="15">
        <v>19.809999999999999</v>
      </c>
      <c r="G69" s="15">
        <v>137.11874175</v>
      </c>
      <c r="I69" s="13">
        <v>16.399999999999999</v>
      </c>
      <c r="K69" s="13">
        <v>25.68</v>
      </c>
      <c r="L69" s="13">
        <v>10.89</v>
      </c>
      <c r="M69" s="13">
        <v>18.28</v>
      </c>
      <c r="N69" s="13">
        <v>1610.75</v>
      </c>
      <c r="O69" s="13">
        <v>737.21</v>
      </c>
      <c r="P69" s="13">
        <v>1173.98</v>
      </c>
      <c r="Q69" s="13">
        <v>33.909999999999997</v>
      </c>
      <c r="R69" s="13">
        <v>17.91</v>
      </c>
      <c r="S69" s="13">
        <v>25.91</v>
      </c>
      <c r="T69" s="13">
        <v>3</v>
      </c>
      <c r="U69" s="13">
        <v>0.38</v>
      </c>
    </row>
    <row r="70" spans="1:21" s="10" customFormat="1" ht="15" x14ac:dyDescent="0.25">
      <c r="A70" s="10" t="str">
        <f>"6/10"</f>
        <v>6/10</v>
      </c>
      <c r="B70" s="11" t="s">
        <v>44</v>
      </c>
      <c r="C70" s="12" t="str">
        <f>"200"</f>
        <v>200</v>
      </c>
      <c r="D70" s="12">
        <v>0.35</v>
      </c>
      <c r="E70" s="12">
        <v>0</v>
      </c>
      <c r="F70" s="12">
        <v>23.31</v>
      </c>
      <c r="G70" s="12">
        <v>88.911519999999982</v>
      </c>
      <c r="I70" s="10">
        <v>0</v>
      </c>
      <c r="K70" s="10">
        <v>4.3899999999999997</v>
      </c>
      <c r="L70" s="10">
        <v>4.3899999999999997</v>
      </c>
      <c r="M70" s="10">
        <v>4.3899999999999997</v>
      </c>
      <c r="N70" s="10">
        <v>505</v>
      </c>
      <c r="O70" s="10">
        <v>192.2</v>
      </c>
      <c r="P70" s="10">
        <v>348.6</v>
      </c>
      <c r="Q70" s="10">
        <v>46.6</v>
      </c>
      <c r="R70" s="10">
        <v>27.7</v>
      </c>
      <c r="S70" s="10">
        <v>37.15</v>
      </c>
      <c r="T70" s="10">
        <v>10</v>
      </c>
      <c r="U70" s="10">
        <v>0</v>
      </c>
    </row>
    <row r="71" spans="1:21" s="7" customFormat="1" ht="14.25" x14ac:dyDescent="0.2">
      <c r="B71" s="16" t="s">
        <v>29</v>
      </c>
      <c r="C71" s="9"/>
      <c r="D71" s="9">
        <v>4.83</v>
      </c>
      <c r="E71" s="9">
        <v>3.95</v>
      </c>
      <c r="F71" s="9">
        <v>48.56</v>
      </c>
      <c r="G71" s="9">
        <v>239.74</v>
      </c>
      <c r="H71" s="7">
        <f>$G$71/$G$72*100</f>
        <v>15.073823426978119</v>
      </c>
      <c r="I71" s="7">
        <v>16.399999999999999</v>
      </c>
      <c r="K71" s="7">
        <v>30.07</v>
      </c>
      <c r="L71" s="7">
        <v>15.28</v>
      </c>
      <c r="M71" s="7">
        <v>22.67</v>
      </c>
      <c r="N71" s="7">
        <v>2115.75</v>
      </c>
      <c r="O71" s="7">
        <v>929.41</v>
      </c>
      <c r="P71" s="7">
        <v>1522.58</v>
      </c>
      <c r="Q71" s="7">
        <v>80.510000000000005</v>
      </c>
      <c r="R71" s="7">
        <v>45.61</v>
      </c>
      <c r="S71" s="7">
        <v>63.06</v>
      </c>
      <c r="T71" s="7">
        <v>13</v>
      </c>
      <c r="U71" s="7">
        <v>0.38</v>
      </c>
    </row>
    <row r="72" spans="1:21" s="7" customFormat="1" ht="14.25" x14ac:dyDescent="0.2">
      <c r="B72" s="16" t="s">
        <v>16</v>
      </c>
      <c r="C72" s="9"/>
      <c r="D72" s="9">
        <f>D57+D67+D71</f>
        <v>54.489999999999995</v>
      </c>
      <c r="E72" s="9">
        <f t="shared" ref="E72:G72" si="4">E57+E67+E71</f>
        <v>40.080000000000005</v>
      </c>
      <c r="F72" s="9">
        <f t="shared" si="4"/>
        <v>266.3</v>
      </c>
      <c r="G72" s="9">
        <f t="shared" si="4"/>
        <v>1590.4392217500001</v>
      </c>
      <c r="I72" s="7">
        <v>16.399999999999999</v>
      </c>
      <c r="K72" s="7">
        <v>30.07</v>
      </c>
      <c r="L72" s="7">
        <v>15.28</v>
      </c>
      <c r="M72" s="7">
        <v>22.67</v>
      </c>
      <c r="N72" s="7">
        <v>2115.75</v>
      </c>
      <c r="O72" s="7">
        <v>929.41</v>
      </c>
      <c r="P72" s="7">
        <v>1522.58</v>
      </c>
      <c r="Q72" s="7">
        <v>80.510000000000005</v>
      </c>
      <c r="R72" s="7">
        <v>45.61</v>
      </c>
      <c r="S72" s="7">
        <v>63.06</v>
      </c>
      <c r="T72" s="7">
        <v>13</v>
      </c>
      <c r="U72" s="7">
        <v>0.38</v>
      </c>
    </row>
    <row r="73" spans="1:21" s="2" customFormat="1" ht="15" x14ac:dyDescent="0.25">
      <c r="B73" s="5" t="s">
        <v>30</v>
      </c>
      <c r="C73" s="4"/>
      <c r="D73" s="4"/>
      <c r="E73" s="4"/>
      <c r="F73" s="4"/>
      <c r="G73" s="4"/>
    </row>
    <row r="74" spans="1:21" s="7" customFormat="1" ht="14.25" x14ac:dyDescent="0.2">
      <c r="B74" s="8" t="s">
        <v>9</v>
      </c>
      <c r="C74" s="9"/>
      <c r="D74" s="9"/>
      <c r="E74" s="9"/>
      <c r="F74" s="9"/>
      <c r="G74" s="9"/>
    </row>
    <row r="75" spans="1:21" s="13" customFormat="1" ht="15" x14ac:dyDescent="0.25">
      <c r="A75" s="13" t="str">
        <f>"5/9"</f>
        <v>5/9</v>
      </c>
      <c r="B75" s="14" t="s">
        <v>51</v>
      </c>
      <c r="C75" s="15" t="str">
        <f>"100"</f>
        <v>100</v>
      </c>
      <c r="D75" s="15">
        <v>17.010000000000002</v>
      </c>
      <c r="E75" s="15">
        <v>3.61</v>
      </c>
      <c r="F75" s="15">
        <v>9.2899999999999991</v>
      </c>
      <c r="G75" s="15">
        <v>137.99190999999999</v>
      </c>
      <c r="I75" s="13">
        <v>4.42</v>
      </c>
      <c r="K75" s="13">
        <v>22.39</v>
      </c>
      <c r="L75" s="13">
        <v>10.58</v>
      </c>
      <c r="M75" s="13">
        <v>16.489999999999998</v>
      </c>
      <c r="N75" s="13">
        <v>476.42</v>
      </c>
      <c r="O75" s="13">
        <v>178.97</v>
      </c>
      <c r="P75" s="13">
        <v>327.69</v>
      </c>
      <c r="Q75" s="13">
        <v>6</v>
      </c>
      <c r="R75" s="13">
        <v>3.14</v>
      </c>
      <c r="S75" s="13">
        <v>4.6100000000000003</v>
      </c>
      <c r="T75" s="13">
        <v>0</v>
      </c>
      <c r="U75" s="13">
        <v>0.5</v>
      </c>
    </row>
    <row r="76" spans="1:21" s="13" customFormat="1" ht="15" x14ac:dyDescent="0.25">
      <c r="A76" s="13" t="str">
        <f>"47/3"</f>
        <v>47/3</v>
      </c>
      <c r="B76" s="14" t="s">
        <v>52</v>
      </c>
      <c r="C76" s="15" t="str">
        <f>"150"</f>
        <v>150</v>
      </c>
      <c r="D76" s="15">
        <v>6.67</v>
      </c>
      <c r="E76" s="15">
        <v>4.68</v>
      </c>
      <c r="F76" s="15">
        <v>29.26</v>
      </c>
      <c r="G76" s="15">
        <v>185.879137125</v>
      </c>
      <c r="I76" s="13">
        <v>21.65</v>
      </c>
      <c r="K76" s="13">
        <v>18.7</v>
      </c>
      <c r="L76" s="13">
        <v>11.09</v>
      </c>
      <c r="M76" s="13">
        <v>14.9</v>
      </c>
      <c r="N76" s="13">
        <v>973.4</v>
      </c>
      <c r="O76" s="13">
        <v>727.22</v>
      </c>
      <c r="P76" s="13">
        <v>850.31</v>
      </c>
      <c r="Q76" s="13">
        <v>36.78</v>
      </c>
      <c r="R76" s="13">
        <v>20.94</v>
      </c>
      <c r="S76" s="13">
        <v>28.86</v>
      </c>
      <c r="T76" s="13">
        <v>0</v>
      </c>
      <c r="U76" s="13">
        <v>0.38</v>
      </c>
    </row>
    <row r="77" spans="1:21" s="13" customFormat="1" ht="15" x14ac:dyDescent="0.25">
      <c r="A77" s="13" t="str">
        <f>"37/10"</f>
        <v>37/10</v>
      </c>
      <c r="B77" s="14" t="s">
        <v>53</v>
      </c>
      <c r="C77" s="15" t="str">
        <f>"200"</f>
        <v>200</v>
      </c>
      <c r="D77" s="15">
        <v>0.24</v>
      </c>
      <c r="E77" s="15">
        <v>0.1</v>
      </c>
      <c r="F77" s="15">
        <v>19.489999999999998</v>
      </c>
      <c r="G77" s="15">
        <v>74.31777000000001</v>
      </c>
      <c r="I77" s="13">
        <v>58.5</v>
      </c>
      <c r="K77" s="13">
        <v>6.24</v>
      </c>
      <c r="L77" s="13">
        <v>6.24</v>
      </c>
      <c r="M77" s="13">
        <v>6.24</v>
      </c>
      <c r="N77" s="13">
        <v>617.5</v>
      </c>
      <c r="O77" s="13">
        <v>230.9</v>
      </c>
      <c r="P77" s="13">
        <v>424.2</v>
      </c>
      <c r="Q77" s="13">
        <v>51.96</v>
      </c>
      <c r="R77" s="13">
        <v>30.99</v>
      </c>
      <c r="S77" s="13">
        <v>41.47</v>
      </c>
      <c r="T77" s="13">
        <v>15</v>
      </c>
      <c r="U77" s="13">
        <v>0</v>
      </c>
    </row>
    <row r="78" spans="1:21" s="13" customFormat="1" ht="15" x14ac:dyDescent="0.25">
      <c r="A78" s="13" t="str">
        <f>"пром."</f>
        <v>пром.</v>
      </c>
      <c r="B78" s="14" t="s">
        <v>13</v>
      </c>
      <c r="C78" s="15" t="str">
        <f>"30"</f>
        <v>30</v>
      </c>
      <c r="D78" s="15">
        <v>2.0099999999999998</v>
      </c>
      <c r="E78" s="15">
        <v>0.21</v>
      </c>
      <c r="F78" s="15">
        <v>15.06</v>
      </c>
      <c r="G78" s="15">
        <v>63.162959999999991</v>
      </c>
      <c r="I78" s="13">
        <v>1008</v>
      </c>
      <c r="K78" s="13">
        <v>0</v>
      </c>
      <c r="L78" s="13">
        <v>0</v>
      </c>
      <c r="M78" s="13">
        <v>0</v>
      </c>
      <c r="N78" s="13">
        <v>0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  <c r="U78" s="13">
        <v>0</v>
      </c>
    </row>
    <row r="79" spans="1:21" s="10" customFormat="1" ht="15" x14ac:dyDescent="0.25">
      <c r="A79" s="10" t="str">
        <f>"пром."</f>
        <v>пром.</v>
      </c>
      <c r="B79" s="11" t="s">
        <v>14</v>
      </c>
      <c r="C79" s="12" t="str">
        <f>"20"</f>
        <v>20</v>
      </c>
      <c r="D79" s="12">
        <v>1.32</v>
      </c>
      <c r="E79" s="12">
        <v>0.24</v>
      </c>
      <c r="F79" s="12">
        <v>8.34</v>
      </c>
      <c r="G79" s="12">
        <v>38.676000000000002</v>
      </c>
      <c r="I79" s="10">
        <v>0.17</v>
      </c>
      <c r="K79" s="10">
        <v>2</v>
      </c>
      <c r="L79" s="10">
        <v>2</v>
      </c>
      <c r="M79" s="10">
        <v>2</v>
      </c>
      <c r="N79" s="10">
        <v>380</v>
      </c>
      <c r="O79" s="10">
        <v>146.4</v>
      </c>
      <c r="P79" s="10">
        <v>263.2</v>
      </c>
      <c r="Q79" s="10">
        <v>3.8</v>
      </c>
      <c r="R79" s="10">
        <v>3.16</v>
      </c>
      <c r="S79" s="10">
        <v>3.48</v>
      </c>
      <c r="T79" s="10">
        <v>0</v>
      </c>
      <c r="U79" s="10">
        <v>0</v>
      </c>
    </row>
    <row r="80" spans="1:21" s="7" customFormat="1" ht="14.25" x14ac:dyDescent="0.2">
      <c r="B80" s="16" t="s">
        <v>15</v>
      </c>
      <c r="C80" s="9"/>
      <c r="D80" s="9">
        <v>27.25</v>
      </c>
      <c r="E80" s="9">
        <v>8.84</v>
      </c>
      <c r="F80" s="9">
        <v>81.44</v>
      </c>
      <c r="G80" s="9">
        <v>500.03</v>
      </c>
      <c r="H80" s="7" t="e">
        <f>$G$80/#REF!*100</f>
        <v>#REF!</v>
      </c>
      <c r="I80" s="7">
        <v>1092.73</v>
      </c>
      <c r="K80" s="7">
        <v>49.33</v>
      </c>
      <c r="L80" s="7">
        <v>29.9</v>
      </c>
      <c r="M80" s="7">
        <v>39.619999999999997</v>
      </c>
      <c r="N80" s="7">
        <v>2447.31</v>
      </c>
      <c r="O80" s="7">
        <v>1283.48</v>
      </c>
      <c r="P80" s="7">
        <v>1865.4</v>
      </c>
      <c r="Q80" s="7">
        <v>98.53</v>
      </c>
      <c r="R80" s="7">
        <v>58.23</v>
      </c>
      <c r="S80" s="7">
        <v>78.42</v>
      </c>
      <c r="T80" s="7">
        <v>15</v>
      </c>
      <c r="U80" s="7">
        <v>0.88</v>
      </c>
    </row>
    <row r="81" spans="1:21" s="7" customFormat="1" ht="14.25" x14ac:dyDescent="0.2">
      <c r="B81" s="8" t="s">
        <v>18</v>
      </c>
      <c r="C81" s="9"/>
      <c r="D81" s="9"/>
      <c r="E81" s="9"/>
      <c r="F81" s="9"/>
      <c r="G81" s="9"/>
    </row>
    <row r="82" spans="1:21" s="13" customFormat="1" ht="30" x14ac:dyDescent="0.25">
      <c r="A82" s="13" t="str">
        <f>"40/1"</f>
        <v>40/1</v>
      </c>
      <c r="B82" s="14" t="s">
        <v>54</v>
      </c>
      <c r="C82" s="15" t="str">
        <f>"60"</f>
        <v>60</v>
      </c>
      <c r="D82" s="15">
        <v>1.56</v>
      </c>
      <c r="E82" s="15">
        <v>4.3600000000000003</v>
      </c>
      <c r="F82" s="15">
        <v>5.12</v>
      </c>
      <c r="G82" s="15">
        <v>63.058980431999998</v>
      </c>
      <c r="I82" s="13">
        <v>7.79</v>
      </c>
      <c r="K82" s="13">
        <v>16.23</v>
      </c>
      <c r="L82" s="13">
        <v>10.119999999999999</v>
      </c>
      <c r="M82" s="13">
        <v>13.18</v>
      </c>
      <c r="N82" s="13">
        <v>636.07000000000005</v>
      </c>
      <c r="O82" s="13">
        <v>227.39</v>
      </c>
      <c r="P82" s="13">
        <v>431.73</v>
      </c>
      <c r="Q82" s="13">
        <v>2.82</v>
      </c>
      <c r="R82" s="13">
        <v>1.79</v>
      </c>
      <c r="S82" s="13">
        <v>2.2999999999999998</v>
      </c>
      <c r="T82" s="13">
        <v>0</v>
      </c>
      <c r="U82" s="13">
        <v>0.3</v>
      </c>
    </row>
    <row r="83" spans="1:21" s="13" customFormat="1" ht="15" x14ac:dyDescent="0.25">
      <c r="A83" s="13" t="str">
        <f>"22/2"</f>
        <v>22/2</v>
      </c>
      <c r="B83" s="14" t="s">
        <v>55</v>
      </c>
      <c r="C83" s="15" t="str">
        <f>"250"</f>
        <v>250</v>
      </c>
      <c r="D83" s="15">
        <v>10.43</v>
      </c>
      <c r="E83" s="15">
        <v>4.71</v>
      </c>
      <c r="F83" s="15">
        <v>16.36</v>
      </c>
      <c r="G83" s="15">
        <v>148.02000000000001</v>
      </c>
      <c r="I83" s="13">
        <v>202.25</v>
      </c>
      <c r="K83" s="13">
        <v>21.24</v>
      </c>
      <c r="L83" s="13">
        <v>11.09</v>
      </c>
      <c r="M83" s="13">
        <v>16.170000000000002</v>
      </c>
      <c r="N83" s="13">
        <v>306.27</v>
      </c>
      <c r="O83" s="13">
        <v>183.37</v>
      </c>
      <c r="P83" s="13">
        <v>244.82</v>
      </c>
      <c r="Q83" s="13">
        <v>5.97</v>
      </c>
      <c r="R83" s="13">
        <v>3.06</v>
      </c>
      <c r="S83" s="13">
        <v>4.5199999999999996</v>
      </c>
      <c r="T83" s="13">
        <v>0</v>
      </c>
      <c r="U83" s="13">
        <v>0.5</v>
      </c>
    </row>
    <row r="84" spans="1:21" s="13" customFormat="1" ht="15" x14ac:dyDescent="0.25">
      <c r="A84" s="13" t="str">
        <f>"4/9"</f>
        <v>4/9</v>
      </c>
      <c r="B84" s="14" t="s">
        <v>56</v>
      </c>
      <c r="C84" s="15" t="str">
        <f>"250"</f>
        <v>250</v>
      </c>
      <c r="D84" s="15">
        <v>26.11</v>
      </c>
      <c r="E84" s="15">
        <v>4.88</v>
      </c>
      <c r="F84" s="15">
        <v>47.91</v>
      </c>
      <c r="G84" s="15">
        <v>338.58554999999996</v>
      </c>
      <c r="I84" s="13">
        <v>340</v>
      </c>
      <c r="K84" s="13">
        <v>25.21</v>
      </c>
      <c r="L84" s="13">
        <v>15.12</v>
      </c>
      <c r="M84" s="13">
        <v>20.170000000000002</v>
      </c>
      <c r="N84" s="13">
        <v>2630.47</v>
      </c>
      <c r="O84" s="13">
        <v>1214.53</v>
      </c>
      <c r="P84" s="13">
        <v>1922.5</v>
      </c>
      <c r="Q84" s="13">
        <v>35.130000000000003</v>
      </c>
      <c r="R84" s="13">
        <v>18.579999999999998</v>
      </c>
      <c r="S84" s="13">
        <v>26.86</v>
      </c>
      <c r="T84" s="13">
        <v>0</v>
      </c>
      <c r="U84" s="13">
        <v>0.5</v>
      </c>
    </row>
    <row r="85" spans="1:21" s="13" customFormat="1" ht="15" x14ac:dyDescent="0.25">
      <c r="A85" s="13" t="str">
        <f>"27/10"</f>
        <v>27/10</v>
      </c>
      <c r="B85" s="14" t="s">
        <v>12</v>
      </c>
      <c r="C85" s="15" t="str">
        <f>"200"</f>
        <v>200</v>
      </c>
      <c r="D85" s="15">
        <v>0.08</v>
      </c>
      <c r="E85" s="15">
        <v>0.02</v>
      </c>
      <c r="F85" s="15">
        <v>9.84</v>
      </c>
      <c r="G85" s="15">
        <v>37.802231999999989</v>
      </c>
      <c r="I85" s="13">
        <v>0</v>
      </c>
      <c r="K85" s="13">
        <v>4.21</v>
      </c>
      <c r="L85" s="13">
        <v>4.21</v>
      </c>
      <c r="M85" s="13">
        <v>4.21</v>
      </c>
      <c r="N85" s="13">
        <v>497.96</v>
      </c>
      <c r="O85" s="13">
        <v>192.28</v>
      </c>
      <c r="P85" s="13">
        <v>345.12</v>
      </c>
      <c r="Q85" s="13">
        <v>44.51</v>
      </c>
      <c r="R85" s="13">
        <v>26.48</v>
      </c>
      <c r="S85" s="13">
        <v>35.49</v>
      </c>
      <c r="T85" s="13">
        <v>10</v>
      </c>
      <c r="U85" s="13">
        <v>0</v>
      </c>
    </row>
    <row r="86" spans="1:21" s="13" customFormat="1" ht="15" x14ac:dyDescent="0.25">
      <c r="A86" s="13" t="str">
        <f>"пром."</f>
        <v>пром.</v>
      </c>
      <c r="B86" s="14" t="s">
        <v>13</v>
      </c>
      <c r="C86" s="15" t="str">
        <f>"25"</f>
        <v>25</v>
      </c>
      <c r="D86" s="15">
        <v>1.67</v>
      </c>
      <c r="E86" s="15">
        <v>0.18</v>
      </c>
      <c r="F86" s="15">
        <v>12.55</v>
      </c>
      <c r="G86" s="15">
        <v>52.635800000000003</v>
      </c>
      <c r="I86" s="13">
        <v>840</v>
      </c>
      <c r="K86" s="13">
        <v>0</v>
      </c>
      <c r="L86" s="13">
        <v>0</v>
      </c>
      <c r="M86" s="13">
        <v>0</v>
      </c>
      <c r="N86" s="13"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  <c r="U86" s="13">
        <v>0</v>
      </c>
    </row>
    <row r="87" spans="1:21" s="10" customFormat="1" ht="15" x14ac:dyDescent="0.25">
      <c r="A87" s="10" t="str">
        <f>"пром."</f>
        <v>пром.</v>
      </c>
      <c r="B87" s="11" t="s">
        <v>14</v>
      </c>
      <c r="C87" s="12" t="str">
        <f>"20"</f>
        <v>20</v>
      </c>
      <c r="D87" s="12">
        <v>1.32</v>
      </c>
      <c r="E87" s="12">
        <v>0.24</v>
      </c>
      <c r="F87" s="12">
        <v>8.34</v>
      </c>
      <c r="G87" s="12">
        <v>38.676000000000002</v>
      </c>
      <c r="I87" s="10">
        <v>0.17</v>
      </c>
      <c r="K87" s="10">
        <v>2</v>
      </c>
      <c r="L87" s="10">
        <v>2</v>
      </c>
      <c r="M87" s="10">
        <v>2</v>
      </c>
      <c r="N87" s="10">
        <v>380</v>
      </c>
      <c r="O87" s="10">
        <v>146.4</v>
      </c>
      <c r="P87" s="10">
        <v>263.2</v>
      </c>
      <c r="Q87" s="10">
        <v>3.8</v>
      </c>
      <c r="R87" s="10">
        <v>3.16</v>
      </c>
      <c r="S87" s="10">
        <v>3.48</v>
      </c>
      <c r="T87" s="10">
        <v>0</v>
      </c>
      <c r="U87" s="10">
        <v>0</v>
      </c>
    </row>
    <row r="88" spans="1:21" s="7" customFormat="1" ht="14.25" x14ac:dyDescent="0.2">
      <c r="B88" s="16" t="s">
        <v>25</v>
      </c>
      <c r="C88" s="9"/>
      <c r="D88" s="9">
        <v>41.18</v>
      </c>
      <c r="E88" s="9">
        <v>14.38</v>
      </c>
      <c r="F88" s="9">
        <v>100.13</v>
      </c>
      <c r="G88" s="9">
        <v>678.78</v>
      </c>
      <c r="H88" s="7" t="e">
        <f>$G$88/#REF!*100</f>
        <v>#REF!</v>
      </c>
      <c r="I88" s="7">
        <v>1456.87</v>
      </c>
      <c r="K88" s="7">
        <v>78.540000000000006</v>
      </c>
      <c r="L88" s="7">
        <v>50.1</v>
      </c>
      <c r="M88" s="7">
        <v>64.319999999999993</v>
      </c>
      <c r="N88" s="7">
        <v>5025.0600000000004</v>
      </c>
      <c r="O88" s="7">
        <v>2190.35</v>
      </c>
      <c r="P88" s="7">
        <v>3607.71</v>
      </c>
      <c r="Q88" s="7">
        <v>149.49</v>
      </c>
      <c r="R88" s="7">
        <v>86.66</v>
      </c>
      <c r="S88" s="7">
        <v>118.08</v>
      </c>
      <c r="T88" s="7">
        <v>10</v>
      </c>
      <c r="U88" s="7">
        <v>1.4</v>
      </c>
    </row>
    <row r="89" spans="1:21" s="7" customFormat="1" ht="14.25" x14ac:dyDescent="0.2">
      <c r="B89" s="8" t="s">
        <v>27</v>
      </c>
      <c r="C89" s="9"/>
      <c r="D89" s="9"/>
      <c r="E89" s="9"/>
      <c r="F89" s="9"/>
      <c r="G89" s="9"/>
    </row>
    <row r="90" spans="1:21" s="13" customFormat="1" ht="15" x14ac:dyDescent="0.25">
      <c r="A90" s="13" t="str">
        <f>"6/8"</f>
        <v>6/8</v>
      </c>
      <c r="B90" s="14" t="s">
        <v>57</v>
      </c>
      <c r="C90" s="15" t="str">
        <f>"150"</f>
        <v>150</v>
      </c>
      <c r="D90" s="15">
        <v>10.5</v>
      </c>
      <c r="E90" s="15">
        <v>9.1999999999999993</v>
      </c>
      <c r="F90" s="15">
        <v>15.52</v>
      </c>
      <c r="G90" s="15">
        <v>184.11269999999996</v>
      </c>
      <c r="I90" s="13">
        <v>355.41</v>
      </c>
      <c r="K90" s="13">
        <v>33.04</v>
      </c>
      <c r="L90" s="13">
        <v>21.9</v>
      </c>
      <c r="M90" s="13">
        <v>27.47</v>
      </c>
      <c r="N90" s="13">
        <v>3091.57</v>
      </c>
      <c r="O90" s="13">
        <v>1876.17</v>
      </c>
      <c r="P90" s="13">
        <v>2483.87</v>
      </c>
      <c r="Q90" s="13">
        <v>41.06</v>
      </c>
      <c r="R90" s="13">
        <v>19.28</v>
      </c>
      <c r="S90" s="13">
        <v>30.21</v>
      </c>
      <c r="T90" s="13">
        <v>0</v>
      </c>
      <c r="U90" s="13">
        <v>0.38</v>
      </c>
    </row>
    <row r="91" spans="1:21" s="10" customFormat="1" ht="15" x14ac:dyDescent="0.25">
      <c r="A91" s="10" t="str">
        <f>"3/10"</f>
        <v>3/10</v>
      </c>
      <c r="B91" s="11" t="s">
        <v>58</v>
      </c>
      <c r="C91" s="12" t="str">
        <f>"200"</f>
        <v>200</v>
      </c>
      <c r="D91" s="12">
        <v>0.35</v>
      </c>
      <c r="E91" s="12">
        <v>0.35</v>
      </c>
      <c r="F91" s="12">
        <v>19.940000000000001</v>
      </c>
      <c r="G91" s="12">
        <v>79.958719999999985</v>
      </c>
      <c r="I91" s="10">
        <v>4.05</v>
      </c>
      <c r="K91" s="10">
        <v>6.19</v>
      </c>
      <c r="L91" s="10">
        <v>6.19</v>
      </c>
      <c r="M91" s="10">
        <v>6.19</v>
      </c>
      <c r="N91" s="10">
        <v>640</v>
      </c>
      <c r="O91" s="10">
        <v>327.2</v>
      </c>
      <c r="P91" s="10">
        <v>483.6</v>
      </c>
      <c r="Q91" s="10">
        <v>88.72</v>
      </c>
      <c r="R91" s="10">
        <v>69.819999999999993</v>
      </c>
      <c r="S91" s="10">
        <v>79.27</v>
      </c>
      <c r="T91" s="10">
        <v>10</v>
      </c>
      <c r="U91" s="10">
        <v>0</v>
      </c>
    </row>
    <row r="92" spans="1:21" s="7" customFormat="1" ht="14.25" x14ac:dyDescent="0.2">
      <c r="B92" s="16" t="s">
        <v>29</v>
      </c>
      <c r="C92" s="9"/>
      <c r="D92" s="9">
        <v>10.85</v>
      </c>
      <c r="E92" s="9">
        <v>9.5500000000000007</v>
      </c>
      <c r="F92" s="9">
        <v>35.46</v>
      </c>
      <c r="G92" s="9">
        <v>264.07</v>
      </c>
      <c r="H92" s="7">
        <f>$G$92/$G$93*100</f>
        <v>18.301591261920606</v>
      </c>
      <c r="I92" s="7">
        <v>359.46</v>
      </c>
      <c r="K92" s="7">
        <v>39.229999999999997</v>
      </c>
      <c r="L92" s="7">
        <v>28.09</v>
      </c>
      <c r="M92" s="7">
        <v>33.659999999999997</v>
      </c>
      <c r="N92" s="7">
        <v>3731.57</v>
      </c>
      <c r="O92" s="7">
        <v>2203.37</v>
      </c>
      <c r="P92" s="7">
        <v>2967.47</v>
      </c>
      <c r="Q92" s="7">
        <v>129.78</v>
      </c>
      <c r="R92" s="7">
        <v>89.1</v>
      </c>
      <c r="S92" s="7">
        <v>109.48</v>
      </c>
      <c r="T92" s="7">
        <v>10</v>
      </c>
      <c r="U92" s="7">
        <v>0.38</v>
      </c>
    </row>
    <row r="93" spans="1:21" s="7" customFormat="1" ht="14.25" x14ac:dyDescent="0.2">
      <c r="B93" s="16" t="s">
        <v>16</v>
      </c>
      <c r="C93" s="9"/>
      <c r="D93" s="9">
        <f>D80+D88+D92</f>
        <v>79.28</v>
      </c>
      <c r="E93" s="9">
        <f>E80+E88+E92</f>
        <v>32.769999999999996</v>
      </c>
      <c r="F93" s="9">
        <f>F80+F88+F92</f>
        <v>217.03</v>
      </c>
      <c r="G93" s="9">
        <f>G80+G88+G92</f>
        <v>1442.8799999999999</v>
      </c>
      <c r="I93" s="7">
        <v>359.46</v>
      </c>
      <c r="K93" s="7">
        <v>39.229999999999997</v>
      </c>
      <c r="L93" s="7">
        <v>28.09</v>
      </c>
      <c r="M93" s="7">
        <v>33.659999999999997</v>
      </c>
      <c r="N93" s="7">
        <v>3731.57</v>
      </c>
      <c r="O93" s="7">
        <v>2203.37</v>
      </c>
      <c r="P93" s="7">
        <v>2967.47</v>
      </c>
      <c r="Q93" s="7">
        <v>129.78</v>
      </c>
      <c r="R93" s="7">
        <v>89.1</v>
      </c>
      <c r="S93" s="7">
        <v>109.48</v>
      </c>
      <c r="T93" s="7">
        <v>10</v>
      </c>
      <c r="U93" s="7">
        <v>0.38</v>
      </c>
    </row>
    <row r="94" spans="1:21" s="2" customFormat="1" ht="15" x14ac:dyDescent="0.25">
      <c r="B94" s="5"/>
      <c r="C94" s="4"/>
      <c r="D94" s="4"/>
      <c r="E94" s="4"/>
      <c r="F94" s="4"/>
      <c r="G94" s="4"/>
    </row>
    <row r="95" spans="1:21" s="2" customFormat="1" ht="15" x14ac:dyDescent="0.25">
      <c r="B95" s="5" t="s">
        <v>92</v>
      </c>
      <c r="C95" s="4"/>
      <c r="D95" s="4"/>
      <c r="E95" s="4"/>
      <c r="F95" s="4"/>
      <c r="G95" s="4"/>
    </row>
    <row r="96" spans="1:21" s="7" customFormat="1" ht="14.25" x14ac:dyDescent="0.2">
      <c r="B96" s="8" t="s">
        <v>9</v>
      </c>
      <c r="C96" s="9"/>
      <c r="D96" s="9"/>
      <c r="E96" s="9"/>
      <c r="F96" s="9"/>
      <c r="G96" s="9"/>
    </row>
    <row r="97" spans="1:21" s="13" customFormat="1" ht="15" x14ac:dyDescent="0.25">
      <c r="A97" s="13" t="str">
        <f>"19/7"</f>
        <v>19/7</v>
      </c>
      <c r="B97" s="14" t="s">
        <v>59</v>
      </c>
      <c r="C97" s="15" t="str">
        <f>"120"</f>
        <v>120</v>
      </c>
      <c r="D97" s="15">
        <v>10.56</v>
      </c>
      <c r="E97" s="15">
        <v>3.97</v>
      </c>
      <c r="F97" s="15">
        <v>12.03</v>
      </c>
      <c r="G97" s="15">
        <v>125.08320000000006</v>
      </c>
      <c r="I97" s="13">
        <v>12.4</v>
      </c>
      <c r="K97" s="13">
        <v>107.48</v>
      </c>
      <c r="L97" s="13">
        <v>22</v>
      </c>
      <c r="M97" s="13">
        <v>64.739999999999995</v>
      </c>
      <c r="N97" s="13">
        <v>1457.37</v>
      </c>
      <c r="O97" s="13">
        <v>514.9</v>
      </c>
      <c r="P97" s="13">
        <v>986.13</v>
      </c>
      <c r="Q97" s="13">
        <v>33.24</v>
      </c>
      <c r="R97" s="13">
        <v>25.71</v>
      </c>
      <c r="S97" s="13">
        <v>29.55</v>
      </c>
      <c r="T97" s="13">
        <v>0</v>
      </c>
      <c r="U97" s="13">
        <v>0.46</v>
      </c>
    </row>
    <row r="98" spans="1:21" s="13" customFormat="1" ht="15" x14ac:dyDescent="0.25">
      <c r="A98" s="13" t="str">
        <f>"3/3"</f>
        <v>3/3</v>
      </c>
      <c r="B98" s="14" t="s">
        <v>60</v>
      </c>
      <c r="C98" s="15" t="str">
        <f>"150"</f>
        <v>150</v>
      </c>
      <c r="D98" s="15">
        <v>3.11</v>
      </c>
      <c r="E98" s="15">
        <v>3.67</v>
      </c>
      <c r="F98" s="15">
        <v>22.07</v>
      </c>
      <c r="G98" s="15">
        <v>132.58571249999997</v>
      </c>
      <c r="I98" s="13">
        <v>24.43</v>
      </c>
      <c r="K98" s="13">
        <v>17.59</v>
      </c>
      <c r="L98" s="13">
        <v>11.66</v>
      </c>
      <c r="M98" s="13">
        <v>14.63</v>
      </c>
      <c r="N98" s="13">
        <v>602.05999999999995</v>
      </c>
      <c r="O98" s="13">
        <v>529.20000000000005</v>
      </c>
      <c r="P98" s="13">
        <v>565.63</v>
      </c>
      <c r="Q98" s="13">
        <v>24.41</v>
      </c>
      <c r="R98" s="13">
        <v>3.59</v>
      </c>
      <c r="S98" s="13">
        <v>14</v>
      </c>
      <c r="T98" s="13">
        <v>0</v>
      </c>
      <c r="U98" s="13">
        <v>0.23</v>
      </c>
    </row>
    <row r="99" spans="1:21" s="13" customFormat="1" ht="15" x14ac:dyDescent="0.25">
      <c r="A99" s="41" t="str">
        <f>"пром."</f>
        <v>пром.</v>
      </c>
      <c r="B99" s="37" t="s">
        <v>61</v>
      </c>
      <c r="C99" s="15" t="str">
        <f>"200"</f>
        <v>200</v>
      </c>
      <c r="D99" s="15">
        <v>0</v>
      </c>
      <c r="E99" s="15">
        <v>0</v>
      </c>
      <c r="F99" s="15">
        <v>18.95</v>
      </c>
      <c r="G99" s="15">
        <v>70.710400000000007</v>
      </c>
      <c r="I99" s="13">
        <v>120</v>
      </c>
      <c r="K99" s="13">
        <v>0</v>
      </c>
      <c r="L99" s="13">
        <v>0</v>
      </c>
      <c r="M99" s="13">
        <v>0</v>
      </c>
      <c r="N99" s="13">
        <v>0</v>
      </c>
      <c r="O99" s="13">
        <v>0</v>
      </c>
      <c r="P99" s="13">
        <v>0</v>
      </c>
      <c r="Q99" s="13">
        <v>0</v>
      </c>
      <c r="R99" s="13">
        <v>0</v>
      </c>
      <c r="S99" s="13">
        <v>0</v>
      </c>
      <c r="T99" s="13">
        <v>0</v>
      </c>
      <c r="U99" s="13">
        <v>0</v>
      </c>
    </row>
    <row r="100" spans="1:21" s="13" customFormat="1" ht="15" x14ac:dyDescent="0.25">
      <c r="A100" s="41" t="str">
        <f>"пром."</f>
        <v>пром.</v>
      </c>
      <c r="B100" s="37" t="s">
        <v>13</v>
      </c>
      <c r="C100" s="15" t="str">
        <f>"30"</f>
        <v>30</v>
      </c>
      <c r="D100" s="15">
        <v>2.0099999999999998</v>
      </c>
      <c r="E100" s="15">
        <v>0.21</v>
      </c>
      <c r="F100" s="15">
        <v>15.06</v>
      </c>
      <c r="G100" s="15">
        <v>63.162959999999991</v>
      </c>
      <c r="I100" s="13">
        <v>1008</v>
      </c>
      <c r="K100" s="13">
        <v>0</v>
      </c>
      <c r="L100" s="13">
        <v>0</v>
      </c>
      <c r="M100" s="13">
        <v>0</v>
      </c>
      <c r="N100" s="13">
        <v>0</v>
      </c>
      <c r="O100" s="13">
        <v>0</v>
      </c>
      <c r="P100" s="13">
        <v>0</v>
      </c>
      <c r="Q100" s="13">
        <v>0</v>
      </c>
      <c r="R100" s="13">
        <v>0</v>
      </c>
      <c r="S100" s="13">
        <v>0</v>
      </c>
      <c r="T100" s="13">
        <v>0</v>
      </c>
      <c r="U100" s="13">
        <v>0</v>
      </c>
    </row>
    <row r="101" spans="1:21" s="13" customFormat="1" ht="15" x14ac:dyDescent="0.25">
      <c r="A101" s="41" t="str">
        <f>"пром."</f>
        <v>пром.</v>
      </c>
      <c r="B101" s="37" t="s">
        <v>14</v>
      </c>
      <c r="C101" s="36">
        <v>20</v>
      </c>
      <c r="D101" s="15">
        <v>1.32</v>
      </c>
      <c r="E101" s="15">
        <v>0.24</v>
      </c>
      <c r="F101" s="15">
        <v>8.34</v>
      </c>
      <c r="G101" s="15">
        <v>38.68</v>
      </c>
      <c r="I101" s="13">
        <v>0.33</v>
      </c>
      <c r="K101" s="13">
        <v>2</v>
      </c>
      <c r="L101" s="13">
        <v>2</v>
      </c>
      <c r="M101" s="13">
        <v>2</v>
      </c>
      <c r="N101" s="13">
        <v>380</v>
      </c>
      <c r="O101" s="13">
        <v>146.4</v>
      </c>
      <c r="P101" s="13">
        <v>263.2</v>
      </c>
      <c r="Q101" s="13">
        <v>3.8</v>
      </c>
      <c r="R101" s="13">
        <v>3.16</v>
      </c>
      <c r="S101" s="13">
        <v>3.48</v>
      </c>
      <c r="T101" s="13">
        <v>0</v>
      </c>
      <c r="U101" s="13">
        <v>0</v>
      </c>
    </row>
    <row r="102" spans="1:21" s="10" customFormat="1" ht="15" x14ac:dyDescent="0.25">
      <c r="A102" s="42" t="str">
        <f>"-"</f>
        <v>-</v>
      </c>
      <c r="B102" s="38" t="s">
        <v>62</v>
      </c>
      <c r="C102" s="12" t="str">
        <f>"100"</f>
        <v>100</v>
      </c>
      <c r="D102" s="12">
        <v>3.8</v>
      </c>
      <c r="E102" s="12">
        <v>3</v>
      </c>
      <c r="F102" s="12">
        <v>12.4</v>
      </c>
      <c r="G102" s="12">
        <v>89.32</v>
      </c>
      <c r="I102" s="10">
        <v>0</v>
      </c>
      <c r="K102" s="10">
        <v>0</v>
      </c>
      <c r="L102" s="10">
        <v>0</v>
      </c>
      <c r="M102" s="10">
        <v>0</v>
      </c>
      <c r="N102" s="10">
        <v>0</v>
      </c>
      <c r="O102" s="10">
        <v>0</v>
      </c>
      <c r="P102" s="10">
        <v>0</v>
      </c>
      <c r="Q102" s="10">
        <v>0</v>
      </c>
      <c r="R102" s="10">
        <v>0</v>
      </c>
      <c r="S102" s="10">
        <v>0</v>
      </c>
      <c r="T102" s="10">
        <v>0</v>
      </c>
      <c r="U102" s="10">
        <v>0</v>
      </c>
    </row>
    <row r="103" spans="1:21" s="7" customFormat="1" ht="14.25" x14ac:dyDescent="0.2">
      <c r="B103" s="16" t="s">
        <v>15</v>
      </c>
      <c r="C103" s="9"/>
      <c r="D103" s="9">
        <f>SUM(D97:D102)</f>
        <v>20.8</v>
      </c>
      <c r="E103" s="9">
        <f t="shared" ref="E103:G103" si="5">SUM(E97:E102)</f>
        <v>11.09</v>
      </c>
      <c r="F103" s="9">
        <f t="shared" si="5"/>
        <v>88.850000000000009</v>
      </c>
      <c r="G103" s="9">
        <f t="shared" si="5"/>
        <v>519.54227250000008</v>
      </c>
      <c r="H103" s="7" t="e">
        <f>$G$103/#REF!*100</f>
        <v>#REF!</v>
      </c>
      <c r="I103" s="7">
        <v>1165.17</v>
      </c>
      <c r="K103" s="7">
        <v>127.07</v>
      </c>
      <c r="L103" s="7">
        <v>35.659999999999997</v>
      </c>
      <c r="M103" s="7">
        <v>81.37</v>
      </c>
      <c r="N103" s="7">
        <v>2439.4299999999998</v>
      </c>
      <c r="O103" s="7">
        <v>1190.5</v>
      </c>
      <c r="P103" s="7">
        <v>1814.96</v>
      </c>
      <c r="Q103" s="7">
        <v>61.45</v>
      </c>
      <c r="R103" s="7">
        <v>32.46</v>
      </c>
      <c r="S103" s="7">
        <v>47.03</v>
      </c>
      <c r="T103" s="7">
        <v>0</v>
      </c>
      <c r="U103" s="7">
        <v>0.69</v>
      </c>
    </row>
    <row r="104" spans="1:21" s="7" customFormat="1" ht="14.25" x14ac:dyDescent="0.2">
      <c r="B104" s="8" t="s">
        <v>18</v>
      </c>
      <c r="C104" s="9"/>
      <c r="D104" s="9"/>
      <c r="E104" s="9"/>
      <c r="F104" s="9"/>
      <c r="G104" s="9"/>
    </row>
    <row r="105" spans="1:21" s="13" customFormat="1" ht="45" x14ac:dyDescent="0.25">
      <c r="A105" s="13" t="str">
        <f>"41/1"</f>
        <v>41/1</v>
      </c>
      <c r="B105" s="14" t="s">
        <v>63</v>
      </c>
      <c r="C105" s="15" t="str">
        <f>"100"</f>
        <v>100</v>
      </c>
      <c r="D105" s="15">
        <v>1.4</v>
      </c>
      <c r="E105" s="15">
        <v>6.13</v>
      </c>
      <c r="F105" s="15">
        <v>10.35</v>
      </c>
      <c r="G105" s="15">
        <v>100.96029775999999</v>
      </c>
      <c r="I105" s="13">
        <v>2.96</v>
      </c>
      <c r="K105" s="13">
        <v>14.51</v>
      </c>
      <c r="L105" s="13">
        <v>8.4</v>
      </c>
      <c r="M105" s="13">
        <v>11.45</v>
      </c>
      <c r="N105" s="13">
        <v>338.18</v>
      </c>
      <c r="O105" s="13">
        <v>170.13</v>
      </c>
      <c r="P105" s="13">
        <v>254.15</v>
      </c>
      <c r="Q105" s="13">
        <v>6.96</v>
      </c>
      <c r="R105" s="13">
        <v>1.62</v>
      </c>
      <c r="S105" s="13">
        <v>4.29</v>
      </c>
      <c r="T105" s="13">
        <v>0</v>
      </c>
      <c r="U105" s="13">
        <v>0.5</v>
      </c>
    </row>
    <row r="106" spans="1:21" s="13" customFormat="1" ht="15" x14ac:dyDescent="0.25">
      <c r="A106" s="13" t="str">
        <f>"11/2"</f>
        <v>11/2</v>
      </c>
      <c r="B106" s="14" t="s">
        <v>64</v>
      </c>
      <c r="C106" s="15" t="str">
        <f>"250"</f>
        <v>250</v>
      </c>
      <c r="D106" s="15">
        <v>2.35</v>
      </c>
      <c r="E106" s="15">
        <v>5.42</v>
      </c>
      <c r="F106" s="15">
        <v>18.87</v>
      </c>
      <c r="G106" s="15">
        <v>131.57180499999998</v>
      </c>
      <c r="I106" s="13">
        <v>245.87</v>
      </c>
      <c r="K106" s="13">
        <v>29.82</v>
      </c>
      <c r="L106" s="13">
        <v>19.670000000000002</v>
      </c>
      <c r="M106" s="13">
        <v>24.74</v>
      </c>
      <c r="N106" s="13">
        <v>1229.67</v>
      </c>
      <c r="O106" s="13">
        <v>613.62</v>
      </c>
      <c r="P106" s="13">
        <v>921.64</v>
      </c>
      <c r="Q106" s="13">
        <v>57.12</v>
      </c>
      <c r="R106" s="13">
        <v>27.67</v>
      </c>
      <c r="S106" s="13">
        <v>42.39</v>
      </c>
      <c r="T106" s="13">
        <v>0</v>
      </c>
      <c r="U106" s="13">
        <v>0.5</v>
      </c>
    </row>
    <row r="107" spans="1:21" s="13" customFormat="1" ht="30" x14ac:dyDescent="0.25">
      <c r="A107" s="13" t="str">
        <f>"48/8"</f>
        <v>48/8</v>
      </c>
      <c r="B107" s="14" t="s">
        <v>65</v>
      </c>
      <c r="C107" s="15" t="str">
        <f>"100"</f>
        <v>100</v>
      </c>
      <c r="D107" s="15">
        <v>6.27</v>
      </c>
      <c r="E107" s="15">
        <v>6.47</v>
      </c>
      <c r="F107" s="15">
        <v>6.42</v>
      </c>
      <c r="G107" s="15">
        <v>107.73765332692302</v>
      </c>
      <c r="I107" s="13">
        <v>12.58</v>
      </c>
      <c r="K107" s="13">
        <v>29.78</v>
      </c>
      <c r="L107" s="13">
        <v>16.27</v>
      </c>
      <c r="M107" s="13">
        <v>23.02</v>
      </c>
      <c r="N107" s="13">
        <v>2499.04</v>
      </c>
      <c r="O107" s="13">
        <v>1279.98</v>
      </c>
      <c r="P107" s="13">
        <v>1889.51</v>
      </c>
      <c r="Q107" s="13">
        <v>34.06</v>
      </c>
      <c r="R107" s="13">
        <v>24.07</v>
      </c>
      <c r="S107" s="13">
        <v>29.09</v>
      </c>
      <c r="T107" s="13">
        <v>0</v>
      </c>
      <c r="U107" s="13">
        <v>0.31</v>
      </c>
    </row>
    <row r="108" spans="1:21" s="13" customFormat="1" ht="15" x14ac:dyDescent="0.25">
      <c r="A108" s="13" t="str">
        <f>"1/3"</f>
        <v>1/3</v>
      </c>
      <c r="B108" s="14" t="s">
        <v>66</v>
      </c>
      <c r="C108" s="15" t="str">
        <f>"150"</f>
        <v>150</v>
      </c>
      <c r="D108" s="15">
        <v>2.89</v>
      </c>
      <c r="E108" s="15">
        <v>3.29</v>
      </c>
      <c r="F108" s="15">
        <v>23.87</v>
      </c>
      <c r="G108" s="15">
        <v>135.48781500000001</v>
      </c>
      <c r="I108" s="13">
        <v>21.15</v>
      </c>
      <c r="K108" s="13">
        <v>30.25</v>
      </c>
      <c r="L108" s="13">
        <v>20.100000000000001</v>
      </c>
      <c r="M108" s="13">
        <v>25.18</v>
      </c>
      <c r="N108" s="13">
        <v>735.27</v>
      </c>
      <c r="O108" s="13">
        <v>729.37</v>
      </c>
      <c r="P108" s="13">
        <v>732.32</v>
      </c>
      <c r="Q108" s="13">
        <v>32.61</v>
      </c>
      <c r="R108" s="13">
        <v>4.46</v>
      </c>
      <c r="S108" s="13">
        <v>18.53</v>
      </c>
      <c r="T108" s="13">
        <v>0</v>
      </c>
      <c r="U108" s="13">
        <v>0.38</v>
      </c>
    </row>
    <row r="109" spans="1:21" s="13" customFormat="1" ht="15" x14ac:dyDescent="0.25">
      <c r="A109" s="13" t="str">
        <f>"14/10"</f>
        <v>14/10</v>
      </c>
      <c r="B109" s="14" t="s">
        <v>67</v>
      </c>
      <c r="C109" s="15" t="str">
        <f>"200"</f>
        <v>200</v>
      </c>
      <c r="D109" s="15">
        <v>0.45</v>
      </c>
      <c r="E109" s="15">
        <v>0.14000000000000001</v>
      </c>
      <c r="F109" s="15">
        <v>22.76</v>
      </c>
      <c r="G109" s="15">
        <v>88.570040000000006</v>
      </c>
      <c r="I109" s="13">
        <v>1.8</v>
      </c>
      <c r="K109" s="13">
        <v>5.19</v>
      </c>
      <c r="L109" s="13">
        <v>4.59</v>
      </c>
      <c r="M109" s="13">
        <v>4.8899999999999997</v>
      </c>
      <c r="N109" s="13">
        <v>545</v>
      </c>
      <c r="O109" s="13">
        <v>208.6</v>
      </c>
      <c r="P109" s="13">
        <v>376.8</v>
      </c>
      <c r="Q109" s="13">
        <v>51</v>
      </c>
      <c r="R109" s="13">
        <v>30.5</v>
      </c>
      <c r="S109" s="13">
        <v>40.75</v>
      </c>
      <c r="T109" s="13">
        <v>10</v>
      </c>
      <c r="U109" s="13">
        <v>0</v>
      </c>
    </row>
    <row r="110" spans="1:21" s="13" customFormat="1" ht="15" x14ac:dyDescent="0.25">
      <c r="A110" s="13" t="str">
        <f>"пром."</f>
        <v>пром.</v>
      </c>
      <c r="B110" s="14" t="s">
        <v>13</v>
      </c>
      <c r="C110" s="15" t="str">
        <f>"25"</f>
        <v>25</v>
      </c>
      <c r="D110" s="15">
        <v>1.67</v>
      </c>
      <c r="E110" s="15">
        <v>0.18</v>
      </c>
      <c r="F110" s="15">
        <v>12.55</v>
      </c>
      <c r="G110" s="15">
        <v>52.635800000000003</v>
      </c>
      <c r="I110" s="13">
        <v>840</v>
      </c>
      <c r="K110" s="13">
        <v>0</v>
      </c>
      <c r="L110" s="13">
        <v>0</v>
      </c>
      <c r="M110" s="13">
        <v>0</v>
      </c>
      <c r="N110" s="13">
        <v>0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  <c r="U110" s="13">
        <v>0</v>
      </c>
    </row>
    <row r="111" spans="1:21" s="10" customFormat="1" ht="15" x14ac:dyDescent="0.25">
      <c r="A111" s="10" t="str">
        <f>"пром."</f>
        <v>пром.</v>
      </c>
      <c r="B111" s="11" t="s">
        <v>14</v>
      </c>
      <c r="C111" s="12" t="str">
        <f>"20"</f>
        <v>20</v>
      </c>
      <c r="D111" s="12">
        <v>1.32</v>
      </c>
      <c r="E111" s="12">
        <v>0.24</v>
      </c>
      <c r="F111" s="12">
        <v>8.34</v>
      </c>
      <c r="G111" s="12">
        <v>38.676000000000002</v>
      </c>
      <c r="I111" s="10">
        <v>0.17</v>
      </c>
      <c r="K111" s="10">
        <v>2</v>
      </c>
      <c r="L111" s="10">
        <v>2</v>
      </c>
      <c r="M111" s="10">
        <v>2</v>
      </c>
      <c r="N111" s="10">
        <v>380</v>
      </c>
      <c r="O111" s="10">
        <v>146.4</v>
      </c>
      <c r="P111" s="10">
        <v>263.2</v>
      </c>
      <c r="Q111" s="10">
        <v>3.8</v>
      </c>
      <c r="R111" s="10">
        <v>3.16</v>
      </c>
      <c r="S111" s="10">
        <v>3.48</v>
      </c>
      <c r="T111" s="10">
        <v>0</v>
      </c>
      <c r="U111" s="10">
        <v>0</v>
      </c>
    </row>
    <row r="112" spans="1:21" s="7" customFormat="1" ht="14.25" x14ac:dyDescent="0.2">
      <c r="B112" s="16" t="s">
        <v>25</v>
      </c>
      <c r="C112" s="9"/>
      <c r="D112" s="9">
        <v>16.36</v>
      </c>
      <c r="E112" s="9">
        <v>21.85</v>
      </c>
      <c r="F112" s="9">
        <v>103.16</v>
      </c>
      <c r="G112" s="9">
        <v>655.64</v>
      </c>
      <c r="H112" s="7" t="e">
        <f>$G$112/#REF!*100</f>
        <v>#REF!</v>
      </c>
      <c r="I112" s="7">
        <v>1124.52</v>
      </c>
      <c r="K112" s="7">
        <v>111.54</v>
      </c>
      <c r="L112" s="7">
        <v>71.03</v>
      </c>
      <c r="M112" s="7">
        <v>91.28</v>
      </c>
      <c r="N112" s="7">
        <v>5727.14</v>
      </c>
      <c r="O112" s="7">
        <v>3148.08</v>
      </c>
      <c r="P112" s="7">
        <v>4437.6099999999997</v>
      </c>
      <c r="Q112" s="7">
        <v>185.56</v>
      </c>
      <c r="R112" s="7">
        <v>91.47</v>
      </c>
      <c r="S112" s="7">
        <v>138.54</v>
      </c>
      <c r="T112" s="7">
        <v>10</v>
      </c>
      <c r="U112" s="7">
        <v>1.68</v>
      </c>
    </row>
    <row r="113" spans="1:21" s="7" customFormat="1" ht="14.25" x14ac:dyDescent="0.2">
      <c r="B113" s="8" t="s">
        <v>27</v>
      </c>
      <c r="C113" s="9"/>
      <c r="D113" s="9"/>
      <c r="E113" s="9"/>
      <c r="F113" s="9"/>
      <c r="G113" s="9"/>
    </row>
    <row r="114" spans="1:21" s="13" customFormat="1" ht="15" x14ac:dyDescent="0.25">
      <c r="A114" s="13" t="str">
        <f>"5/4"</f>
        <v>5/4</v>
      </c>
      <c r="B114" s="14" t="s">
        <v>68</v>
      </c>
      <c r="C114" s="15" t="str">
        <f>"150"</f>
        <v>150</v>
      </c>
      <c r="D114" s="15">
        <v>3.98</v>
      </c>
      <c r="E114" s="15">
        <v>3.81</v>
      </c>
      <c r="F114" s="15">
        <v>22.1</v>
      </c>
      <c r="G114" s="15">
        <v>137.506539</v>
      </c>
      <c r="I114" s="13">
        <v>16.399999999999999</v>
      </c>
      <c r="K114" s="13">
        <v>25.03</v>
      </c>
      <c r="L114" s="13">
        <v>10.84</v>
      </c>
      <c r="M114" s="13">
        <v>17.940000000000001</v>
      </c>
      <c r="N114" s="13">
        <v>1406.52</v>
      </c>
      <c r="O114" s="13">
        <v>633.16999999999996</v>
      </c>
      <c r="P114" s="13">
        <v>1019.85</v>
      </c>
      <c r="Q114" s="13">
        <v>32.82</v>
      </c>
      <c r="R114" s="13">
        <v>17.149999999999999</v>
      </c>
      <c r="S114" s="13">
        <v>24.99</v>
      </c>
      <c r="T114" s="13">
        <v>3.75</v>
      </c>
      <c r="U114" s="13">
        <v>0.38</v>
      </c>
    </row>
    <row r="115" spans="1:21" s="13" customFormat="1" ht="15" x14ac:dyDescent="0.25">
      <c r="A115" s="13" t="str">
        <f>"пром."</f>
        <v>пром.</v>
      </c>
      <c r="B115" s="37" t="s">
        <v>61</v>
      </c>
      <c r="C115" s="15" t="str">
        <f>"200"</f>
        <v>200</v>
      </c>
      <c r="D115" s="15">
        <v>0</v>
      </c>
      <c r="E115" s="15">
        <v>0</v>
      </c>
      <c r="F115" s="15">
        <v>18.95</v>
      </c>
      <c r="G115" s="15">
        <v>70.710400000000007</v>
      </c>
      <c r="I115" s="13">
        <v>120</v>
      </c>
      <c r="K115" s="13">
        <v>0</v>
      </c>
      <c r="L115" s="13">
        <v>0</v>
      </c>
      <c r="M115" s="13">
        <v>0</v>
      </c>
      <c r="N115" s="13">
        <v>0</v>
      </c>
      <c r="O115" s="13">
        <v>0</v>
      </c>
      <c r="P115" s="13">
        <v>0</v>
      </c>
      <c r="Q115" s="13">
        <v>0</v>
      </c>
      <c r="R115" s="13">
        <v>0</v>
      </c>
      <c r="S115" s="13">
        <v>0</v>
      </c>
      <c r="T115" s="13">
        <v>0</v>
      </c>
      <c r="U115" s="13">
        <v>0</v>
      </c>
    </row>
    <row r="116" spans="1:21" s="10" customFormat="1" ht="15" x14ac:dyDescent="0.25">
      <c r="A116" s="10" t="str">
        <f>"-"</f>
        <v>-</v>
      </c>
      <c r="B116" s="38" t="s">
        <v>62</v>
      </c>
      <c r="C116" s="12" t="str">
        <f>"100"</f>
        <v>100</v>
      </c>
      <c r="D116" s="12">
        <v>3.8</v>
      </c>
      <c r="E116" s="12">
        <v>3</v>
      </c>
      <c r="F116" s="12">
        <v>12.4</v>
      </c>
      <c r="G116" s="12">
        <v>89.32</v>
      </c>
      <c r="I116" s="10">
        <v>0</v>
      </c>
      <c r="K116" s="10">
        <v>0</v>
      </c>
      <c r="L116" s="10">
        <v>0</v>
      </c>
      <c r="M116" s="10">
        <v>0</v>
      </c>
      <c r="N116" s="10">
        <v>0</v>
      </c>
      <c r="O116" s="10">
        <v>0</v>
      </c>
      <c r="P116" s="10">
        <v>0</v>
      </c>
      <c r="Q116" s="10">
        <v>0</v>
      </c>
      <c r="R116" s="10">
        <v>0</v>
      </c>
      <c r="S116" s="10">
        <v>0</v>
      </c>
      <c r="T116" s="10">
        <v>0</v>
      </c>
      <c r="U116" s="10">
        <v>0</v>
      </c>
    </row>
    <row r="117" spans="1:21" s="7" customFormat="1" ht="14.25" x14ac:dyDescent="0.2">
      <c r="B117" s="16" t="s">
        <v>29</v>
      </c>
      <c r="C117" s="9"/>
      <c r="D117" s="9">
        <v>7.78</v>
      </c>
      <c r="E117" s="9">
        <v>6.81</v>
      </c>
      <c r="F117" s="9">
        <v>53.45</v>
      </c>
      <c r="G117" s="9">
        <v>297.54000000000002</v>
      </c>
      <c r="H117" s="7">
        <f>$G$117/$G$118*100</f>
        <v>20.203401928247811</v>
      </c>
      <c r="I117" s="7">
        <v>136.4</v>
      </c>
      <c r="K117" s="7">
        <v>25.03</v>
      </c>
      <c r="L117" s="7">
        <v>10.84</v>
      </c>
      <c r="M117" s="7">
        <v>17.940000000000001</v>
      </c>
      <c r="N117" s="7">
        <v>1406.52</v>
      </c>
      <c r="O117" s="7">
        <v>633.16999999999996</v>
      </c>
      <c r="P117" s="7">
        <v>1019.85</v>
      </c>
      <c r="Q117" s="7">
        <v>32.82</v>
      </c>
      <c r="R117" s="7">
        <v>17.149999999999999</v>
      </c>
      <c r="S117" s="7">
        <v>24.99</v>
      </c>
      <c r="T117" s="7">
        <v>3.75</v>
      </c>
      <c r="U117" s="7">
        <v>0.38</v>
      </c>
    </row>
    <row r="118" spans="1:21" s="7" customFormat="1" ht="14.25" x14ac:dyDescent="0.2">
      <c r="B118" s="16" t="s">
        <v>16</v>
      </c>
      <c r="C118" s="9"/>
      <c r="D118" s="9">
        <f>D103+D112+D117</f>
        <v>44.94</v>
      </c>
      <c r="E118" s="9">
        <f t="shared" ref="E118:G118" si="6">E103+E112+E117</f>
        <v>39.75</v>
      </c>
      <c r="F118" s="9">
        <f t="shared" si="6"/>
        <v>245.45999999999998</v>
      </c>
      <c r="G118" s="9">
        <f t="shared" si="6"/>
        <v>1472.7222725000001</v>
      </c>
      <c r="I118" s="7">
        <v>136.4</v>
      </c>
      <c r="K118" s="7">
        <v>25.03</v>
      </c>
      <c r="L118" s="7">
        <v>10.84</v>
      </c>
      <c r="M118" s="7">
        <v>17.940000000000001</v>
      </c>
      <c r="N118" s="7">
        <v>1406.52</v>
      </c>
      <c r="O118" s="7">
        <v>633.16999999999996</v>
      </c>
      <c r="P118" s="7">
        <v>1019.85</v>
      </c>
      <c r="Q118" s="7">
        <v>32.82</v>
      </c>
      <c r="R118" s="7">
        <v>17.149999999999999</v>
      </c>
      <c r="S118" s="7">
        <v>24.99</v>
      </c>
      <c r="T118" s="7">
        <v>3.75</v>
      </c>
      <c r="U118" s="7">
        <v>0.38</v>
      </c>
    </row>
    <row r="119" spans="1:21" s="7" customFormat="1" ht="14.25" x14ac:dyDescent="0.2">
      <c r="B119" s="16"/>
      <c r="C119" s="9"/>
      <c r="D119" s="9"/>
      <c r="E119" s="9"/>
      <c r="F119" s="9"/>
      <c r="G119" s="9"/>
    </row>
    <row r="120" spans="1:21" s="2" customFormat="1" ht="15" x14ac:dyDescent="0.25">
      <c r="B120" s="5" t="s">
        <v>93</v>
      </c>
      <c r="C120" s="4"/>
      <c r="D120" s="4"/>
      <c r="E120" s="4"/>
      <c r="F120" s="4"/>
      <c r="G120" s="4"/>
    </row>
    <row r="121" spans="1:21" s="7" customFormat="1" ht="14.25" x14ac:dyDescent="0.2">
      <c r="B121" s="8" t="s">
        <v>9</v>
      </c>
      <c r="C121" s="9"/>
      <c r="D121" s="9"/>
      <c r="E121" s="9"/>
      <c r="F121" s="9"/>
      <c r="G121" s="9"/>
    </row>
    <row r="122" spans="1:21" s="13" customFormat="1" ht="30" x14ac:dyDescent="0.25">
      <c r="A122" s="13" t="str">
        <f>"18/8"</f>
        <v>18/8</v>
      </c>
      <c r="B122" s="14" t="s">
        <v>69</v>
      </c>
      <c r="C122" s="15" t="str">
        <f>"90"</f>
        <v>90</v>
      </c>
      <c r="D122" s="15">
        <v>13.68</v>
      </c>
      <c r="E122" s="15">
        <v>12.13</v>
      </c>
      <c r="F122" s="15">
        <v>4.7300000000000004</v>
      </c>
      <c r="G122" s="15">
        <v>182.38993155000003</v>
      </c>
      <c r="I122" s="13">
        <v>16.649999999999999</v>
      </c>
      <c r="K122" s="13">
        <v>33.31</v>
      </c>
      <c r="L122" s="13">
        <v>20.02</v>
      </c>
      <c r="M122" s="13">
        <v>26.66</v>
      </c>
      <c r="N122" s="13">
        <v>3598.28</v>
      </c>
      <c r="O122" s="13">
        <v>2222.96</v>
      </c>
      <c r="P122" s="13">
        <v>2910.62</v>
      </c>
      <c r="Q122" s="13">
        <v>32.85</v>
      </c>
      <c r="R122" s="13">
        <v>19.54</v>
      </c>
      <c r="S122" s="13">
        <v>26.19</v>
      </c>
      <c r="T122" s="13">
        <v>0</v>
      </c>
      <c r="U122" s="13">
        <v>0.45</v>
      </c>
    </row>
    <row r="123" spans="1:21" s="13" customFormat="1" ht="15" x14ac:dyDescent="0.25">
      <c r="A123" s="13" t="str">
        <f>"8/11"</f>
        <v>8/11</v>
      </c>
      <c r="B123" s="14" t="s">
        <v>22</v>
      </c>
      <c r="C123" s="15" t="str">
        <f>"50"</f>
        <v>50</v>
      </c>
      <c r="D123" s="15">
        <v>0.36</v>
      </c>
      <c r="E123" s="15">
        <v>1.06</v>
      </c>
      <c r="F123" s="15">
        <v>2.59</v>
      </c>
      <c r="G123" s="15">
        <v>21.089600719589999</v>
      </c>
      <c r="I123" s="13">
        <v>49.63</v>
      </c>
      <c r="K123" s="13">
        <v>1.28</v>
      </c>
      <c r="L123" s="13">
        <v>1.24</v>
      </c>
      <c r="M123" s="13">
        <v>1.26</v>
      </c>
      <c r="N123" s="13">
        <v>190.85</v>
      </c>
      <c r="O123" s="13">
        <v>72.72</v>
      </c>
      <c r="P123" s="13">
        <v>131.78</v>
      </c>
      <c r="Q123" s="13">
        <v>11.04</v>
      </c>
      <c r="R123" s="13">
        <v>6.6</v>
      </c>
      <c r="S123" s="13">
        <v>8.84</v>
      </c>
      <c r="T123" s="13">
        <v>0.66</v>
      </c>
      <c r="U123" s="13">
        <v>0</v>
      </c>
    </row>
    <row r="124" spans="1:21" s="13" customFormat="1" ht="15" x14ac:dyDescent="0.25">
      <c r="A124" s="13" t="str">
        <f>"46/3"</f>
        <v>46/3</v>
      </c>
      <c r="B124" s="14" t="s">
        <v>23</v>
      </c>
      <c r="C124" s="15" t="str">
        <f>"150"</f>
        <v>150</v>
      </c>
      <c r="D124" s="15">
        <v>5.3</v>
      </c>
      <c r="E124" s="15">
        <v>2.98</v>
      </c>
      <c r="F124" s="15">
        <v>34.11</v>
      </c>
      <c r="G124" s="15">
        <v>183.94017449999998</v>
      </c>
      <c r="I124" s="13">
        <v>10.5</v>
      </c>
      <c r="K124" s="13">
        <v>15.92</v>
      </c>
      <c r="L124" s="13">
        <v>8.3000000000000007</v>
      </c>
      <c r="M124" s="13">
        <v>12.11</v>
      </c>
      <c r="N124" s="13">
        <v>369.83</v>
      </c>
      <c r="O124" s="13">
        <v>365.4</v>
      </c>
      <c r="P124" s="13">
        <v>367.62</v>
      </c>
      <c r="Q124" s="13">
        <v>9.36</v>
      </c>
      <c r="R124" s="13">
        <v>4.76</v>
      </c>
      <c r="S124" s="13">
        <v>7.06</v>
      </c>
      <c r="T124" s="13">
        <v>0</v>
      </c>
      <c r="U124" s="13">
        <v>0.38</v>
      </c>
    </row>
    <row r="125" spans="1:21" s="13" customFormat="1" ht="15" x14ac:dyDescent="0.25">
      <c r="A125" s="13" t="str">
        <f>"27/10"</f>
        <v>27/10</v>
      </c>
      <c r="B125" s="14" t="s">
        <v>12</v>
      </c>
      <c r="C125" s="15" t="str">
        <f>"200"</f>
        <v>200</v>
      </c>
      <c r="D125" s="15">
        <v>0.08</v>
      </c>
      <c r="E125" s="15">
        <v>0.02</v>
      </c>
      <c r="F125" s="15">
        <v>9.84</v>
      </c>
      <c r="G125" s="15">
        <v>37.802231999999989</v>
      </c>
      <c r="I125" s="13">
        <v>0</v>
      </c>
      <c r="K125" s="13">
        <v>4.21</v>
      </c>
      <c r="L125" s="13">
        <v>4.21</v>
      </c>
      <c r="M125" s="13">
        <v>4.21</v>
      </c>
      <c r="N125" s="13">
        <v>497.96</v>
      </c>
      <c r="O125" s="13">
        <v>192.28</v>
      </c>
      <c r="P125" s="13">
        <v>345.12</v>
      </c>
      <c r="Q125" s="13">
        <v>44.51</v>
      </c>
      <c r="R125" s="13">
        <v>26.48</v>
      </c>
      <c r="S125" s="13">
        <v>35.49</v>
      </c>
      <c r="T125" s="13">
        <v>10</v>
      </c>
      <c r="U125" s="13">
        <v>0</v>
      </c>
    </row>
    <row r="126" spans="1:21" s="13" customFormat="1" ht="15" x14ac:dyDescent="0.25">
      <c r="A126" s="13" t="str">
        <f>"пром."</f>
        <v>пром.</v>
      </c>
      <c r="B126" s="14" t="s">
        <v>13</v>
      </c>
      <c r="C126" s="15" t="str">
        <f>"25"</f>
        <v>25</v>
      </c>
      <c r="D126" s="15">
        <v>1.67</v>
      </c>
      <c r="E126" s="15">
        <v>0.18</v>
      </c>
      <c r="F126" s="15">
        <v>12.55</v>
      </c>
      <c r="G126" s="15">
        <v>52.635800000000003</v>
      </c>
      <c r="I126" s="13">
        <v>840</v>
      </c>
      <c r="K126" s="13">
        <v>0</v>
      </c>
      <c r="L126" s="13">
        <v>0</v>
      </c>
      <c r="M126" s="13">
        <v>0</v>
      </c>
      <c r="N126" s="13"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  <c r="U126" s="13">
        <v>0</v>
      </c>
    </row>
    <row r="127" spans="1:21" s="10" customFormat="1" ht="15" x14ac:dyDescent="0.25">
      <c r="A127" s="10" t="str">
        <f>"пром."</f>
        <v>пром.</v>
      </c>
      <c r="B127" s="11" t="s">
        <v>14</v>
      </c>
      <c r="C127" s="12" t="str">
        <f>"20"</f>
        <v>20</v>
      </c>
      <c r="D127" s="12">
        <v>1.32</v>
      </c>
      <c r="E127" s="12">
        <v>0.24</v>
      </c>
      <c r="F127" s="12">
        <v>8.34</v>
      </c>
      <c r="G127" s="12">
        <v>38.676000000000002</v>
      </c>
      <c r="I127" s="10">
        <v>0.17</v>
      </c>
      <c r="K127" s="10">
        <v>2</v>
      </c>
      <c r="L127" s="10">
        <v>2</v>
      </c>
      <c r="M127" s="10">
        <v>2</v>
      </c>
      <c r="N127" s="10">
        <v>380</v>
      </c>
      <c r="O127" s="10">
        <v>146.4</v>
      </c>
      <c r="P127" s="10">
        <v>263.2</v>
      </c>
      <c r="Q127" s="10">
        <v>3.8</v>
      </c>
      <c r="R127" s="10">
        <v>3.16</v>
      </c>
      <c r="S127" s="10">
        <v>3.48</v>
      </c>
      <c r="T127" s="10">
        <v>0</v>
      </c>
      <c r="U127" s="10">
        <v>0</v>
      </c>
    </row>
    <row r="128" spans="1:21" s="7" customFormat="1" ht="14.25" x14ac:dyDescent="0.2">
      <c r="B128" s="16" t="s">
        <v>15</v>
      </c>
      <c r="C128" s="9"/>
      <c r="D128" s="9">
        <v>22.42</v>
      </c>
      <c r="E128" s="9">
        <v>16.600000000000001</v>
      </c>
      <c r="F128" s="9">
        <v>72.150000000000006</v>
      </c>
      <c r="G128" s="9">
        <v>516.53</v>
      </c>
      <c r="H128" s="7" t="e">
        <f>$G$128/#REF!*100</f>
        <v>#REF!</v>
      </c>
      <c r="I128" s="7">
        <v>916.95</v>
      </c>
      <c r="K128" s="7">
        <v>56.71</v>
      </c>
      <c r="L128" s="7">
        <v>35.76</v>
      </c>
      <c r="M128" s="7">
        <v>46.24</v>
      </c>
      <c r="N128" s="7">
        <v>5036.92</v>
      </c>
      <c r="O128" s="7">
        <v>2999.76</v>
      </c>
      <c r="P128" s="7">
        <v>4018.34</v>
      </c>
      <c r="Q128" s="7">
        <v>101.56</v>
      </c>
      <c r="R128" s="7">
        <v>60.54</v>
      </c>
      <c r="S128" s="7">
        <v>81.069999999999993</v>
      </c>
      <c r="T128" s="7">
        <v>10.66</v>
      </c>
      <c r="U128" s="7">
        <v>0.83</v>
      </c>
    </row>
    <row r="129" spans="1:21" s="7" customFormat="1" ht="14.25" x14ac:dyDescent="0.2">
      <c r="B129" s="8" t="s">
        <v>18</v>
      </c>
      <c r="C129" s="9"/>
      <c r="D129" s="9"/>
      <c r="E129" s="9"/>
      <c r="F129" s="9"/>
      <c r="G129" s="9"/>
    </row>
    <row r="130" spans="1:21" s="13" customFormat="1" ht="30" x14ac:dyDescent="0.25">
      <c r="A130" s="13" t="str">
        <f>"44/1"</f>
        <v>44/1</v>
      </c>
      <c r="B130" s="14" t="s">
        <v>70</v>
      </c>
      <c r="C130" s="15" t="str">
        <f>"60"</f>
        <v>60</v>
      </c>
      <c r="D130" s="15">
        <v>1.08</v>
      </c>
      <c r="E130" s="15">
        <v>3.73</v>
      </c>
      <c r="F130" s="15">
        <v>7.89</v>
      </c>
      <c r="G130" s="15">
        <v>68.63488447200001</v>
      </c>
      <c r="I130" s="13">
        <v>0.93</v>
      </c>
      <c r="K130" s="13">
        <v>15.38</v>
      </c>
      <c r="L130" s="13">
        <v>8.26</v>
      </c>
      <c r="M130" s="13">
        <v>11.82</v>
      </c>
      <c r="N130" s="13">
        <v>223.31</v>
      </c>
      <c r="O130" s="13">
        <v>153.94999999999999</v>
      </c>
      <c r="P130" s="13">
        <v>188.63</v>
      </c>
      <c r="Q130" s="13">
        <v>12.17</v>
      </c>
      <c r="R130" s="13">
        <v>4.97</v>
      </c>
      <c r="S130" s="13">
        <v>8.57</v>
      </c>
      <c r="T130" s="13">
        <v>0</v>
      </c>
      <c r="U130" s="13">
        <v>0.3</v>
      </c>
    </row>
    <row r="131" spans="1:21" s="13" customFormat="1" ht="15" x14ac:dyDescent="0.25">
      <c r="A131" s="13" t="str">
        <f>"18/2"</f>
        <v>18/2</v>
      </c>
      <c r="B131" s="14" t="s">
        <v>71</v>
      </c>
      <c r="C131" s="15" t="str">
        <f>"250"</f>
        <v>250</v>
      </c>
      <c r="D131" s="15">
        <v>3.21</v>
      </c>
      <c r="E131" s="15">
        <v>2.4500000000000002</v>
      </c>
      <c r="F131" s="15">
        <v>23.6</v>
      </c>
      <c r="G131" s="15">
        <v>127.39266074999999</v>
      </c>
      <c r="I131" s="13">
        <v>218.1</v>
      </c>
      <c r="K131" s="13">
        <v>28.37</v>
      </c>
      <c r="L131" s="13">
        <v>18.309999999999999</v>
      </c>
      <c r="M131" s="13">
        <v>23.34</v>
      </c>
      <c r="N131" s="13">
        <v>900.37</v>
      </c>
      <c r="O131" s="13">
        <v>553.26</v>
      </c>
      <c r="P131" s="13">
        <v>726.81</v>
      </c>
      <c r="Q131" s="13">
        <v>56.44</v>
      </c>
      <c r="R131" s="13">
        <v>27.72</v>
      </c>
      <c r="S131" s="13">
        <v>42.08</v>
      </c>
      <c r="T131" s="13">
        <v>0</v>
      </c>
      <c r="U131" s="13">
        <v>0.5</v>
      </c>
    </row>
    <row r="132" spans="1:21" s="13" customFormat="1" ht="15" x14ac:dyDescent="0.25">
      <c r="A132" s="13" t="str">
        <f>"41/2"</f>
        <v>41/2</v>
      </c>
      <c r="B132" s="14" t="s">
        <v>72</v>
      </c>
      <c r="C132" s="15" t="str">
        <f>"20"</f>
        <v>20</v>
      </c>
      <c r="D132" s="15">
        <v>4.0999999999999996</v>
      </c>
      <c r="E132" s="15">
        <v>2.94</v>
      </c>
      <c r="F132" s="15">
        <v>0.24</v>
      </c>
      <c r="G132" s="15">
        <v>43.644499999999994</v>
      </c>
      <c r="I132" s="13">
        <v>2.7</v>
      </c>
      <c r="K132" s="13">
        <v>10.210000000000001</v>
      </c>
      <c r="L132" s="13">
        <v>6.14</v>
      </c>
      <c r="M132" s="13">
        <v>8.17</v>
      </c>
      <c r="N132" s="13">
        <v>831.67</v>
      </c>
      <c r="O132" s="13">
        <v>523.80999999999995</v>
      </c>
      <c r="P132" s="13">
        <v>677.74</v>
      </c>
      <c r="Q132" s="13">
        <v>5.99</v>
      </c>
      <c r="R132" s="13">
        <v>3.51</v>
      </c>
      <c r="S132" s="13">
        <v>4.75</v>
      </c>
      <c r="T132" s="13">
        <v>0</v>
      </c>
      <c r="U132" s="13">
        <v>0.2</v>
      </c>
    </row>
    <row r="133" spans="1:21" s="13" customFormat="1" ht="15" x14ac:dyDescent="0.25">
      <c r="A133" s="13" t="str">
        <f>"12/8"</f>
        <v>12/8</v>
      </c>
      <c r="B133" s="14" t="s">
        <v>98</v>
      </c>
      <c r="C133" s="15" t="str">
        <f>"90"</f>
        <v>90</v>
      </c>
      <c r="D133" s="15">
        <v>13.4</v>
      </c>
      <c r="E133" s="15">
        <v>14.12</v>
      </c>
      <c r="F133" s="15">
        <v>4.83</v>
      </c>
      <c r="G133" s="15">
        <v>199.05</v>
      </c>
      <c r="I133" s="13">
        <v>5.0999999999999996</v>
      </c>
      <c r="K133" s="13">
        <v>17.010000000000002</v>
      </c>
      <c r="L133" s="13">
        <v>10.16</v>
      </c>
      <c r="M133" s="13">
        <v>13.58</v>
      </c>
      <c r="N133" s="13">
        <v>1879.36</v>
      </c>
      <c r="O133" s="13">
        <v>1115.4100000000001</v>
      </c>
      <c r="P133" s="13">
        <v>1497.38</v>
      </c>
      <c r="Q133" s="13">
        <v>15.87</v>
      </c>
      <c r="R133" s="13">
        <v>9.23</v>
      </c>
      <c r="S133" s="13">
        <v>12.6</v>
      </c>
      <c r="T133" s="13">
        <v>0</v>
      </c>
      <c r="U133" s="13">
        <v>0.3</v>
      </c>
    </row>
    <row r="134" spans="1:21" s="13" customFormat="1" ht="15" x14ac:dyDescent="0.25">
      <c r="A134" s="13" t="str">
        <f>"40/3"</f>
        <v>40/3</v>
      </c>
      <c r="B134" s="14" t="s">
        <v>73</v>
      </c>
      <c r="C134" s="15" t="str">
        <f>"150"</f>
        <v>150</v>
      </c>
      <c r="D134" s="15">
        <v>8.61</v>
      </c>
      <c r="E134" s="15">
        <v>6.83</v>
      </c>
      <c r="F134" s="15">
        <v>45.65</v>
      </c>
      <c r="G134" s="15">
        <v>265.926264</v>
      </c>
      <c r="I134" s="13">
        <v>261.92</v>
      </c>
      <c r="K134" s="13">
        <v>20.88</v>
      </c>
      <c r="L134" s="13">
        <v>13.15</v>
      </c>
      <c r="M134" s="13">
        <v>17.010000000000002</v>
      </c>
      <c r="N134" s="13">
        <v>2972.15</v>
      </c>
      <c r="O134" s="13">
        <v>1395.5</v>
      </c>
      <c r="P134" s="13">
        <v>2183.8200000000002</v>
      </c>
      <c r="Q134" s="13">
        <v>44.07</v>
      </c>
      <c r="R134" s="13">
        <v>28.65</v>
      </c>
      <c r="S134" s="13">
        <v>36.36</v>
      </c>
      <c r="T134" s="13">
        <v>0</v>
      </c>
      <c r="U134" s="13">
        <v>0.38</v>
      </c>
    </row>
    <row r="135" spans="1:21" s="13" customFormat="1" ht="15" x14ac:dyDescent="0.25">
      <c r="A135" s="13" t="str">
        <f>"6/10"</f>
        <v>6/10</v>
      </c>
      <c r="B135" s="14" t="s">
        <v>24</v>
      </c>
      <c r="C135" s="15" t="str">
        <f>"200"</f>
        <v>200</v>
      </c>
      <c r="D135" s="15">
        <v>1.02</v>
      </c>
      <c r="E135" s="15">
        <v>0.06</v>
      </c>
      <c r="F135" s="15">
        <v>23.18</v>
      </c>
      <c r="G135" s="15">
        <v>87.598919999999993</v>
      </c>
      <c r="I135" s="13">
        <v>105</v>
      </c>
      <c r="K135" s="13">
        <v>5.99</v>
      </c>
      <c r="L135" s="13">
        <v>4.79</v>
      </c>
      <c r="M135" s="13">
        <v>5.39</v>
      </c>
      <c r="N135" s="13">
        <v>545</v>
      </c>
      <c r="O135" s="13">
        <v>210.4</v>
      </c>
      <c r="P135" s="13">
        <v>377.7</v>
      </c>
      <c r="Q135" s="13">
        <v>52.6</v>
      </c>
      <c r="R135" s="13">
        <v>31.7</v>
      </c>
      <c r="S135" s="13">
        <v>42.15</v>
      </c>
      <c r="T135" s="13">
        <v>10</v>
      </c>
      <c r="U135" s="13">
        <v>0</v>
      </c>
    </row>
    <row r="136" spans="1:21" s="13" customFormat="1" ht="15" x14ac:dyDescent="0.25">
      <c r="A136" s="13" t="str">
        <f>"пром."</f>
        <v>пром.</v>
      </c>
      <c r="B136" s="14" t="s">
        <v>13</v>
      </c>
      <c r="C136" s="15" t="str">
        <f>"25"</f>
        <v>25</v>
      </c>
      <c r="D136" s="15">
        <v>1.67</v>
      </c>
      <c r="E136" s="15">
        <v>0.18</v>
      </c>
      <c r="F136" s="15">
        <v>12.55</v>
      </c>
      <c r="G136" s="15">
        <v>52.635800000000003</v>
      </c>
      <c r="I136" s="13">
        <v>840</v>
      </c>
      <c r="K136" s="13">
        <v>0</v>
      </c>
      <c r="L136" s="13">
        <v>0</v>
      </c>
      <c r="M136" s="13">
        <v>0</v>
      </c>
      <c r="N136" s="13">
        <v>0</v>
      </c>
      <c r="O136" s="13">
        <v>0</v>
      </c>
      <c r="P136" s="13">
        <v>0</v>
      </c>
      <c r="Q136" s="13">
        <v>0</v>
      </c>
      <c r="R136" s="13">
        <v>0</v>
      </c>
      <c r="S136" s="13">
        <v>0</v>
      </c>
      <c r="T136" s="13">
        <v>0</v>
      </c>
      <c r="U136" s="13">
        <v>0</v>
      </c>
    </row>
    <row r="137" spans="1:21" s="10" customFormat="1" ht="15" x14ac:dyDescent="0.25">
      <c r="A137" s="10" t="str">
        <f>"пром."</f>
        <v>пром.</v>
      </c>
      <c r="B137" s="11" t="s">
        <v>14</v>
      </c>
      <c r="C137" s="12" t="str">
        <f>"20"</f>
        <v>20</v>
      </c>
      <c r="D137" s="12">
        <v>1.32</v>
      </c>
      <c r="E137" s="12">
        <v>0.24</v>
      </c>
      <c r="F137" s="12">
        <v>8.34</v>
      </c>
      <c r="G137" s="12">
        <v>38.676000000000002</v>
      </c>
      <c r="I137" s="10">
        <v>0.17</v>
      </c>
      <c r="K137" s="10">
        <v>2</v>
      </c>
      <c r="L137" s="10">
        <v>2</v>
      </c>
      <c r="M137" s="10">
        <v>2</v>
      </c>
      <c r="N137" s="10">
        <v>380</v>
      </c>
      <c r="O137" s="10">
        <v>146.4</v>
      </c>
      <c r="P137" s="10">
        <v>263.2</v>
      </c>
      <c r="Q137" s="10">
        <v>3.8</v>
      </c>
      <c r="R137" s="10">
        <v>3.16</v>
      </c>
      <c r="S137" s="10">
        <v>3.48</v>
      </c>
      <c r="T137" s="10">
        <v>0</v>
      </c>
      <c r="U137" s="10">
        <v>0</v>
      </c>
    </row>
    <row r="138" spans="1:21" s="7" customFormat="1" ht="14.25" x14ac:dyDescent="0.2">
      <c r="B138" s="16" t="s">
        <v>25</v>
      </c>
      <c r="C138" s="9"/>
      <c r="D138" s="9">
        <v>30.77</v>
      </c>
      <c r="E138" s="9">
        <v>25.68</v>
      </c>
      <c r="F138" s="9">
        <v>128.1</v>
      </c>
      <c r="G138" s="9">
        <f>SUM(G130:G137)</f>
        <v>883.55902922200016</v>
      </c>
      <c r="H138" s="7" t="e">
        <f>$G$138/#REF!*100</f>
        <v>#REF!</v>
      </c>
      <c r="I138" s="7">
        <v>1433.92</v>
      </c>
      <c r="K138" s="7">
        <v>99.83</v>
      </c>
      <c r="L138" s="7">
        <v>62.8</v>
      </c>
      <c r="M138" s="7">
        <v>81.31</v>
      </c>
      <c r="N138" s="7">
        <v>7731.85</v>
      </c>
      <c r="O138" s="7">
        <v>4098.72</v>
      </c>
      <c r="P138" s="7">
        <v>5915.28</v>
      </c>
      <c r="Q138" s="7">
        <v>190.94</v>
      </c>
      <c r="R138" s="7">
        <v>108.94</v>
      </c>
      <c r="S138" s="7">
        <v>149.97999999999999</v>
      </c>
      <c r="T138" s="7">
        <v>10</v>
      </c>
      <c r="U138" s="7">
        <v>1.68</v>
      </c>
    </row>
    <row r="139" spans="1:21" s="7" customFormat="1" ht="14.25" x14ac:dyDescent="0.2">
      <c r="B139" s="8" t="s">
        <v>27</v>
      </c>
      <c r="C139" s="9"/>
      <c r="D139" s="9"/>
      <c r="E139" s="9"/>
      <c r="F139" s="9"/>
      <c r="G139" s="9"/>
    </row>
    <row r="140" spans="1:21" s="13" customFormat="1" ht="30" x14ac:dyDescent="0.25">
      <c r="A140" s="13" t="str">
        <f>"48/8"</f>
        <v>48/8</v>
      </c>
      <c r="B140" s="14" t="s">
        <v>65</v>
      </c>
      <c r="C140" s="15" t="str">
        <f>"200"</f>
        <v>200</v>
      </c>
      <c r="D140" s="15">
        <v>12.53</v>
      </c>
      <c r="E140" s="15">
        <v>12.93</v>
      </c>
      <c r="F140" s="15">
        <v>12.84</v>
      </c>
      <c r="G140" s="15">
        <v>215.47530665384599</v>
      </c>
      <c r="I140" s="13">
        <v>25.17</v>
      </c>
      <c r="K140" s="13">
        <v>29.78</v>
      </c>
      <c r="L140" s="13">
        <v>16.27</v>
      </c>
      <c r="M140" s="13">
        <v>23.02</v>
      </c>
      <c r="N140" s="13">
        <v>2499.04</v>
      </c>
      <c r="O140" s="13">
        <v>1279.98</v>
      </c>
      <c r="P140" s="13">
        <v>1889.51</v>
      </c>
      <c r="Q140" s="13">
        <v>34.06</v>
      </c>
      <c r="R140" s="13">
        <v>24.07</v>
      </c>
      <c r="S140" s="13">
        <v>29.09</v>
      </c>
      <c r="T140" s="13">
        <v>0</v>
      </c>
      <c r="U140" s="13">
        <v>0.62</v>
      </c>
    </row>
    <row r="141" spans="1:21" s="10" customFormat="1" ht="15" x14ac:dyDescent="0.25">
      <c r="A141" s="10" t="str">
        <f>"27/10"</f>
        <v>27/10</v>
      </c>
      <c r="B141" s="11" t="s">
        <v>12</v>
      </c>
      <c r="C141" s="12" t="str">
        <f>"200"</f>
        <v>200</v>
      </c>
      <c r="D141" s="12">
        <v>0.08</v>
      </c>
      <c r="E141" s="12">
        <v>0.02</v>
      </c>
      <c r="F141" s="12">
        <v>9.84</v>
      </c>
      <c r="G141" s="12">
        <v>37.802231999999989</v>
      </c>
      <c r="I141" s="10">
        <v>0</v>
      </c>
      <c r="K141" s="10">
        <v>4.21</v>
      </c>
      <c r="L141" s="10">
        <v>4.21</v>
      </c>
      <c r="M141" s="10">
        <v>4.21</v>
      </c>
      <c r="N141" s="10">
        <v>497.96</v>
      </c>
      <c r="O141" s="10">
        <v>192.28</v>
      </c>
      <c r="P141" s="10">
        <v>345.12</v>
      </c>
      <c r="Q141" s="10">
        <v>44.51</v>
      </c>
      <c r="R141" s="10">
        <v>26.48</v>
      </c>
      <c r="S141" s="10">
        <v>35.49</v>
      </c>
      <c r="T141" s="10">
        <v>10</v>
      </c>
      <c r="U141" s="10">
        <v>0</v>
      </c>
    </row>
    <row r="142" spans="1:21" s="7" customFormat="1" ht="14.25" x14ac:dyDescent="0.2">
      <c r="B142" s="16" t="s">
        <v>29</v>
      </c>
      <c r="C142" s="9"/>
      <c r="D142" s="9">
        <v>12.61</v>
      </c>
      <c r="E142" s="9">
        <v>12.95</v>
      </c>
      <c r="F142" s="9">
        <v>22.68</v>
      </c>
      <c r="G142" s="9">
        <v>253.28</v>
      </c>
      <c r="H142" s="7">
        <f>$G$142/$G$143*100</f>
        <v>15.319024097069365</v>
      </c>
      <c r="I142" s="7">
        <v>25.17</v>
      </c>
      <c r="K142" s="7">
        <v>33.979999999999997</v>
      </c>
      <c r="L142" s="7">
        <v>20.48</v>
      </c>
      <c r="M142" s="7">
        <v>27.23</v>
      </c>
      <c r="N142" s="7">
        <v>2997</v>
      </c>
      <c r="O142" s="7">
        <v>1472.26</v>
      </c>
      <c r="P142" s="7">
        <v>2234.63</v>
      </c>
      <c r="Q142" s="7">
        <v>78.569999999999993</v>
      </c>
      <c r="R142" s="7">
        <v>50.54</v>
      </c>
      <c r="S142" s="7">
        <v>64.58</v>
      </c>
      <c r="T142" s="7">
        <v>10</v>
      </c>
      <c r="U142" s="7">
        <v>0.62</v>
      </c>
    </row>
    <row r="143" spans="1:21" s="7" customFormat="1" ht="14.25" x14ac:dyDescent="0.2">
      <c r="B143" s="16" t="s">
        <v>16</v>
      </c>
      <c r="C143" s="9"/>
      <c r="D143" s="9">
        <f>D128+D138+D142</f>
        <v>65.8</v>
      </c>
      <c r="E143" s="9">
        <f t="shared" ref="E143:G143" si="7">E128+E138+E142</f>
        <v>55.230000000000004</v>
      </c>
      <c r="F143" s="9">
        <f t="shared" si="7"/>
        <v>222.93</v>
      </c>
      <c r="G143" s="9">
        <f t="shared" si="7"/>
        <v>1653.3690292220001</v>
      </c>
      <c r="I143" s="7">
        <v>25.17</v>
      </c>
      <c r="K143" s="7">
        <v>33.979999999999997</v>
      </c>
      <c r="L143" s="7">
        <v>20.48</v>
      </c>
      <c r="M143" s="7">
        <v>27.23</v>
      </c>
      <c r="N143" s="7">
        <v>2997</v>
      </c>
      <c r="O143" s="7">
        <v>1472.26</v>
      </c>
      <c r="P143" s="7">
        <v>2234.63</v>
      </c>
      <c r="Q143" s="7">
        <v>78.569999999999993</v>
      </c>
      <c r="R143" s="7">
        <v>50.54</v>
      </c>
      <c r="S143" s="7">
        <v>64.58</v>
      </c>
      <c r="T143" s="7">
        <v>10</v>
      </c>
      <c r="U143" s="7">
        <v>0.62</v>
      </c>
    </row>
    <row r="144" spans="1:21" s="2" customFormat="1" ht="15" x14ac:dyDescent="0.25">
      <c r="B144" s="5" t="s">
        <v>94</v>
      </c>
      <c r="C144" s="4"/>
      <c r="D144" s="4"/>
      <c r="E144" s="4"/>
      <c r="F144" s="4"/>
      <c r="G144" s="4"/>
    </row>
    <row r="145" spans="1:21" s="7" customFormat="1" ht="14.25" x14ac:dyDescent="0.2">
      <c r="B145" s="8" t="s">
        <v>9</v>
      </c>
      <c r="C145" s="9"/>
      <c r="D145" s="9"/>
      <c r="E145" s="9"/>
      <c r="F145" s="9"/>
      <c r="G145" s="9"/>
    </row>
    <row r="146" spans="1:21" s="13" customFormat="1" ht="30" x14ac:dyDescent="0.25">
      <c r="A146" s="13" t="str">
        <f>"40/1"</f>
        <v>40/1</v>
      </c>
      <c r="B146" s="14" t="s">
        <v>54</v>
      </c>
      <c r="C146" s="15" t="str">
        <f>"60"</f>
        <v>60</v>
      </c>
      <c r="D146" s="15">
        <v>1.56</v>
      </c>
      <c r="E146" s="15">
        <v>4.3600000000000003</v>
      </c>
      <c r="F146" s="15">
        <v>5.12</v>
      </c>
      <c r="G146" s="15">
        <v>63.058980431999998</v>
      </c>
      <c r="I146" s="13">
        <v>7.79</v>
      </c>
      <c r="K146" s="13">
        <v>16.23</v>
      </c>
      <c r="L146" s="13">
        <v>10.119999999999999</v>
      </c>
      <c r="M146" s="13">
        <v>13.18</v>
      </c>
      <c r="N146" s="13">
        <v>636.07000000000005</v>
      </c>
      <c r="O146" s="13">
        <v>227.39</v>
      </c>
      <c r="P146" s="13">
        <v>431.73</v>
      </c>
      <c r="Q146" s="13">
        <v>2.82</v>
      </c>
      <c r="R146" s="13">
        <v>1.79</v>
      </c>
      <c r="S146" s="13">
        <v>2.2999999999999998</v>
      </c>
      <c r="T146" s="13">
        <v>0</v>
      </c>
      <c r="U146" s="13">
        <v>0.3</v>
      </c>
    </row>
    <row r="147" spans="1:21" s="13" customFormat="1" ht="15" x14ac:dyDescent="0.25">
      <c r="A147" s="13" t="str">
        <f>"54-9м-2020"</f>
        <v>54-9м-2020</v>
      </c>
      <c r="B147" s="14" t="s">
        <v>39</v>
      </c>
      <c r="C147" s="15" t="str">
        <f>"250"</f>
        <v>250</v>
      </c>
      <c r="D147" s="15">
        <v>23.44</v>
      </c>
      <c r="E147" s="15">
        <v>19.809999999999999</v>
      </c>
      <c r="F147" s="15">
        <v>28.47</v>
      </c>
      <c r="G147" s="15">
        <v>383.7043865</v>
      </c>
      <c r="I147" s="13">
        <v>56.55</v>
      </c>
      <c r="K147" s="13">
        <v>57.42</v>
      </c>
      <c r="L147" s="13">
        <v>37.42</v>
      </c>
      <c r="M147" s="13">
        <v>47.42</v>
      </c>
      <c r="N147" s="13">
        <v>4802.96</v>
      </c>
      <c r="O147" s="13">
        <v>3213.71</v>
      </c>
      <c r="P147" s="13">
        <v>4008.33</v>
      </c>
      <c r="Q147" s="13">
        <v>55.16</v>
      </c>
      <c r="R147" s="13">
        <v>20.79</v>
      </c>
      <c r="S147" s="13">
        <v>37.97</v>
      </c>
      <c r="T147" s="13">
        <v>0</v>
      </c>
      <c r="U147" s="13">
        <v>1</v>
      </c>
    </row>
    <row r="148" spans="1:21" s="13" customFormat="1" ht="15" x14ac:dyDescent="0.25">
      <c r="A148" s="13" t="str">
        <f>"37/10"</f>
        <v>37/10</v>
      </c>
      <c r="B148" s="14" t="s">
        <v>53</v>
      </c>
      <c r="C148" s="15" t="str">
        <f>"200"</f>
        <v>200</v>
      </c>
      <c r="D148" s="15">
        <v>0.24</v>
      </c>
      <c r="E148" s="15">
        <v>0.1</v>
      </c>
      <c r="F148" s="15">
        <v>19.489999999999998</v>
      </c>
      <c r="G148" s="15">
        <v>74.31777000000001</v>
      </c>
      <c r="I148" s="13">
        <v>58.5</v>
      </c>
      <c r="K148" s="13">
        <v>6.24</v>
      </c>
      <c r="L148" s="13">
        <v>6.24</v>
      </c>
      <c r="M148" s="13">
        <v>6.24</v>
      </c>
      <c r="N148" s="13">
        <v>617.5</v>
      </c>
      <c r="O148" s="13">
        <v>230.9</v>
      </c>
      <c r="P148" s="13">
        <v>424.2</v>
      </c>
      <c r="Q148" s="13">
        <v>51.96</v>
      </c>
      <c r="R148" s="13">
        <v>30.99</v>
      </c>
      <c r="S148" s="13">
        <v>41.47</v>
      </c>
      <c r="T148" s="13">
        <v>15</v>
      </c>
      <c r="U148" s="13">
        <v>0</v>
      </c>
    </row>
    <row r="149" spans="1:21" s="13" customFormat="1" ht="15" x14ac:dyDescent="0.25">
      <c r="A149" s="13" t="str">
        <f>"пром."</f>
        <v>пром.</v>
      </c>
      <c r="B149" s="14" t="s">
        <v>13</v>
      </c>
      <c r="C149" s="15" t="str">
        <f>"25"</f>
        <v>25</v>
      </c>
      <c r="D149" s="15">
        <v>1.67</v>
      </c>
      <c r="E149" s="15">
        <v>0.18</v>
      </c>
      <c r="F149" s="15">
        <v>12.55</v>
      </c>
      <c r="G149" s="15">
        <v>52.635800000000003</v>
      </c>
      <c r="I149" s="13">
        <v>840</v>
      </c>
      <c r="K149" s="13">
        <v>0</v>
      </c>
      <c r="L149" s="13">
        <v>0</v>
      </c>
      <c r="M149" s="13">
        <v>0</v>
      </c>
      <c r="N149" s="13">
        <v>0</v>
      </c>
      <c r="O149" s="13">
        <v>0</v>
      </c>
      <c r="P149" s="13">
        <v>0</v>
      </c>
      <c r="Q149" s="13">
        <v>0</v>
      </c>
      <c r="R149" s="13">
        <v>0</v>
      </c>
      <c r="S149" s="13">
        <v>0</v>
      </c>
      <c r="T149" s="13">
        <v>0</v>
      </c>
      <c r="U149" s="13">
        <v>0</v>
      </c>
    </row>
    <row r="150" spans="1:21" s="10" customFormat="1" ht="15" x14ac:dyDescent="0.25">
      <c r="A150" s="10" t="str">
        <f>"пром."</f>
        <v>пром.</v>
      </c>
      <c r="B150" s="11" t="s">
        <v>14</v>
      </c>
      <c r="C150" s="12" t="str">
        <f>"20"</f>
        <v>20</v>
      </c>
      <c r="D150" s="12">
        <v>1.32</v>
      </c>
      <c r="E150" s="12">
        <v>0.24</v>
      </c>
      <c r="F150" s="12">
        <v>8.34</v>
      </c>
      <c r="G150" s="12">
        <v>38.676000000000002</v>
      </c>
      <c r="I150" s="10">
        <v>0.17</v>
      </c>
      <c r="K150" s="10">
        <v>2</v>
      </c>
      <c r="L150" s="10">
        <v>2</v>
      </c>
      <c r="M150" s="10">
        <v>2</v>
      </c>
      <c r="N150" s="10">
        <v>380</v>
      </c>
      <c r="O150" s="10">
        <v>146.4</v>
      </c>
      <c r="P150" s="10">
        <v>263.2</v>
      </c>
      <c r="Q150" s="10">
        <v>3.8</v>
      </c>
      <c r="R150" s="10">
        <v>3.16</v>
      </c>
      <c r="S150" s="10">
        <v>3.48</v>
      </c>
      <c r="T150" s="10">
        <v>0</v>
      </c>
      <c r="U150" s="10">
        <v>0</v>
      </c>
    </row>
    <row r="151" spans="1:21" s="7" customFormat="1" ht="14.25" x14ac:dyDescent="0.2">
      <c r="B151" s="16" t="s">
        <v>15</v>
      </c>
      <c r="C151" s="9"/>
      <c r="D151" s="9">
        <v>28.22</v>
      </c>
      <c r="E151" s="9">
        <v>24.69</v>
      </c>
      <c r="F151" s="9">
        <v>73.97</v>
      </c>
      <c r="G151" s="9">
        <v>612.39</v>
      </c>
      <c r="H151" s="7" t="e">
        <f>$G$151/#REF!*100</f>
        <v>#REF!</v>
      </c>
      <c r="I151" s="7">
        <v>963</v>
      </c>
      <c r="K151" s="7">
        <v>81.88</v>
      </c>
      <c r="L151" s="7">
        <v>55.78</v>
      </c>
      <c r="M151" s="7">
        <v>68.83</v>
      </c>
      <c r="N151" s="7">
        <v>6436.52</v>
      </c>
      <c r="O151" s="7">
        <v>3818.4</v>
      </c>
      <c r="P151" s="7">
        <v>5127.46</v>
      </c>
      <c r="Q151" s="7">
        <v>113.73</v>
      </c>
      <c r="R151" s="7">
        <v>56.72</v>
      </c>
      <c r="S151" s="7">
        <v>85.23</v>
      </c>
      <c r="T151" s="7">
        <v>15</v>
      </c>
      <c r="U151" s="7">
        <v>1.3</v>
      </c>
    </row>
    <row r="152" spans="1:21" s="7" customFormat="1" ht="14.25" x14ac:dyDescent="0.2">
      <c r="B152" s="8" t="s">
        <v>18</v>
      </c>
      <c r="C152" s="9"/>
      <c r="D152" s="9"/>
      <c r="E152" s="9"/>
      <c r="F152" s="9"/>
      <c r="G152" s="9"/>
    </row>
    <row r="153" spans="1:21" s="13" customFormat="1" ht="15" x14ac:dyDescent="0.25">
      <c r="A153" s="13" t="str">
        <f>"-"</f>
        <v>-</v>
      </c>
      <c r="B153" s="14" t="s">
        <v>74</v>
      </c>
      <c r="C153" s="15" t="str">
        <f>"60"</f>
        <v>60</v>
      </c>
      <c r="D153" s="15">
        <v>0.47</v>
      </c>
      <c r="E153" s="15">
        <v>0.06</v>
      </c>
      <c r="F153" s="15">
        <v>2.06</v>
      </c>
      <c r="G153" s="15">
        <v>9.3668399999999998</v>
      </c>
      <c r="I153" s="13">
        <v>5.88</v>
      </c>
      <c r="K153" s="13">
        <v>1.8</v>
      </c>
      <c r="L153" s="13">
        <v>1.8</v>
      </c>
      <c r="M153" s="13">
        <v>1.8</v>
      </c>
      <c r="N153" s="13">
        <v>510</v>
      </c>
      <c r="O153" s="13">
        <v>120</v>
      </c>
      <c r="P153" s="13">
        <v>315</v>
      </c>
      <c r="Q153" s="13">
        <v>0.12</v>
      </c>
      <c r="R153" s="13">
        <v>0.12</v>
      </c>
      <c r="S153" s="13">
        <v>0.12</v>
      </c>
      <c r="T153" s="13">
        <v>0</v>
      </c>
      <c r="U153" s="13">
        <v>0</v>
      </c>
    </row>
    <row r="154" spans="1:21" s="13" customFormat="1" ht="30" x14ac:dyDescent="0.25">
      <c r="A154" s="13" t="str">
        <f>"7/2"</f>
        <v>7/2</v>
      </c>
      <c r="B154" s="14" t="s">
        <v>75</v>
      </c>
      <c r="C154" s="15" t="str">
        <f>"250"</f>
        <v>250</v>
      </c>
      <c r="D154" s="15">
        <v>1.93</v>
      </c>
      <c r="E154" s="15">
        <v>3.03</v>
      </c>
      <c r="F154" s="15">
        <v>10.02</v>
      </c>
      <c r="G154" s="15">
        <v>71.502172099999996</v>
      </c>
      <c r="I154" s="13">
        <v>205.6</v>
      </c>
      <c r="K154" s="13">
        <v>31.61</v>
      </c>
      <c r="L154" s="13">
        <v>17.78</v>
      </c>
      <c r="M154" s="13">
        <v>24.69</v>
      </c>
      <c r="N154" s="13">
        <v>1224.07</v>
      </c>
      <c r="O154" s="13">
        <v>430.62</v>
      </c>
      <c r="P154" s="13">
        <v>827.34</v>
      </c>
      <c r="Q154" s="13">
        <v>59.39</v>
      </c>
      <c r="R154" s="13">
        <v>36.76</v>
      </c>
      <c r="S154" s="13">
        <v>48.08</v>
      </c>
      <c r="T154" s="13">
        <v>0</v>
      </c>
      <c r="U154" s="13">
        <v>0.5</v>
      </c>
    </row>
    <row r="155" spans="1:21" s="13" customFormat="1" ht="15" x14ac:dyDescent="0.25">
      <c r="A155" s="13" t="str">
        <f>"16/7"</f>
        <v>16/7</v>
      </c>
      <c r="B155" s="14" t="s">
        <v>99</v>
      </c>
      <c r="C155" s="15" t="str">
        <f>"100"</f>
        <v>100</v>
      </c>
      <c r="D155" s="15">
        <v>14.24</v>
      </c>
      <c r="E155" s="15">
        <v>7.27</v>
      </c>
      <c r="F155" s="15">
        <v>5.17</v>
      </c>
      <c r="G155" s="15">
        <v>142.88</v>
      </c>
      <c r="I155" s="13">
        <v>48.48</v>
      </c>
      <c r="K155" s="13">
        <v>172.08</v>
      </c>
      <c r="L155" s="13">
        <v>37.92</v>
      </c>
      <c r="M155" s="13">
        <v>105</v>
      </c>
      <c r="N155" s="13">
        <v>2160.7199999999998</v>
      </c>
      <c r="O155" s="13">
        <v>975.4</v>
      </c>
      <c r="P155" s="13">
        <v>1568.06</v>
      </c>
      <c r="Q155" s="13">
        <v>41.61</v>
      </c>
      <c r="R155" s="13">
        <v>39.33</v>
      </c>
      <c r="S155" s="13">
        <v>40.5</v>
      </c>
      <c r="T155" s="13">
        <v>0</v>
      </c>
      <c r="U155" s="13">
        <v>0.74</v>
      </c>
    </row>
    <row r="156" spans="1:21" s="13" customFormat="1" ht="15" x14ac:dyDescent="0.25">
      <c r="A156" s="13" t="str">
        <f>"43/3"</f>
        <v>43/3</v>
      </c>
      <c r="B156" s="14" t="s">
        <v>11</v>
      </c>
      <c r="C156" s="15" t="str">
        <f>"150"</f>
        <v>150</v>
      </c>
      <c r="D156" s="15">
        <v>3.63</v>
      </c>
      <c r="E156" s="15">
        <v>3.18</v>
      </c>
      <c r="F156" s="15">
        <v>38.26</v>
      </c>
      <c r="G156" s="15">
        <v>196.7474775</v>
      </c>
      <c r="I156" s="13">
        <v>16.690000000000001</v>
      </c>
      <c r="K156" s="13">
        <v>18.55</v>
      </c>
      <c r="L156" s="13">
        <v>10.94</v>
      </c>
      <c r="M156" s="13">
        <v>14.74</v>
      </c>
      <c r="N156" s="13">
        <v>2123</v>
      </c>
      <c r="O156" s="13">
        <v>1039.1099999999999</v>
      </c>
      <c r="P156" s="13">
        <v>1581.06</v>
      </c>
      <c r="Q156" s="13">
        <v>29.03</v>
      </c>
      <c r="R156" s="13">
        <v>15.39</v>
      </c>
      <c r="S156" s="13">
        <v>22.21</v>
      </c>
      <c r="T156" s="13">
        <v>0</v>
      </c>
      <c r="U156" s="13">
        <v>0.38</v>
      </c>
    </row>
    <row r="157" spans="1:21" s="13" customFormat="1" ht="15" x14ac:dyDescent="0.25">
      <c r="A157" s="13" t="str">
        <f>"29/10"</f>
        <v>29/10</v>
      </c>
      <c r="B157" s="14" t="s">
        <v>50</v>
      </c>
      <c r="C157" s="15" t="str">
        <f>"200/5"</f>
        <v>200/5</v>
      </c>
      <c r="D157" s="15">
        <v>0.12</v>
      </c>
      <c r="E157" s="15">
        <v>0.02</v>
      </c>
      <c r="F157" s="15">
        <v>10.08</v>
      </c>
      <c r="G157" s="15">
        <v>39.626332000000005</v>
      </c>
      <c r="I157" s="13">
        <v>0.08</v>
      </c>
      <c r="K157" s="13">
        <v>4.41</v>
      </c>
      <c r="L157" s="13">
        <v>4.26</v>
      </c>
      <c r="M157" s="13">
        <v>4.33</v>
      </c>
      <c r="N157" s="13">
        <v>507.96</v>
      </c>
      <c r="O157" s="13">
        <v>196.38</v>
      </c>
      <c r="P157" s="13">
        <v>352.17</v>
      </c>
      <c r="Q157" s="13">
        <v>45.55</v>
      </c>
      <c r="R157" s="13">
        <v>27.24</v>
      </c>
      <c r="S157" s="13">
        <v>36.4</v>
      </c>
      <c r="T157" s="13">
        <v>10</v>
      </c>
      <c r="U157" s="13">
        <v>0</v>
      </c>
    </row>
    <row r="158" spans="1:21" s="13" customFormat="1" ht="15" x14ac:dyDescent="0.25">
      <c r="A158" s="13" t="str">
        <f>"пром."</f>
        <v>пром.</v>
      </c>
      <c r="B158" s="14" t="s">
        <v>13</v>
      </c>
      <c r="C158" s="15" t="str">
        <f>"25"</f>
        <v>25</v>
      </c>
      <c r="D158" s="15">
        <v>1.67</v>
      </c>
      <c r="E158" s="15">
        <v>0.18</v>
      </c>
      <c r="F158" s="15">
        <v>12.55</v>
      </c>
      <c r="G158" s="15">
        <v>52.635800000000003</v>
      </c>
      <c r="I158" s="13">
        <v>840</v>
      </c>
      <c r="K158" s="13">
        <v>0</v>
      </c>
      <c r="L158" s="13">
        <v>0</v>
      </c>
      <c r="M158" s="13">
        <v>0</v>
      </c>
      <c r="N158" s="13">
        <v>0</v>
      </c>
      <c r="O158" s="13">
        <v>0</v>
      </c>
      <c r="P158" s="13">
        <v>0</v>
      </c>
      <c r="Q158" s="13">
        <v>0</v>
      </c>
      <c r="R158" s="13">
        <v>0</v>
      </c>
      <c r="S158" s="13">
        <v>0</v>
      </c>
      <c r="T158" s="13">
        <v>0</v>
      </c>
      <c r="U158" s="13">
        <v>0</v>
      </c>
    </row>
    <row r="159" spans="1:21" s="10" customFormat="1" ht="15" x14ac:dyDescent="0.25">
      <c r="A159" s="10" t="str">
        <f>"пром."</f>
        <v>пром.</v>
      </c>
      <c r="B159" s="11" t="s">
        <v>14</v>
      </c>
      <c r="C159" s="12" t="str">
        <f>"20"</f>
        <v>20</v>
      </c>
      <c r="D159" s="12">
        <v>1.32</v>
      </c>
      <c r="E159" s="12">
        <v>0.24</v>
      </c>
      <c r="F159" s="12">
        <v>8.34</v>
      </c>
      <c r="G159" s="12">
        <v>38.676000000000002</v>
      </c>
      <c r="I159" s="10">
        <v>0.17</v>
      </c>
      <c r="K159" s="10">
        <v>2</v>
      </c>
      <c r="L159" s="10">
        <v>2</v>
      </c>
      <c r="M159" s="10">
        <v>2</v>
      </c>
      <c r="N159" s="10">
        <v>380</v>
      </c>
      <c r="O159" s="10">
        <v>146.4</v>
      </c>
      <c r="P159" s="10">
        <v>263.2</v>
      </c>
      <c r="Q159" s="10">
        <v>3.8</v>
      </c>
      <c r="R159" s="10">
        <v>3.16</v>
      </c>
      <c r="S159" s="10">
        <v>3.48</v>
      </c>
      <c r="T159" s="10">
        <v>0</v>
      </c>
      <c r="U159" s="10">
        <v>0</v>
      </c>
    </row>
    <row r="160" spans="1:21" s="7" customFormat="1" ht="14.25" x14ac:dyDescent="0.2">
      <c r="B160" s="16" t="s">
        <v>25</v>
      </c>
      <c r="C160" s="9"/>
      <c r="D160" s="9">
        <f>SUM(D153:D159)</f>
        <v>23.380000000000003</v>
      </c>
      <c r="E160" s="9">
        <f>SUM(E153:E159)</f>
        <v>13.979999999999999</v>
      </c>
      <c r="F160" s="9">
        <f>SUM(F153:F159)</f>
        <v>86.48</v>
      </c>
      <c r="G160" s="9">
        <f>SUM(G153:G159)</f>
        <v>551.43462160000001</v>
      </c>
      <c r="H160" s="7" t="e">
        <f>$G$160/#REF!*100</f>
        <v>#REF!</v>
      </c>
      <c r="I160" s="7">
        <v>1116.8900000000001</v>
      </c>
      <c r="K160" s="7">
        <v>230.44</v>
      </c>
      <c r="L160" s="7">
        <v>74.7</v>
      </c>
      <c r="M160" s="7">
        <v>152.57</v>
      </c>
      <c r="N160" s="7">
        <v>6905.74</v>
      </c>
      <c r="O160" s="7">
        <v>2907.91</v>
      </c>
      <c r="P160" s="7">
        <v>4906.83</v>
      </c>
      <c r="Q160" s="7">
        <v>179.49</v>
      </c>
      <c r="R160" s="7">
        <v>122.01</v>
      </c>
      <c r="S160" s="7">
        <v>150.78</v>
      </c>
      <c r="T160" s="7">
        <v>10</v>
      </c>
      <c r="U160" s="7">
        <v>1.61</v>
      </c>
    </row>
    <row r="161" spans="1:21" s="7" customFormat="1" ht="14.25" x14ac:dyDescent="0.2">
      <c r="B161" s="8" t="s">
        <v>27</v>
      </c>
      <c r="C161" s="9"/>
      <c r="D161" s="9"/>
      <c r="E161" s="9"/>
      <c r="F161" s="9"/>
      <c r="G161" s="9"/>
    </row>
    <row r="162" spans="1:21" s="13" customFormat="1" ht="30" x14ac:dyDescent="0.25">
      <c r="A162" s="13" t="str">
        <f>"17/4"</f>
        <v>17/4</v>
      </c>
      <c r="B162" s="14" t="s">
        <v>43</v>
      </c>
      <c r="C162" s="15" t="str">
        <f>"150"</f>
        <v>150</v>
      </c>
      <c r="D162" s="15">
        <v>3.75</v>
      </c>
      <c r="E162" s="15">
        <v>4.8899999999999997</v>
      </c>
      <c r="F162" s="15">
        <v>19.809999999999999</v>
      </c>
      <c r="G162" s="15">
        <v>137.11874175</v>
      </c>
      <c r="I162" s="13">
        <v>20.92</v>
      </c>
      <c r="K162" s="13">
        <v>23.79</v>
      </c>
      <c r="L162" s="13">
        <v>10.82</v>
      </c>
      <c r="M162" s="13">
        <v>17.3</v>
      </c>
      <c r="N162" s="13">
        <v>1289.45</v>
      </c>
      <c r="O162" s="13">
        <v>566.52</v>
      </c>
      <c r="P162" s="13">
        <v>927.99</v>
      </c>
      <c r="Q162" s="13">
        <v>24.54</v>
      </c>
      <c r="R162" s="13">
        <v>10.81</v>
      </c>
      <c r="S162" s="13">
        <v>17.670000000000002</v>
      </c>
      <c r="T162" s="13">
        <v>3.75</v>
      </c>
      <c r="U162" s="13">
        <v>0.38</v>
      </c>
    </row>
    <row r="163" spans="1:21" s="10" customFormat="1" ht="15" x14ac:dyDescent="0.25">
      <c r="A163" s="10" t="str">
        <f>"37/10"</f>
        <v>37/10</v>
      </c>
      <c r="B163" s="11" t="s">
        <v>53</v>
      </c>
      <c r="C163" s="12" t="str">
        <f>"200"</f>
        <v>200</v>
      </c>
      <c r="D163" s="12">
        <v>0.24</v>
      </c>
      <c r="E163" s="12">
        <v>0.1</v>
      </c>
      <c r="F163" s="12">
        <v>19.489999999999998</v>
      </c>
      <c r="G163" s="12">
        <v>74.31777000000001</v>
      </c>
      <c r="I163" s="10">
        <v>58.5</v>
      </c>
      <c r="K163" s="10">
        <v>6.24</v>
      </c>
      <c r="L163" s="10">
        <v>6.24</v>
      </c>
      <c r="M163" s="10">
        <v>6.24</v>
      </c>
      <c r="N163" s="10">
        <v>617.5</v>
      </c>
      <c r="O163" s="10">
        <v>230.9</v>
      </c>
      <c r="P163" s="10">
        <v>424.2</v>
      </c>
      <c r="Q163" s="10">
        <v>51.96</v>
      </c>
      <c r="R163" s="10">
        <v>30.99</v>
      </c>
      <c r="S163" s="10">
        <v>41.47</v>
      </c>
      <c r="T163" s="10">
        <v>15</v>
      </c>
      <c r="U163" s="10">
        <v>0</v>
      </c>
    </row>
    <row r="164" spans="1:21" s="7" customFormat="1" ht="14.25" x14ac:dyDescent="0.2">
      <c r="B164" s="16" t="s">
        <v>29</v>
      </c>
      <c r="C164" s="9"/>
      <c r="D164" s="9">
        <v>3.98</v>
      </c>
      <c r="E164" s="9">
        <v>4.99</v>
      </c>
      <c r="F164" s="9">
        <v>39.299999999999997</v>
      </c>
      <c r="G164" s="9">
        <v>211.44</v>
      </c>
      <c r="H164" s="7" t="e">
        <f>$G$164/#REF!*100</f>
        <v>#REF!</v>
      </c>
      <c r="I164" s="7">
        <v>79.42</v>
      </c>
      <c r="K164" s="7">
        <v>30.02</v>
      </c>
      <c r="L164" s="7">
        <v>17.05</v>
      </c>
      <c r="M164" s="7">
        <v>23.54</v>
      </c>
      <c r="N164" s="7">
        <v>1906.95</v>
      </c>
      <c r="O164" s="7">
        <v>797.42</v>
      </c>
      <c r="P164" s="7">
        <v>1352.19</v>
      </c>
      <c r="Q164" s="7">
        <v>76.489999999999995</v>
      </c>
      <c r="R164" s="7">
        <v>41.79</v>
      </c>
      <c r="S164" s="7">
        <v>59.14</v>
      </c>
      <c r="T164" s="7">
        <v>18.75</v>
      </c>
      <c r="U164" s="7">
        <v>0.38</v>
      </c>
    </row>
    <row r="165" spans="1:21" s="7" customFormat="1" ht="14.25" x14ac:dyDescent="0.2">
      <c r="B165" s="16" t="s">
        <v>16</v>
      </c>
      <c r="C165" s="9"/>
      <c r="D165" s="9">
        <f>D151+D160+D164</f>
        <v>55.58</v>
      </c>
      <c r="E165" s="9">
        <f t="shared" ref="E165:G165" si="8">E151+E160+E164</f>
        <v>43.660000000000004</v>
      </c>
      <c r="F165" s="9">
        <f t="shared" si="8"/>
        <v>199.75</v>
      </c>
      <c r="G165" s="9">
        <f t="shared" si="8"/>
        <v>1375.2646216000001</v>
      </c>
    </row>
    <row r="166" spans="1:21" s="2" customFormat="1" ht="15" x14ac:dyDescent="0.25">
      <c r="B166" s="5" t="s">
        <v>95</v>
      </c>
      <c r="C166" s="4"/>
      <c r="D166" s="4"/>
      <c r="E166" s="4"/>
      <c r="F166" s="4"/>
      <c r="G166" s="4"/>
    </row>
    <row r="167" spans="1:21" s="7" customFormat="1" ht="14.25" x14ac:dyDescent="0.2">
      <c r="B167" s="8" t="s">
        <v>9</v>
      </c>
      <c r="C167" s="9"/>
      <c r="D167" s="9"/>
      <c r="E167" s="9"/>
      <c r="F167" s="9"/>
      <c r="G167" s="9"/>
    </row>
    <row r="168" spans="1:21" s="13" customFormat="1" ht="15" x14ac:dyDescent="0.25">
      <c r="A168" s="13" t="str">
        <f>"2/13"</f>
        <v>2/13</v>
      </c>
      <c r="B168" s="14" t="s">
        <v>76</v>
      </c>
      <c r="C168" s="15" t="str">
        <f>"30/10"</f>
        <v>30/10</v>
      </c>
      <c r="D168" s="15">
        <v>4.91</v>
      </c>
      <c r="E168" s="15">
        <v>2.93</v>
      </c>
      <c r="F168" s="15">
        <v>14.07</v>
      </c>
      <c r="G168" s="15">
        <v>104.072</v>
      </c>
      <c r="I168" s="13">
        <v>23.83</v>
      </c>
      <c r="K168" s="13">
        <v>0.5</v>
      </c>
      <c r="L168" s="13">
        <v>0.5</v>
      </c>
      <c r="M168" s="13">
        <v>0.5</v>
      </c>
      <c r="N168" s="13">
        <v>1070</v>
      </c>
      <c r="O168" s="13">
        <v>589.6</v>
      </c>
      <c r="P168" s="13">
        <v>829.8</v>
      </c>
      <c r="Q168" s="13">
        <v>6.09</v>
      </c>
      <c r="R168" s="13">
        <v>5.53</v>
      </c>
      <c r="S168" s="13">
        <v>5.81</v>
      </c>
      <c r="T168" s="13">
        <v>0</v>
      </c>
      <c r="U168" s="13">
        <v>0</v>
      </c>
    </row>
    <row r="169" spans="1:21" s="13" customFormat="1" ht="15" x14ac:dyDescent="0.25">
      <c r="A169" s="13" t="str">
        <f>"2/6"</f>
        <v>2/6</v>
      </c>
      <c r="B169" s="14" t="s">
        <v>77</v>
      </c>
      <c r="C169" s="15" t="str">
        <f>"150"</f>
        <v>150</v>
      </c>
      <c r="D169" s="15">
        <v>14.59</v>
      </c>
      <c r="E169" s="15">
        <v>15.9</v>
      </c>
      <c r="F169" s="15">
        <v>2.54</v>
      </c>
      <c r="G169" s="15">
        <v>211.22885099999999</v>
      </c>
      <c r="I169" s="13">
        <v>197.95</v>
      </c>
      <c r="K169" s="13">
        <v>59.35</v>
      </c>
      <c r="L169" s="13">
        <v>37.25</v>
      </c>
      <c r="M169" s="13">
        <v>48.3</v>
      </c>
      <c r="N169" s="13">
        <v>3895.19</v>
      </c>
      <c r="O169" s="13">
        <v>2422.1799999999998</v>
      </c>
      <c r="P169" s="13">
        <v>3158.68</v>
      </c>
      <c r="Q169" s="13">
        <v>17.510000000000002</v>
      </c>
      <c r="R169" s="13">
        <v>9.57</v>
      </c>
      <c r="S169" s="13">
        <v>13.54</v>
      </c>
      <c r="T169" s="13">
        <v>0</v>
      </c>
      <c r="U169" s="13">
        <v>0.75</v>
      </c>
    </row>
    <row r="170" spans="1:21" s="13" customFormat="1" ht="15" x14ac:dyDescent="0.25">
      <c r="A170" s="13" t="str">
        <f>"-"</f>
        <v>-</v>
      </c>
      <c r="B170" s="37" t="s">
        <v>78</v>
      </c>
      <c r="C170" s="15" t="str">
        <f>"200"</f>
        <v>200</v>
      </c>
      <c r="D170" s="15">
        <v>3.78</v>
      </c>
      <c r="E170" s="15">
        <v>3.72</v>
      </c>
      <c r="F170" s="15">
        <v>13.14</v>
      </c>
      <c r="G170" s="15">
        <v>96.539464000000009</v>
      </c>
      <c r="I170" s="13">
        <v>152</v>
      </c>
      <c r="K170" s="13">
        <v>9</v>
      </c>
      <c r="L170" s="13">
        <v>2</v>
      </c>
      <c r="M170" s="13">
        <v>5.5</v>
      </c>
      <c r="N170" s="13">
        <v>575</v>
      </c>
      <c r="O170" s="13">
        <v>210</v>
      </c>
      <c r="P170" s="13">
        <v>392.5</v>
      </c>
      <c r="Q170" s="13">
        <v>13</v>
      </c>
      <c r="R170" s="13">
        <v>3</v>
      </c>
      <c r="S170" s="13">
        <v>8</v>
      </c>
      <c r="T170" s="13">
        <v>7</v>
      </c>
      <c r="U170" s="13">
        <v>0</v>
      </c>
    </row>
    <row r="171" spans="1:21" s="13" customFormat="1" ht="15" x14ac:dyDescent="0.25">
      <c r="A171" s="13" t="str">
        <f>"пром."</f>
        <v>пром.</v>
      </c>
      <c r="B171" s="37" t="s">
        <v>35</v>
      </c>
      <c r="C171" s="15" t="str">
        <f>"45"</f>
        <v>45</v>
      </c>
      <c r="D171" s="15">
        <v>2.94</v>
      </c>
      <c r="E171" s="15">
        <v>0.99</v>
      </c>
      <c r="F171" s="15">
        <v>23.99</v>
      </c>
      <c r="G171" s="15">
        <v>115.88849999999999</v>
      </c>
      <c r="I171" s="13">
        <v>0</v>
      </c>
      <c r="K171" s="13">
        <v>0</v>
      </c>
      <c r="L171" s="13">
        <v>0</v>
      </c>
      <c r="M171" s="13">
        <v>0</v>
      </c>
      <c r="N171" s="13">
        <v>855</v>
      </c>
      <c r="O171" s="13">
        <v>329.4</v>
      </c>
      <c r="P171" s="13">
        <v>592.20000000000005</v>
      </c>
      <c r="Q171" s="13">
        <v>6.84</v>
      </c>
      <c r="R171" s="13">
        <v>6.84</v>
      </c>
      <c r="S171" s="13">
        <v>6.84</v>
      </c>
      <c r="T171" s="13">
        <v>0</v>
      </c>
      <c r="U171" s="13">
        <v>0</v>
      </c>
    </row>
    <row r="172" spans="1:21" s="10" customFormat="1" ht="15" x14ac:dyDescent="0.25">
      <c r="A172" s="10" t="str">
        <f>"пром."</f>
        <v>пром.</v>
      </c>
      <c r="B172" s="38" t="s">
        <v>79</v>
      </c>
      <c r="C172" s="12" t="str">
        <f>"80"</f>
        <v>80</v>
      </c>
      <c r="D172" s="12">
        <v>4.72</v>
      </c>
      <c r="E172" s="12">
        <v>3.76</v>
      </c>
      <c r="F172" s="12">
        <v>61.68</v>
      </c>
      <c r="G172" s="12">
        <v>293.392</v>
      </c>
      <c r="I172" s="10">
        <v>0</v>
      </c>
      <c r="K172" s="10">
        <v>0</v>
      </c>
      <c r="L172" s="10">
        <v>0</v>
      </c>
      <c r="M172" s="10">
        <v>0</v>
      </c>
      <c r="N172" s="10">
        <v>2592</v>
      </c>
      <c r="O172" s="10">
        <v>1656</v>
      </c>
      <c r="P172" s="10">
        <v>2124</v>
      </c>
      <c r="Q172" s="10">
        <v>65.12</v>
      </c>
      <c r="R172" s="10">
        <v>65.12</v>
      </c>
      <c r="S172" s="10">
        <v>65.12</v>
      </c>
      <c r="T172" s="10">
        <v>0</v>
      </c>
      <c r="U172" s="10">
        <v>0</v>
      </c>
    </row>
    <row r="173" spans="1:21" s="7" customFormat="1" ht="14.25" x14ac:dyDescent="0.2">
      <c r="B173" s="39" t="s">
        <v>15</v>
      </c>
      <c r="C173" s="9"/>
      <c r="D173" s="9">
        <v>30.94</v>
      </c>
      <c r="E173" s="9">
        <v>27.3</v>
      </c>
      <c r="F173" s="9">
        <v>115.41</v>
      </c>
      <c r="G173" s="9">
        <v>821.12</v>
      </c>
      <c r="H173" s="7" t="e">
        <f>$G$173/#REF!*100</f>
        <v>#REF!</v>
      </c>
      <c r="I173" s="7">
        <v>373.78</v>
      </c>
      <c r="K173" s="7">
        <v>68.849999999999994</v>
      </c>
      <c r="L173" s="7">
        <v>39.75</v>
      </c>
      <c r="M173" s="7">
        <v>54.3</v>
      </c>
      <c r="N173" s="7">
        <v>8987.19</v>
      </c>
      <c r="O173" s="7">
        <v>5207.18</v>
      </c>
      <c r="P173" s="7">
        <v>7097.18</v>
      </c>
      <c r="Q173" s="7">
        <v>108.56</v>
      </c>
      <c r="R173" s="7">
        <v>90.06</v>
      </c>
      <c r="S173" s="7">
        <v>99.31</v>
      </c>
      <c r="T173" s="7">
        <v>7</v>
      </c>
      <c r="U173" s="7">
        <v>0.75</v>
      </c>
    </row>
    <row r="174" spans="1:21" s="7" customFormat="1" ht="14.25" x14ac:dyDescent="0.2">
      <c r="B174" s="40" t="s">
        <v>18</v>
      </c>
      <c r="C174" s="9"/>
      <c r="D174" s="9"/>
      <c r="E174" s="9"/>
      <c r="F174" s="9"/>
      <c r="G174" s="9"/>
    </row>
    <row r="175" spans="1:21" s="13" customFormat="1" ht="30" x14ac:dyDescent="0.25">
      <c r="A175" s="13" t="str">
        <f>"4/1"</f>
        <v>4/1</v>
      </c>
      <c r="B175" s="37" t="s">
        <v>80</v>
      </c>
      <c r="C175" s="15" t="str">
        <f>"60"</f>
        <v>60</v>
      </c>
      <c r="D175" s="15">
        <v>0.95</v>
      </c>
      <c r="E175" s="15">
        <v>3.58</v>
      </c>
      <c r="F175" s="15">
        <v>5.53</v>
      </c>
      <c r="G175" s="15">
        <v>55.527250799999997</v>
      </c>
      <c r="I175" s="13">
        <v>1.65</v>
      </c>
      <c r="K175" s="13">
        <v>16.34</v>
      </c>
      <c r="L175" s="13">
        <v>7.2</v>
      </c>
      <c r="M175" s="13">
        <v>11.77</v>
      </c>
      <c r="N175" s="13">
        <v>487.6</v>
      </c>
      <c r="O175" s="13">
        <v>116.75</v>
      </c>
      <c r="P175" s="13">
        <v>302.18</v>
      </c>
      <c r="Q175" s="13">
        <v>9.0399999999999991</v>
      </c>
      <c r="R175" s="13">
        <v>8.39</v>
      </c>
      <c r="S175" s="13">
        <v>8.7100000000000009</v>
      </c>
      <c r="T175" s="13">
        <v>1.8</v>
      </c>
      <c r="U175" s="13">
        <v>0.3</v>
      </c>
    </row>
    <row r="176" spans="1:21" s="13" customFormat="1" ht="15" x14ac:dyDescent="0.25">
      <c r="A176" s="13" t="str">
        <f>"16/2"</f>
        <v>16/2</v>
      </c>
      <c r="B176" s="37" t="s">
        <v>81</v>
      </c>
      <c r="C176" s="15" t="str">
        <f>"250"</f>
        <v>250</v>
      </c>
      <c r="D176" s="15">
        <v>5.54</v>
      </c>
      <c r="E176" s="15">
        <v>5.56</v>
      </c>
      <c r="F176" s="15">
        <v>24.31</v>
      </c>
      <c r="G176" s="15">
        <v>164.05552</v>
      </c>
      <c r="I176" s="13">
        <v>227.18</v>
      </c>
      <c r="K176" s="13">
        <v>28.67</v>
      </c>
      <c r="L176" s="13">
        <v>18.52</v>
      </c>
      <c r="M176" s="13">
        <v>23.6</v>
      </c>
      <c r="N176" s="13">
        <v>1489.92</v>
      </c>
      <c r="O176" s="13">
        <v>775.17</v>
      </c>
      <c r="P176" s="13">
        <v>1132.54</v>
      </c>
      <c r="Q176" s="13">
        <v>53.13</v>
      </c>
      <c r="R176" s="13">
        <v>27.17</v>
      </c>
      <c r="S176" s="13">
        <v>40.15</v>
      </c>
      <c r="T176" s="13">
        <v>0</v>
      </c>
      <c r="U176" s="13">
        <v>0.5</v>
      </c>
    </row>
    <row r="177" spans="1:21" s="13" customFormat="1" ht="15" x14ac:dyDescent="0.25">
      <c r="A177" s="13" t="str">
        <f>"-"</f>
        <v>-</v>
      </c>
      <c r="B177" s="37" t="s">
        <v>47</v>
      </c>
      <c r="C177" s="15" t="str">
        <f>"20"</f>
        <v>20</v>
      </c>
      <c r="D177" s="15">
        <v>5.36</v>
      </c>
      <c r="E177" s="15">
        <v>3.84</v>
      </c>
      <c r="F177" s="15">
        <v>0</v>
      </c>
      <c r="G177" s="15">
        <v>55.987200000000001</v>
      </c>
      <c r="I177" s="13">
        <v>0</v>
      </c>
      <c r="K177" s="13">
        <v>2.2999999999999998</v>
      </c>
      <c r="L177" s="13">
        <v>2.2999999999999998</v>
      </c>
      <c r="M177" s="13">
        <v>2.2999999999999998</v>
      </c>
      <c r="N177" s="13">
        <v>1036.8</v>
      </c>
      <c r="O177" s="13">
        <v>662.4</v>
      </c>
      <c r="P177" s="13">
        <v>849.6</v>
      </c>
      <c r="Q177" s="13">
        <v>6.98</v>
      </c>
      <c r="R177" s="13">
        <v>4.0999999999999996</v>
      </c>
      <c r="S177" s="13">
        <v>5.54</v>
      </c>
      <c r="T177" s="13">
        <v>0</v>
      </c>
      <c r="U177" s="13">
        <v>0</v>
      </c>
    </row>
    <row r="178" spans="1:21" s="13" customFormat="1" ht="15" x14ac:dyDescent="0.25">
      <c r="A178" s="13" t="str">
        <f>"39/8"</f>
        <v>39/8</v>
      </c>
      <c r="B178" s="37" t="s">
        <v>82</v>
      </c>
      <c r="C178" s="15" t="str">
        <f>"90"</f>
        <v>90</v>
      </c>
      <c r="D178" s="15">
        <v>13.04</v>
      </c>
      <c r="E178" s="15">
        <v>10.59</v>
      </c>
      <c r="F178" s="15">
        <v>7.44</v>
      </c>
      <c r="G178" s="15">
        <v>177.57130950000001</v>
      </c>
      <c r="I178" s="13">
        <v>2.76</v>
      </c>
      <c r="K178" s="13">
        <v>27.96</v>
      </c>
      <c r="L178" s="13">
        <v>16.04</v>
      </c>
      <c r="M178" s="13">
        <v>22</v>
      </c>
      <c r="N178" s="13">
        <v>2915.01</v>
      </c>
      <c r="O178" s="13">
        <v>1748.16</v>
      </c>
      <c r="P178" s="13">
        <v>2331.58</v>
      </c>
      <c r="Q178" s="13">
        <v>22.76</v>
      </c>
      <c r="R178" s="13">
        <v>13.05</v>
      </c>
      <c r="S178" s="13">
        <v>17.91</v>
      </c>
      <c r="T178" s="13">
        <v>0</v>
      </c>
      <c r="U178" s="13">
        <v>0.45</v>
      </c>
    </row>
    <row r="179" spans="1:21" s="13" customFormat="1" ht="15" x14ac:dyDescent="0.25">
      <c r="A179" s="13" t="str">
        <f>"3/3"</f>
        <v>3/3</v>
      </c>
      <c r="B179" s="37" t="s">
        <v>60</v>
      </c>
      <c r="C179" s="15" t="str">
        <f>"150"</f>
        <v>150</v>
      </c>
      <c r="D179" s="15">
        <v>3.11</v>
      </c>
      <c r="E179" s="15">
        <v>3.67</v>
      </c>
      <c r="F179" s="15">
        <v>22.07</v>
      </c>
      <c r="G179" s="15">
        <v>132.58571249999997</v>
      </c>
      <c r="I179" s="13">
        <v>24.43</v>
      </c>
      <c r="K179" s="13">
        <v>17.59</v>
      </c>
      <c r="L179" s="13">
        <v>11.66</v>
      </c>
      <c r="M179" s="13">
        <v>14.63</v>
      </c>
      <c r="N179" s="13">
        <v>602.05999999999995</v>
      </c>
      <c r="O179" s="13">
        <v>529.20000000000005</v>
      </c>
      <c r="P179" s="13">
        <v>565.63</v>
      </c>
      <c r="Q179" s="13">
        <v>24.41</v>
      </c>
      <c r="R179" s="13">
        <v>3.59</v>
      </c>
      <c r="S179" s="13">
        <v>14</v>
      </c>
      <c r="T179" s="13">
        <v>0</v>
      </c>
      <c r="U179" s="13">
        <v>0.23</v>
      </c>
    </row>
    <row r="180" spans="1:21" s="13" customFormat="1" ht="15" x14ac:dyDescent="0.25">
      <c r="A180" s="13" t="str">
        <f>"пром."</f>
        <v>пром.</v>
      </c>
      <c r="B180" s="37" t="s">
        <v>61</v>
      </c>
      <c r="C180" s="15" t="str">
        <f>"200"</f>
        <v>200</v>
      </c>
      <c r="D180" s="15">
        <v>0</v>
      </c>
      <c r="E180" s="15">
        <v>0</v>
      </c>
      <c r="F180" s="15">
        <v>18.95</v>
      </c>
      <c r="G180" s="15">
        <v>70.710400000000007</v>
      </c>
      <c r="I180" s="13">
        <v>120</v>
      </c>
      <c r="K180" s="13">
        <v>0</v>
      </c>
      <c r="L180" s="13">
        <v>0</v>
      </c>
      <c r="M180" s="13">
        <v>0</v>
      </c>
      <c r="N180" s="13">
        <v>0</v>
      </c>
      <c r="O180" s="13">
        <v>0</v>
      </c>
      <c r="P180" s="13">
        <v>0</v>
      </c>
      <c r="Q180" s="13">
        <v>0</v>
      </c>
      <c r="R180" s="13">
        <v>0</v>
      </c>
      <c r="S180" s="13">
        <v>0</v>
      </c>
      <c r="T180" s="13">
        <v>0</v>
      </c>
      <c r="U180" s="13">
        <v>0</v>
      </c>
    </row>
    <row r="181" spans="1:21" s="13" customFormat="1" ht="15" x14ac:dyDescent="0.25">
      <c r="A181" s="13" t="str">
        <f>"пром."</f>
        <v>пром.</v>
      </c>
      <c r="B181" s="37" t="s">
        <v>13</v>
      </c>
      <c r="C181" s="15" t="str">
        <f>"25"</f>
        <v>25</v>
      </c>
      <c r="D181" s="15">
        <v>1.67</v>
      </c>
      <c r="E181" s="15">
        <v>0.18</v>
      </c>
      <c r="F181" s="15">
        <v>12.55</v>
      </c>
      <c r="G181" s="15">
        <v>52.635800000000003</v>
      </c>
      <c r="I181" s="13">
        <v>840</v>
      </c>
      <c r="K181" s="13">
        <v>0</v>
      </c>
      <c r="L181" s="13">
        <v>0</v>
      </c>
      <c r="M181" s="13">
        <v>0</v>
      </c>
      <c r="N181" s="13">
        <v>0</v>
      </c>
      <c r="O181" s="13">
        <v>0</v>
      </c>
      <c r="P181" s="13">
        <v>0</v>
      </c>
      <c r="Q181" s="13">
        <v>0</v>
      </c>
      <c r="R181" s="13">
        <v>0</v>
      </c>
      <c r="S181" s="13">
        <v>0</v>
      </c>
      <c r="T181" s="13">
        <v>0</v>
      </c>
      <c r="U181" s="13">
        <v>0</v>
      </c>
    </row>
    <row r="182" spans="1:21" s="10" customFormat="1" ht="15" x14ac:dyDescent="0.25">
      <c r="A182" s="10" t="str">
        <f>"пром."</f>
        <v>пром.</v>
      </c>
      <c r="B182" s="11" t="s">
        <v>14</v>
      </c>
      <c r="C182" s="12" t="str">
        <f>"20"</f>
        <v>20</v>
      </c>
      <c r="D182" s="12">
        <v>1.32</v>
      </c>
      <c r="E182" s="12">
        <v>0.24</v>
      </c>
      <c r="F182" s="12">
        <v>8.34</v>
      </c>
      <c r="G182" s="12">
        <v>38.676000000000002</v>
      </c>
      <c r="I182" s="10">
        <v>0.17</v>
      </c>
      <c r="K182" s="10">
        <v>2</v>
      </c>
      <c r="L182" s="10">
        <v>2</v>
      </c>
      <c r="M182" s="10">
        <v>2</v>
      </c>
      <c r="N182" s="10">
        <v>380</v>
      </c>
      <c r="O182" s="10">
        <v>146.4</v>
      </c>
      <c r="P182" s="10">
        <v>263.2</v>
      </c>
      <c r="Q182" s="10">
        <v>3.8</v>
      </c>
      <c r="R182" s="10">
        <v>3.16</v>
      </c>
      <c r="S182" s="10">
        <v>3.48</v>
      </c>
      <c r="T182" s="10">
        <v>0</v>
      </c>
      <c r="U182" s="10">
        <v>0</v>
      </c>
    </row>
    <row r="183" spans="1:21" s="7" customFormat="1" ht="14.25" x14ac:dyDescent="0.2">
      <c r="B183" s="16" t="s">
        <v>25</v>
      </c>
      <c r="C183" s="9"/>
      <c r="D183" s="9">
        <v>30.98</v>
      </c>
      <c r="E183" s="9">
        <v>27.65</v>
      </c>
      <c r="F183" s="9">
        <v>99.2</v>
      </c>
      <c r="G183" s="9">
        <v>747.75</v>
      </c>
      <c r="H183" s="7" t="e">
        <f>$G$183/#REF!*100</f>
        <v>#REF!</v>
      </c>
      <c r="I183" s="7">
        <v>1216.18</v>
      </c>
      <c r="K183" s="7">
        <v>94.86</v>
      </c>
      <c r="L183" s="7">
        <v>57.74</v>
      </c>
      <c r="M183" s="7">
        <v>76.3</v>
      </c>
      <c r="N183" s="7">
        <v>6911.39</v>
      </c>
      <c r="O183" s="7">
        <v>3978.07</v>
      </c>
      <c r="P183" s="7">
        <v>5444.73</v>
      </c>
      <c r="Q183" s="7">
        <v>120.12</v>
      </c>
      <c r="R183" s="7">
        <v>59.46</v>
      </c>
      <c r="S183" s="7">
        <v>89.79</v>
      </c>
      <c r="T183" s="7">
        <v>1.8</v>
      </c>
      <c r="U183" s="7">
        <v>1.48</v>
      </c>
    </row>
    <row r="184" spans="1:21" s="19" customFormat="1" x14ac:dyDescent="0.25">
      <c r="B184" s="17" t="s">
        <v>27</v>
      </c>
      <c r="C184" s="18"/>
      <c r="D184" s="18"/>
      <c r="E184" s="18"/>
      <c r="F184" s="18"/>
      <c r="G184" s="18"/>
    </row>
    <row r="185" spans="1:21" s="23" customFormat="1" x14ac:dyDescent="0.25">
      <c r="A185" s="23" t="str">
        <f>"пром."</f>
        <v>пром.</v>
      </c>
      <c r="B185" s="24" t="s">
        <v>79</v>
      </c>
      <c r="C185" s="25" t="str">
        <f>"80"</f>
        <v>80</v>
      </c>
      <c r="D185" s="25">
        <v>4.72</v>
      </c>
      <c r="E185" s="25">
        <v>3.76</v>
      </c>
      <c r="F185" s="25">
        <v>61.68</v>
      </c>
      <c r="G185" s="25">
        <v>293.392</v>
      </c>
      <c r="I185" s="23">
        <v>0</v>
      </c>
      <c r="K185" s="23">
        <v>0</v>
      </c>
      <c r="L185" s="23">
        <v>0</v>
      </c>
      <c r="M185" s="23">
        <v>0</v>
      </c>
      <c r="N185" s="23">
        <v>2592</v>
      </c>
      <c r="O185" s="23">
        <v>1656</v>
      </c>
      <c r="P185" s="23">
        <v>2124</v>
      </c>
      <c r="Q185" s="23">
        <v>65.12</v>
      </c>
      <c r="R185" s="23">
        <v>65.12</v>
      </c>
      <c r="S185" s="23">
        <v>65.12</v>
      </c>
      <c r="T185" s="23">
        <v>0</v>
      </c>
      <c r="U185" s="23">
        <v>0</v>
      </c>
    </row>
    <row r="186" spans="1:21" s="23" customFormat="1" x14ac:dyDescent="0.25">
      <c r="A186" s="20" t="str">
        <f>"-"</f>
        <v>-</v>
      </c>
      <c r="B186" s="27" t="s">
        <v>78</v>
      </c>
      <c r="C186" s="22" t="str">
        <f>"200"</f>
        <v>200</v>
      </c>
      <c r="D186" s="22">
        <v>3.78</v>
      </c>
      <c r="E186" s="22">
        <v>3.72</v>
      </c>
      <c r="F186" s="22">
        <v>13.14</v>
      </c>
      <c r="G186" s="22">
        <v>96.539464000000009</v>
      </c>
    </row>
    <row r="187" spans="1:21" s="20" customFormat="1" x14ac:dyDescent="0.25">
      <c r="A187" s="20" t="str">
        <f>"-"</f>
        <v>-</v>
      </c>
      <c r="B187" s="27" t="s">
        <v>86</v>
      </c>
      <c r="C187" s="44">
        <v>230</v>
      </c>
      <c r="D187" s="22">
        <v>1.84</v>
      </c>
      <c r="E187" s="22">
        <v>0.46</v>
      </c>
      <c r="F187" s="22">
        <v>21.62</v>
      </c>
      <c r="G187" s="22">
        <v>93.38</v>
      </c>
      <c r="I187" s="20">
        <v>152</v>
      </c>
      <c r="K187" s="20">
        <v>9</v>
      </c>
      <c r="L187" s="20">
        <v>2</v>
      </c>
      <c r="M187" s="20">
        <v>5.5</v>
      </c>
      <c r="N187" s="20">
        <v>575</v>
      </c>
      <c r="O187" s="20">
        <v>210</v>
      </c>
      <c r="P187" s="20">
        <v>392.5</v>
      </c>
      <c r="Q187" s="20">
        <v>13</v>
      </c>
      <c r="R187" s="20">
        <v>3</v>
      </c>
      <c r="S187" s="20">
        <v>8</v>
      </c>
      <c r="T187" s="20">
        <v>7</v>
      </c>
      <c r="U187" s="20">
        <v>0</v>
      </c>
    </row>
    <row r="188" spans="1:21" s="19" customFormat="1" x14ac:dyDescent="0.25">
      <c r="B188" s="26" t="s">
        <v>29</v>
      </c>
      <c r="C188" s="18"/>
      <c r="D188" s="18">
        <f>SUM(D185:D187)</f>
        <v>10.34</v>
      </c>
      <c r="E188" s="18">
        <f>SUM(E185:E187)</f>
        <v>7.94</v>
      </c>
      <c r="F188" s="18">
        <f>SUM(F185:F187)</f>
        <v>96.44</v>
      </c>
      <c r="G188" s="18">
        <f>SUM(G185:G187)</f>
        <v>483.311464</v>
      </c>
      <c r="H188" s="19">
        <f>$G$188/$G$189*100</f>
        <v>23.55110756423829</v>
      </c>
      <c r="I188" s="19">
        <v>152</v>
      </c>
      <c r="K188" s="19">
        <v>9</v>
      </c>
      <c r="L188" s="19">
        <v>2</v>
      </c>
      <c r="M188" s="19">
        <v>5.5</v>
      </c>
      <c r="N188" s="19">
        <v>3167</v>
      </c>
      <c r="O188" s="19">
        <v>1866</v>
      </c>
      <c r="P188" s="19">
        <v>2516.5</v>
      </c>
      <c r="Q188" s="19">
        <v>78.12</v>
      </c>
      <c r="R188" s="19">
        <v>68.12</v>
      </c>
      <c r="S188" s="19">
        <v>73.12</v>
      </c>
      <c r="T188" s="19">
        <v>7</v>
      </c>
      <c r="U188" s="19">
        <v>0</v>
      </c>
    </row>
    <row r="189" spans="1:21" s="19" customFormat="1" x14ac:dyDescent="0.25">
      <c r="B189" s="26" t="s">
        <v>16</v>
      </c>
      <c r="C189" s="18"/>
      <c r="D189" s="18">
        <f>D173+D183+D188</f>
        <v>72.260000000000005</v>
      </c>
      <c r="E189" s="18">
        <f t="shared" ref="E189:G189" si="9">E173+E183+E188</f>
        <v>62.89</v>
      </c>
      <c r="F189" s="18">
        <f t="shared" si="9"/>
        <v>311.05</v>
      </c>
      <c r="G189" s="18">
        <f t="shared" si="9"/>
        <v>2052.1814639999998</v>
      </c>
      <c r="I189" s="19">
        <v>152</v>
      </c>
      <c r="K189" s="19">
        <v>9</v>
      </c>
      <c r="L189" s="19">
        <v>2</v>
      </c>
      <c r="M189" s="19">
        <v>5.5</v>
      </c>
      <c r="N189" s="19">
        <v>3167</v>
      </c>
      <c r="O189" s="19">
        <v>1866</v>
      </c>
      <c r="P189" s="19">
        <v>2516.5</v>
      </c>
      <c r="Q189" s="19">
        <v>78.12</v>
      </c>
      <c r="R189" s="19">
        <v>68.12</v>
      </c>
      <c r="S189" s="19">
        <v>73.12</v>
      </c>
      <c r="T189" s="19">
        <v>7</v>
      </c>
      <c r="U189" s="19">
        <v>0</v>
      </c>
    </row>
    <row r="190" spans="1:21" x14ac:dyDescent="0.25">
      <c r="B190" s="6" t="s">
        <v>96</v>
      </c>
      <c r="C190" s="3"/>
      <c r="D190" s="3"/>
      <c r="E190" s="3"/>
      <c r="F190" s="3"/>
      <c r="G190" s="3"/>
    </row>
    <row r="191" spans="1:21" s="19" customFormat="1" x14ac:dyDescent="0.25">
      <c r="B191" s="17" t="s">
        <v>9</v>
      </c>
      <c r="C191" s="18"/>
      <c r="D191" s="18"/>
      <c r="E191" s="18"/>
      <c r="F191" s="18"/>
      <c r="G191" s="18"/>
    </row>
    <row r="192" spans="1:21" s="23" customFormat="1" x14ac:dyDescent="0.25">
      <c r="A192" s="23" t="str">
        <f>"2/9"</f>
        <v>2/9</v>
      </c>
      <c r="B192" s="24" t="s">
        <v>83</v>
      </c>
      <c r="C192" s="25" t="str">
        <f>"130"</f>
        <v>130</v>
      </c>
      <c r="D192" s="25">
        <v>17.2</v>
      </c>
      <c r="E192" s="25">
        <v>16.27</v>
      </c>
      <c r="F192" s="25">
        <v>3.34</v>
      </c>
      <c r="G192" s="25">
        <v>228.24722699999998</v>
      </c>
      <c r="I192" s="23">
        <v>73.22</v>
      </c>
      <c r="K192" s="23">
        <v>40.36</v>
      </c>
      <c r="L192" s="23">
        <v>20.04</v>
      </c>
      <c r="M192" s="23">
        <v>30.2</v>
      </c>
      <c r="N192" s="23">
        <v>3579.6</v>
      </c>
      <c r="O192" s="23">
        <v>2215.69</v>
      </c>
      <c r="P192" s="23">
        <v>2897.65</v>
      </c>
      <c r="Q192" s="23">
        <v>38.61</v>
      </c>
      <c r="R192" s="23">
        <v>25.66</v>
      </c>
      <c r="S192" s="23">
        <v>32.17</v>
      </c>
      <c r="T192" s="23">
        <v>0</v>
      </c>
      <c r="U192" s="23">
        <v>0.78</v>
      </c>
    </row>
    <row r="193" spans="1:21" s="23" customFormat="1" x14ac:dyDescent="0.25">
      <c r="A193" s="23" t="str">
        <f>"40/3"</f>
        <v>40/3</v>
      </c>
      <c r="B193" s="24" t="s">
        <v>73</v>
      </c>
      <c r="C193" s="25" t="str">
        <f>"150"</f>
        <v>150</v>
      </c>
      <c r="D193" s="25">
        <v>8.61</v>
      </c>
      <c r="E193" s="25">
        <v>6.83</v>
      </c>
      <c r="F193" s="25">
        <v>45.65</v>
      </c>
      <c r="G193" s="25">
        <v>265.926264</v>
      </c>
      <c r="I193" s="23">
        <v>261.92</v>
      </c>
      <c r="K193" s="23">
        <v>20.88</v>
      </c>
      <c r="L193" s="23">
        <v>13.15</v>
      </c>
      <c r="M193" s="23">
        <v>17.010000000000002</v>
      </c>
      <c r="N193" s="23">
        <v>2972.15</v>
      </c>
      <c r="O193" s="23">
        <v>1395.5</v>
      </c>
      <c r="P193" s="23">
        <v>2183.8200000000002</v>
      </c>
      <c r="Q193" s="23">
        <v>44.07</v>
      </c>
      <c r="R193" s="23">
        <v>28.65</v>
      </c>
      <c r="S193" s="23">
        <v>36.36</v>
      </c>
      <c r="T193" s="23">
        <v>0</v>
      </c>
      <c r="U193" s="23">
        <v>0.38</v>
      </c>
    </row>
    <row r="194" spans="1:21" s="23" customFormat="1" x14ac:dyDescent="0.25">
      <c r="A194" s="23" t="str">
        <f>"27/10"</f>
        <v>27/10</v>
      </c>
      <c r="B194" s="24" t="s">
        <v>12</v>
      </c>
      <c r="C194" s="25" t="str">
        <f>"200"</f>
        <v>200</v>
      </c>
      <c r="D194" s="25">
        <v>0.08</v>
      </c>
      <c r="E194" s="25">
        <v>0.02</v>
      </c>
      <c r="F194" s="25">
        <v>9.84</v>
      </c>
      <c r="G194" s="25">
        <v>37.802231999999989</v>
      </c>
      <c r="I194" s="23">
        <v>0</v>
      </c>
      <c r="K194" s="23">
        <v>4.21</v>
      </c>
      <c r="L194" s="23">
        <v>4.21</v>
      </c>
      <c r="M194" s="23">
        <v>4.21</v>
      </c>
      <c r="N194" s="23">
        <v>497.96</v>
      </c>
      <c r="O194" s="23">
        <v>192.28</v>
      </c>
      <c r="P194" s="23">
        <v>345.12</v>
      </c>
      <c r="Q194" s="23">
        <v>44.51</v>
      </c>
      <c r="R194" s="23">
        <v>26.48</v>
      </c>
      <c r="S194" s="23">
        <v>35.49</v>
      </c>
      <c r="T194" s="23">
        <v>10</v>
      </c>
      <c r="U194" s="23">
        <v>0</v>
      </c>
    </row>
    <row r="195" spans="1:21" s="23" customFormat="1" x14ac:dyDescent="0.25">
      <c r="A195" s="23" t="str">
        <f>"пром."</f>
        <v>пром.</v>
      </c>
      <c r="B195" s="24" t="s">
        <v>13</v>
      </c>
      <c r="C195" s="25" t="str">
        <f>"25"</f>
        <v>25</v>
      </c>
      <c r="D195" s="25">
        <v>1.67</v>
      </c>
      <c r="E195" s="25">
        <v>0.18</v>
      </c>
      <c r="F195" s="25">
        <v>12.55</v>
      </c>
      <c r="G195" s="25">
        <v>52.635800000000003</v>
      </c>
      <c r="I195" s="23">
        <v>840</v>
      </c>
      <c r="K195" s="23">
        <v>0</v>
      </c>
      <c r="L195" s="23">
        <v>0</v>
      </c>
      <c r="M195" s="23">
        <v>0</v>
      </c>
      <c r="N195" s="23">
        <v>0</v>
      </c>
      <c r="O195" s="23">
        <v>0</v>
      </c>
      <c r="P195" s="23">
        <v>0</v>
      </c>
      <c r="Q195" s="23">
        <v>0</v>
      </c>
      <c r="R195" s="23">
        <v>0</v>
      </c>
      <c r="S195" s="23">
        <v>0</v>
      </c>
      <c r="T195" s="23">
        <v>0</v>
      </c>
      <c r="U195" s="23">
        <v>0</v>
      </c>
    </row>
    <row r="196" spans="1:21" s="20" customFormat="1" x14ac:dyDescent="0.25">
      <c r="A196" s="20" t="str">
        <f>"пром."</f>
        <v>пром.</v>
      </c>
      <c r="B196" s="21" t="s">
        <v>14</v>
      </c>
      <c r="C196" s="22" t="str">
        <f>"20"</f>
        <v>20</v>
      </c>
      <c r="D196" s="22">
        <v>1.32</v>
      </c>
      <c r="E196" s="22">
        <v>0.24</v>
      </c>
      <c r="F196" s="22">
        <v>8.34</v>
      </c>
      <c r="G196" s="22">
        <v>38.676000000000002</v>
      </c>
      <c r="I196" s="20">
        <v>0.17</v>
      </c>
      <c r="K196" s="20">
        <v>2</v>
      </c>
      <c r="L196" s="20">
        <v>2</v>
      </c>
      <c r="M196" s="20">
        <v>2</v>
      </c>
      <c r="N196" s="20">
        <v>380</v>
      </c>
      <c r="O196" s="20">
        <v>146.4</v>
      </c>
      <c r="P196" s="20">
        <v>263.2</v>
      </c>
      <c r="Q196" s="20">
        <v>3.8</v>
      </c>
      <c r="R196" s="20">
        <v>3.16</v>
      </c>
      <c r="S196" s="20">
        <v>3.48</v>
      </c>
      <c r="T196" s="20">
        <v>0</v>
      </c>
      <c r="U196" s="20">
        <v>0</v>
      </c>
    </row>
    <row r="197" spans="1:21" s="19" customFormat="1" x14ac:dyDescent="0.25">
      <c r="B197" s="26" t="s">
        <v>15</v>
      </c>
      <c r="C197" s="18"/>
      <c r="D197" s="18">
        <v>28.88</v>
      </c>
      <c r="E197" s="18">
        <v>23.53</v>
      </c>
      <c r="F197" s="18">
        <v>79.72</v>
      </c>
      <c r="G197" s="18">
        <v>623.29</v>
      </c>
      <c r="H197" s="19" t="e">
        <f>$G$197/#REF!*100</f>
        <v>#REF!</v>
      </c>
      <c r="I197" s="19">
        <v>1175.3</v>
      </c>
      <c r="K197" s="19">
        <v>67.44</v>
      </c>
      <c r="L197" s="19">
        <v>39.4</v>
      </c>
      <c r="M197" s="19">
        <v>53.42</v>
      </c>
      <c r="N197" s="19">
        <v>7429.71</v>
      </c>
      <c r="O197" s="19">
        <v>3949.87</v>
      </c>
      <c r="P197" s="19">
        <v>5689.79</v>
      </c>
      <c r="Q197" s="19">
        <v>130.97999999999999</v>
      </c>
      <c r="R197" s="19">
        <v>83.95</v>
      </c>
      <c r="S197" s="19">
        <v>107.5</v>
      </c>
      <c r="T197" s="19">
        <v>10</v>
      </c>
      <c r="U197" s="19">
        <v>1.1599999999999999</v>
      </c>
    </row>
    <row r="198" spans="1:21" s="19" customFormat="1" x14ac:dyDescent="0.25">
      <c r="B198" s="17" t="s">
        <v>18</v>
      </c>
      <c r="C198" s="18"/>
      <c r="D198" s="18"/>
      <c r="E198" s="18"/>
      <c r="F198" s="18"/>
      <c r="G198" s="18"/>
    </row>
    <row r="199" spans="1:21" s="23" customFormat="1" ht="31.5" x14ac:dyDescent="0.25">
      <c r="A199" s="23" t="str">
        <f>"6/1"</f>
        <v>6/1</v>
      </c>
      <c r="B199" s="24" t="s">
        <v>45</v>
      </c>
      <c r="C199" s="25" t="str">
        <f>"60"</f>
        <v>60</v>
      </c>
      <c r="D199" s="25">
        <v>0.92</v>
      </c>
      <c r="E199" s="25">
        <v>3.58</v>
      </c>
      <c r="F199" s="25">
        <v>5.59</v>
      </c>
      <c r="G199" s="25">
        <v>55.615097999999996</v>
      </c>
      <c r="I199" s="23">
        <v>189.63</v>
      </c>
      <c r="K199" s="23">
        <v>16.260000000000002</v>
      </c>
      <c r="L199" s="23">
        <v>7.45</v>
      </c>
      <c r="M199" s="23">
        <v>11.85</v>
      </c>
      <c r="N199" s="23">
        <v>487.6</v>
      </c>
      <c r="O199" s="23">
        <v>116.75</v>
      </c>
      <c r="P199" s="23">
        <v>302.18</v>
      </c>
      <c r="Q199" s="23">
        <v>7.83</v>
      </c>
      <c r="R199" s="23">
        <v>7.39</v>
      </c>
      <c r="S199" s="23">
        <v>7.61</v>
      </c>
      <c r="T199" s="23">
        <v>1.8</v>
      </c>
      <c r="U199" s="23">
        <v>0.3</v>
      </c>
    </row>
    <row r="200" spans="1:21" s="23" customFormat="1" x14ac:dyDescent="0.25">
      <c r="A200" s="23" t="str">
        <f>"29/2"</f>
        <v>29/2</v>
      </c>
      <c r="B200" s="24" t="s">
        <v>84</v>
      </c>
      <c r="C200" s="25" t="str">
        <f>"250"</f>
        <v>250</v>
      </c>
      <c r="D200" s="25">
        <v>3.2</v>
      </c>
      <c r="E200" s="25">
        <v>3.66</v>
      </c>
      <c r="F200" s="25">
        <v>16.760000000000002</v>
      </c>
      <c r="G200" s="25">
        <v>111.34196249999999</v>
      </c>
      <c r="I200" s="23">
        <v>203.98</v>
      </c>
      <c r="K200" s="23">
        <v>32.14</v>
      </c>
      <c r="L200" s="23">
        <v>18.559999999999999</v>
      </c>
      <c r="M200" s="23">
        <v>25.35</v>
      </c>
      <c r="N200" s="23">
        <v>1031.17</v>
      </c>
      <c r="O200" s="23">
        <v>541.72</v>
      </c>
      <c r="P200" s="23">
        <v>786.44</v>
      </c>
      <c r="Q200" s="23">
        <v>56.74</v>
      </c>
      <c r="R200" s="23">
        <v>25.86</v>
      </c>
      <c r="S200" s="23">
        <v>41.32</v>
      </c>
      <c r="T200" s="23">
        <v>0</v>
      </c>
      <c r="U200" s="23">
        <v>0.5</v>
      </c>
    </row>
    <row r="201" spans="1:21" s="23" customFormat="1" x14ac:dyDescent="0.25">
      <c r="A201" s="23" t="str">
        <f>"40/2"</f>
        <v>40/2</v>
      </c>
      <c r="B201" s="24" t="s">
        <v>38</v>
      </c>
      <c r="C201" s="25" t="str">
        <f>"20"</f>
        <v>20</v>
      </c>
      <c r="D201" s="25">
        <v>1.71</v>
      </c>
      <c r="E201" s="25">
        <v>0.19</v>
      </c>
      <c r="F201" s="25">
        <v>10.24</v>
      </c>
      <c r="G201" s="25">
        <v>50.401295999999995</v>
      </c>
      <c r="I201" s="23">
        <v>0</v>
      </c>
      <c r="K201" s="23">
        <v>0</v>
      </c>
      <c r="L201" s="23">
        <v>0</v>
      </c>
      <c r="M201" s="23">
        <v>0</v>
      </c>
      <c r="N201" s="23">
        <v>456</v>
      </c>
      <c r="O201" s="23">
        <v>175.68</v>
      </c>
      <c r="P201" s="23">
        <v>315.83999999999997</v>
      </c>
      <c r="Q201" s="23">
        <v>3.65</v>
      </c>
      <c r="R201" s="23">
        <v>3.65</v>
      </c>
      <c r="S201" s="23">
        <v>3.65</v>
      </c>
      <c r="T201" s="23">
        <v>0</v>
      </c>
      <c r="U201" s="23">
        <v>0</v>
      </c>
    </row>
    <row r="202" spans="1:21" s="23" customFormat="1" x14ac:dyDescent="0.25">
      <c r="A202" s="23" t="str">
        <f>"5/9"</f>
        <v>5/9</v>
      </c>
      <c r="B202" s="24" t="s">
        <v>51</v>
      </c>
      <c r="C202" s="25" t="str">
        <f>"100"</f>
        <v>100</v>
      </c>
      <c r="D202" s="25">
        <v>17.010000000000002</v>
      </c>
      <c r="E202" s="25">
        <v>3.61</v>
      </c>
      <c r="F202" s="25">
        <v>9.2899999999999991</v>
      </c>
      <c r="G202" s="25">
        <v>137.99190999999999</v>
      </c>
      <c r="I202" s="23">
        <v>4.42</v>
      </c>
      <c r="K202" s="23">
        <v>22.39</v>
      </c>
      <c r="L202" s="23">
        <v>10.58</v>
      </c>
      <c r="M202" s="23">
        <v>16.489999999999998</v>
      </c>
      <c r="N202" s="23">
        <v>476.42</v>
      </c>
      <c r="O202" s="23">
        <v>178.97</v>
      </c>
      <c r="P202" s="23">
        <v>327.69</v>
      </c>
      <c r="Q202" s="23">
        <v>6</v>
      </c>
      <c r="R202" s="23">
        <v>3.14</v>
      </c>
      <c r="S202" s="23">
        <v>4.6100000000000003</v>
      </c>
      <c r="T202" s="23">
        <v>0</v>
      </c>
      <c r="U202" s="23">
        <v>0.5</v>
      </c>
    </row>
    <row r="203" spans="1:21" s="23" customFormat="1" x14ac:dyDescent="0.25">
      <c r="A203" s="23" t="str">
        <f>"47/3"</f>
        <v>47/3</v>
      </c>
      <c r="B203" s="24" t="s">
        <v>52</v>
      </c>
      <c r="C203" s="25" t="str">
        <f>"150"</f>
        <v>150</v>
      </c>
      <c r="D203" s="25">
        <v>6.67</v>
      </c>
      <c r="E203" s="25">
        <v>4.68</v>
      </c>
      <c r="F203" s="25">
        <v>29.26</v>
      </c>
      <c r="G203" s="25">
        <v>185.879137125</v>
      </c>
      <c r="I203" s="23">
        <v>21.65</v>
      </c>
      <c r="K203" s="23">
        <v>18.7</v>
      </c>
      <c r="L203" s="23">
        <v>11.09</v>
      </c>
      <c r="M203" s="23">
        <v>14.9</v>
      </c>
      <c r="N203" s="23">
        <v>973.4</v>
      </c>
      <c r="O203" s="23">
        <v>727.22</v>
      </c>
      <c r="P203" s="23">
        <v>850.31</v>
      </c>
      <c r="Q203" s="23">
        <v>36.78</v>
      </c>
      <c r="R203" s="23">
        <v>20.94</v>
      </c>
      <c r="S203" s="23">
        <v>28.86</v>
      </c>
      <c r="T203" s="23">
        <v>0</v>
      </c>
      <c r="U203" s="23">
        <v>0.38</v>
      </c>
    </row>
    <row r="204" spans="1:21" s="23" customFormat="1" x14ac:dyDescent="0.25">
      <c r="A204" s="23" t="str">
        <f>"6/10"</f>
        <v>6/10</v>
      </c>
      <c r="B204" s="24" t="s">
        <v>24</v>
      </c>
      <c r="C204" s="25" t="str">
        <f>"200"</f>
        <v>200</v>
      </c>
      <c r="D204" s="25">
        <v>1.02</v>
      </c>
      <c r="E204" s="25">
        <v>0.06</v>
      </c>
      <c r="F204" s="25">
        <v>23.18</v>
      </c>
      <c r="G204" s="25">
        <v>87.598919999999993</v>
      </c>
      <c r="I204" s="23">
        <v>105</v>
      </c>
      <c r="K204" s="23">
        <v>5.99</v>
      </c>
      <c r="L204" s="23">
        <v>4.79</v>
      </c>
      <c r="M204" s="23">
        <v>5.39</v>
      </c>
      <c r="N204" s="23">
        <v>545</v>
      </c>
      <c r="O204" s="23">
        <v>210.4</v>
      </c>
      <c r="P204" s="23">
        <v>377.7</v>
      </c>
      <c r="Q204" s="23">
        <v>52.6</v>
      </c>
      <c r="R204" s="23">
        <v>31.7</v>
      </c>
      <c r="S204" s="23">
        <v>42.15</v>
      </c>
      <c r="T204" s="23">
        <v>10</v>
      </c>
      <c r="U204" s="23">
        <v>0</v>
      </c>
    </row>
    <row r="205" spans="1:21" s="23" customFormat="1" x14ac:dyDescent="0.25">
      <c r="A205" s="23" t="str">
        <f>"пром."</f>
        <v>пром.</v>
      </c>
      <c r="B205" s="24" t="s">
        <v>13</v>
      </c>
      <c r="C205" s="25" t="str">
        <f>"25"</f>
        <v>25</v>
      </c>
      <c r="D205" s="25">
        <v>1.67</v>
      </c>
      <c r="E205" s="25">
        <v>0.18</v>
      </c>
      <c r="F205" s="25">
        <v>12.55</v>
      </c>
      <c r="G205" s="25">
        <v>52.635800000000003</v>
      </c>
      <c r="I205" s="23">
        <v>840</v>
      </c>
      <c r="K205" s="23">
        <v>0</v>
      </c>
      <c r="L205" s="23">
        <v>0</v>
      </c>
      <c r="M205" s="23">
        <v>0</v>
      </c>
      <c r="N205" s="23">
        <v>0</v>
      </c>
      <c r="O205" s="23">
        <v>0</v>
      </c>
      <c r="P205" s="23">
        <v>0</v>
      </c>
      <c r="Q205" s="23">
        <v>0</v>
      </c>
      <c r="R205" s="23">
        <v>0</v>
      </c>
      <c r="S205" s="23">
        <v>0</v>
      </c>
      <c r="T205" s="23">
        <v>0</v>
      </c>
      <c r="U205" s="23">
        <v>0</v>
      </c>
    </row>
    <row r="206" spans="1:21" s="20" customFormat="1" x14ac:dyDescent="0.25">
      <c r="A206" s="20" t="str">
        <f>"пром."</f>
        <v>пром.</v>
      </c>
      <c r="B206" s="21" t="s">
        <v>14</v>
      </c>
      <c r="C206" s="22" t="str">
        <f>"20"</f>
        <v>20</v>
      </c>
      <c r="D206" s="22">
        <v>1.32</v>
      </c>
      <c r="E206" s="22">
        <v>0.24</v>
      </c>
      <c r="F206" s="22">
        <v>8.34</v>
      </c>
      <c r="G206" s="22">
        <v>38.676000000000002</v>
      </c>
      <c r="I206" s="20">
        <v>0.17</v>
      </c>
      <c r="K206" s="20">
        <v>2</v>
      </c>
      <c r="L206" s="20">
        <v>2</v>
      </c>
      <c r="M206" s="20">
        <v>2</v>
      </c>
      <c r="N206" s="20">
        <v>380</v>
      </c>
      <c r="O206" s="20">
        <v>146.4</v>
      </c>
      <c r="P206" s="20">
        <v>263.2</v>
      </c>
      <c r="Q206" s="20">
        <v>3.8</v>
      </c>
      <c r="R206" s="20">
        <v>3.16</v>
      </c>
      <c r="S206" s="20">
        <v>3.48</v>
      </c>
      <c r="T206" s="20">
        <v>0</v>
      </c>
      <c r="U206" s="20">
        <v>0</v>
      </c>
    </row>
    <row r="207" spans="1:21" s="19" customFormat="1" x14ac:dyDescent="0.25">
      <c r="B207" s="26" t="s">
        <v>25</v>
      </c>
      <c r="C207" s="18"/>
      <c r="D207" s="18">
        <v>33.53</v>
      </c>
      <c r="E207" s="18">
        <v>16.190000000000001</v>
      </c>
      <c r="F207" s="18">
        <v>115.21</v>
      </c>
      <c r="G207" s="18">
        <v>720.14</v>
      </c>
      <c r="H207" s="19" t="e">
        <f>$G$207/#REF!*100</f>
        <v>#REF!</v>
      </c>
      <c r="I207" s="19">
        <v>1364.84</v>
      </c>
      <c r="K207" s="19">
        <v>97.48</v>
      </c>
      <c r="L207" s="19">
        <v>54.47</v>
      </c>
      <c r="M207" s="19">
        <v>75.97</v>
      </c>
      <c r="N207" s="19">
        <v>4349.58</v>
      </c>
      <c r="O207" s="19">
        <v>2097.13</v>
      </c>
      <c r="P207" s="19">
        <v>3223.35</v>
      </c>
      <c r="Q207" s="19">
        <v>167.39</v>
      </c>
      <c r="R207" s="19">
        <v>95.84</v>
      </c>
      <c r="S207" s="19">
        <v>131.68</v>
      </c>
      <c r="T207" s="19">
        <v>11.8</v>
      </c>
      <c r="U207" s="19">
        <v>1.68</v>
      </c>
    </row>
    <row r="208" spans="1:21" s="19" customFormat="1" x14ac:dyDescent="0.25">
      <c r="B208" s="17" t="s">
        <v>27</v>
      </c>
      <c r="C208" s="18"/>
      <c r="D208" s="18"/>
      <c r="E208" s="18"/>
      <c r="F208" s="18"/>
      <c r="G208" s="18"/>
    </row>
    <row r="209" spans="1:21" s="23" customFormat="1" x14ac:dyDescent="0.25">
      <c r="A209" s="23" t="str">
        <f>"6/8"</f>
        <v>6/8</v>
      </c>
      <c r="B209" s="24" t="s">
        <v>57</v>
      </c>
      <c r="C209" s="25" t="str">
        <f>"150"</f>
        <v>150</v>
      </c>
      <c r="D209" s="25">
        <v>10.5</v>
      </c>
      <c r="E209" s="25">
        <v>9.1999999999999993</v>
      </c>
      <c r="F209" s="25">
        <v>15.52</v>
      </c>
      <c r="G209" s="25">
        <v>184.11269999999996</v>
      </c>
      <c r="I209" s="23">
        <v>355.41</v>
      </c>
      <c r="K209" s="23">
        <v>24.78</v>
      </c>
      <c r="L209" s="23">
        <v>16.43</v>
      </c>
      <c r="M209" s="23">
        <v>20.6</v>
      </c>
      <c r="N209" s="23">
        <v>2318.67</v>
      </c>
      <c r="O209" s="23">
        <v>1407.12</v>
      </c>
      <c r="P209" s="23">
        <v>1862.9</v>
      </c>
      <c r="Q209" s="23">
        <v>30.8</v>
      </c>
      <c r="R209" s="23">
        <v>14.46</v>
      </c>
      <c r="S209" s="23">
        <v>22.66</v>
      </c>
      <c r="T209" s="23">
        <v>0</v>
      </c>
      <c r="U209" s="23">
        <v>0.38</v>
      </c>
    </row>
    <row r="210" spans="1:21" s="20" customFormat="1" x14ac:dyDescent="0.25">
      <c r="A210" s="20" t="str">
        <f>"27/10"</f>
        <v>27/10</v>
      </c>
      <c r="B210" s="21" t="s">
        <v>12</v>
      </c>
      <c r="C210" s="22" t="str">
        <f>"200"</f>
        <v>200</v>
      </c>
      <c r="D210" s="22">
        <v>0.08</v>
      </c>
      <c r="E210" s="22">
        <v>0.02</v>
      </c>
      <c r="F210" s="22">
        <v>9.84</v>
      </c>
      <c r="G210" s="22">
        <v>37.802231999999989</v>
      </c>
      <c r="I210" s="20">
        <v>0</v>
      </c>
      <c r="K210" s="20">
        <v>4.21</v>
      </c>
      <c r="L210" s="20">
        <v>4.21</v>
      </c>
      <c r="M210" s="20">
        <v>4.21</v>
      </c>
      <c r="N210" s="20">
        <v>497.96</v>
      </c>
      <c r="O210" s="20">
        <v>192.28</v>
      </c>
      <c r="P210" s="20">
        <v>345.12</v>
      </c>
      <c r="Q210" s="20">
        <v>44.51</v>
      </c>
      <c r="R210" s="20">
        <v>26.48</v>
      </c>
      <c r="S210" s="20">
        <v>35.49</v>
      </c>
      <c r="T210" s="20">
        <v>10</v>
      </c>
      <c r="U210" s="20">
        <v>0</v>
      </c>
    </row>
    <row r="211" spans="1:21" s="19" customFormat="1" x14ac:dyDescent="0.25">
      <c r="B211" s="26" t="s">
        <v>29</v>
      </c>
      <c r="C211" s="18"/>
      <c r="D211" s="18">
        <v>10.58</v>
      </c>
      <c r="E211" s="18">
        <v>9.2200000000000006</v>
      </c>
      <c r="F211" s="18">
        <v>25.36</v>
      </c>
      <c r="G211" s="18">
        <v>221.91</v>
      </c>
      <c r="H211" s="19">
        <f>$G$211/$G$212*100</f>
        <v>14.176472842960635</v>
      </c>
      <c r="I211" s="19">
        <v>355.41</v>
      </c>
      <c r="K211" s="19">
        <v>28.99</v>
      </c>
      <c r="L211" s="19">
        <v>20.63</v>
      </c>
      <c r="M211" s="19">
        <v>24.81</v>
      </c>
      <c r="N211" s="19">
        <v>2816.63</v>
      </c>
      <c r="O211" s="19">
        <v>1599.4</v>
      </c>
      <c r="P211" s="19">
        <v>2208.02</v>
      </c>
      <c r="Q211" s="19">
        <v>75.3</v>
      </c>
      <c r="R211" s="19">
        <v>40.93</v>
      </c>
      <c r="S211" s="19">
        <v>58.15</v>
      </c>
      <c r="T211" s="19">
        <v>10</v>
      </c>
      <c r="U211" s="19">
        <v>0.38</v>
      </c>
    </row>
    <row r="212" spans="1:21" s="19" customFormat="1" x14ac:dyDescent="0.25">
      <c r="B212" s="26" t="s">
        <v>16</v>
      </c>
      <c r="C212" s="18"/>
      <c r="D212" s="18">
        <f>D197+D207+D211</f>
        <v>72.989999999999995</v>
      </c>
      <c r="E212" s="18">
        <f t="shared" ref="E212:G212" si="10">E197+E207+E211</f>
        <v>48.94</v>
      </c>
      <c r="F212" s="18">
        <f t="shared" si="10"/>
        <v>220.29000000000002</v>
      </c>
      <c r="G212" s="18">
        <f t="shared" si="10"/>
        <v>1565.34</v>
      </c>
      <c r="I212" s="19">
        <v>355.41</v>
      </c>
      <c r="K212" s="19">
        <v>28.99</v>
      </c>
      <c r="L212" s="19">
        <v>20.63</v>
      </c>
      <c r="M212" s="19">
        <v>24.81</v>
      </c>
      <c r="N212" s="19">
        <v>2816.63</v>
      </c>
      <c r="O212" s="19">
        <v>1599.4</v>
      </c>
      <c r="P212" s="19">
        <v>2208.02</v>
      </c>
      <c r="Q212" s="19">
        <v>75.3</v>
      </c>
      <c r="R212" s="19">
        <v>40.93</v>
      </c>
      <c r="S212" s="19">
        <v>58.15</v>
      </c>
      <c r="T212" s="19">
        <v>10</v>
      </c>
      <c r="U212" s="19">
        <v>0.38</v>
      </c>
    </row>
    <row r="213" spans="1:21" x14ac:dyDescent="0.25">
      <c r="B213" s="6" t="s">
        <v>97</v>
      </c>
      <c r="C213" s="3"/>
      <c r="D213" s="3"/>
      <c r="E213" s="3"/>
      <c r="F213" s="3"/>
      <c r="G213" s="3"/>
    </row>
    <row r="214" spans="1:21" s="19" customFormat="1" x14ac:dyDescent="0.25">
      <c r="B214" s="17" t="s">
        <v>9</v>
      </c>
      <c r="C214" s="18"/>
      <c r="D214" s="18"/>
      <c r="E214" s="18"/>
      <c r="F214" s="18"/>
      <c r="G214" s="18"/>
    </row>
    <row r="215" spans="1:21" s="23" customFormat="1" x14ac:dyDescent="0.25">
      <c r="A215" s="23" t="str">
        <f>"6/7"</f>
        <v>6/7</v>
      </c>
      <c r="B215" s="24" t="s">
        <v>85</v>
      </c>
      <c r="C215" s="25" t="str">
        <f>"100"</f>
        <v>100</v>
      </c>
      <c r="D215" s="25">
        <v>12.05</v>
      </c>
      <c r="E215" s="25">
        <v>5.63</v>
      </c>
      <c r="F215" s="25">
        <v>5.74</v>
      </c>
      <c r="G215" s="25">
        <v>121.532115</v>
      </c>
      <c r="I215" s="23">
        <v>16.32</v>
      </c>
      <c r="K215" s="23">
        <v>117.62</v>
      </c>
      <c r="L215" s="23">
        <v>23.49</v>
      </c>
      <c r="M215" s="23">
        <v>70.55</v>
      </c>
      <c r="N215" s="23">
        <v>1228.17</v>
      </c>
      <c r="O215" s="23">
        <v>421.49</v>
      </c>
      <c r="P215" s="23">
        <v>824.83</v>
      </c>
      <c r="Q215" s="23">
        <v>20.73</v>
      </c>
      <c r="R215" s="23">
        <v>9.82</v>
      </c>
      <c r="S215" s="23">
        <v>15.33</v>
      </c>
      <c r="T215" s="23">
        <v>0</v>
      </c>
      <c r="U215" s="23">
        <v>0.5</v>
      </c>
    </row>
    <row r="216" spans="1:21" s="23" customFormat="1" x14ac:dyDescent="0.25">
      <c r="A216" s="23" t="str">
        <f>"38/3"</f>
        <v>38/3</v>
      </c>
      <c r="B216" s="24" t="s">
        <v>49</v>
      </c>
      <c r="C216" s="25" t="str">
        <f>"150"</f>
        <v>150</v>
      </c>
      <c r="D216" s="25">
        <v>3.78</v>
      </c>
      <c r="E216" s="25">
        <v>7.19</v>
      </c>
      <c r="F216" s="25">
        <v>39.6</v>
      </c>
      <c r="G216" s="25">
        <v>238.02706350000003</v>
      </c>
      <c r="I216" s="23">
        <v>81</v>
      </c>
      <c r="K216" s="23">
        <v>19</v>
      </c>
      <c r="L216" s="23">
        <v>11.3</v>
      </c>
      <c r="M216" s="23">
        <v>15.15</v>
      </c>
      <c r="N216" s="23">
        <v>2227.4499999999998</v>
      </c>
      <c r="O216" s="23">
        <v>1061.8900000000001</v>
      </c>
      <c r="P216" s="23">
        <v>1644.67</v>
      </c>
      <c r="Q216" s="23">
        <v>29.45</v>
      </c>
      <c r="R216" s="23">
        <v>15.48</v>
      </c>
      <c r="S216" s="23">
        <v>22.46</v>
      </c>
      <c r="T216" s="23">
        <v>0</v>
      </c>
      <c r="U216" s="23">
        <v>0.38</v>
      </c>
    </row>
    <row r="217" spans="1:21" s="23" customFormat="1" x14ac:dyDescent="0.25">
      <c r="A217" s="23" t="str">
        <f>"29/10"</f>
        <v>29/10</v>
      </c>
      <c r="B217" s="24" t="s">
        <v>50</v>
      </c>
      <c r="C217" s="25" t="str">
        <f>"200/5"</f>
        <v>200/5</v>
      </c>
      <c r="D217" s="25">
        <v>0.12</v>
      </c>
      <c r="E217" s="25">
        <v>0.02</v>
      </c>
      <c r="F217" s="25">
        <v>10.08</v>
      </c>
      <c r="G217" s="25">
        <v>39.626332000000005</v>
      </c>
      <c r="I217" s="23">
        <v>0.08</v>
      </c>
      <c r="K217" s="23">
        <v>4.41</v>
      </c>
      <c r="L217" s="23">
        <v>4.26</v>
      </c>
      <c r="M217" s="23">
        <v>4.33</v>
      </c>
      <c r="N217" s="23">
        <v>507.96</v>
      </c>
      <c r="O217" s="23">
        <v>196.38</v>
      </c>
      <c r="P217" s="23">
        <v>352.17</v>
      </c>
      <c r="Q217" s="23">
        <v>45.55</v>
      </c>
      <c r="R217" s="23">
        <v>27.24</v>
      </c>
      <c r="S217" s="23">
        <v>36.4</v>
      </c>
      <c r="T217" s="23">
        <v>10</v>
      </c>
      <c r="U217" s="23">
        <v>0</v>
      </c>
    </row>
    <row r="218" spans="1:21" s="23" customFormat="1" x14ac:dyDescent="0.25">
      <c r="A218" s="23" t="str">
        <f>"пром."</f>
        <v>пром.</v>
      </c>
      <c r="B218" s="24" t="s">
        <v>13</v>
      </c>
      <c r="C218" s="25" t="str">
        <f>"25"</f>
        <v>25</v>
      </c>
      <c r="D218" s="25">
        <v>1.67</v>
      </c>
      <c r="E218" s="25">
        <v>0.18</v>
      </c>
      <c r="F218" s="25">
        <v>12.55</v>
      </c>
      <c r="G218" s="25">
        <v>52.635800000000003</v>
      </c>
      <c r="I218" s="23">
        <v>840</v>
      </c>
      <c r="K218" s="23">
        <v>0</v>
      </c>
      <c r="L218" s="23">
        <v>0</v>
      </c>
      <c r="M218" s="23">
        <v>0</v>
      </c>
      <c r="N218" s="23">
        <v>0</v>
      </c>
      <c r="O218" s="23">
        <v>0</v>
      </c>
      <c r="P218" s="23">
        <v>0</v>
      </c>
      <c r="Q218" s="23">
        <v>0</v>
      </c>
      <c r="R218" s="23">
        <v>0</v>
      </c>
      <c r="S218" s="23">
        <v>0</v>
      </c>
      <c r="T218" s="23">
        <v>0</v>
      </c>
      <c r="U218" s="23">
        <v>0</v>
      </c>
    </row>
    <row r="219" spans="1:21" s="23" customFormat="1" x14ac:dyDescent="0.25">
      <c r="A219" s="23" t="str">
        <f>"пром."</f>
        <v>пром.</v>
      </c>
      <c r="B219" s="24" t="s">
        <v>14</v>
      </c>
      <c r="C219" s="25" t="str">
        <f>"20"</f>
        <v>20</v>
      </c>
      <c r="D219" s="25">
        <v>1.32</v>
      </c>
      <c r="E219" s="25">
        <v>0.24</v>
      </c>
      <c r="F219" s="25">
        <v>8.34</v>
      </c>
      <c r="G219" s="25">
        <v>38.676000000000002</v>
      </c>
      <c r="I219" s="23">
        <v>0.17</v>
      </c>
      <c r="K219" s="23">
        <v>2</v>
      </c>
      <c r="L219" s="23">
        <v>2</v>
      </c>
      <c r="M219" s="23">
        <v>2</v>
      </c>
      <c r="N219" s="23">
        <v>380</v>
      </c>
      <c r="O219" s="23">
        <v>146.4</v>
      </c>
      <c r="P219" s="23">
        <v>263.2</v>
      </c>
      <c r="Q219" s="23">
        <v>3.8</v>
      </c>
      <c r="R219" s="23">
        <v>3.16</v>
      </c>
      <c r="S219" s="23">
        <v>3.48</v>
      </c>
      <c r="T219" s="23">
        <v>0</v>
      </c>
      <c r="U219" s="23">
        <v>0</v>
      </c>
    </row>
    <row r="220" spans="1:21" s="20" customFormat="1" x14ac:dyDescent="0.25">
      <c r="A220" s="20" t="str">
        <f>"пром."</f>
        <v>пром.</v>
      </c>
      <c r="B220" s="21" t="s">
        <v>86</v>
      </c>
      <c r="C220" s="22" t="str">
        <f>"115"</f>
        <v>115</v>
      </c>
      <c r="D220" s="22">
        <v>0.92</v>
      </c>
      <c r="E220" s="22">
        <v>0.23</v>
      </c>
      <c r="F220" s="22">
        <v>10.81</v>
      </c>
      <c r="G220" s="22">
        <v>46.69</v>
      </c>
      <c r="I220" s="20">
        <v>11.5</v>
      </c>
      <c r="K220" s="20">
        <v>4.5999999999999996</v>
      </c>
      <c r="L220" s="20">
        <v>1.1499999999999999</v>
      </c>
      <c r="M220" s="20">
        <v>2.88</v>
      </c>
      <c r="N220" s="20">
        <v>230</v>
      </c>
      <c r="O220" s="20">
        <v>94.3</v>
      </c>
      <c r="P220" s="20">
        <v>162.15</v>
      </c>
      <c r="Q220" s="20">
        <v>53.82</v>
      </c>
      <c r="R220" s="20">
        <v>53.82</v>
      </c>
      <c r="S220" s="20">
        <v>53.82</v>
      </c>
      <c r="T220" s="20">
        <v>0</v>
      </c>
      <c r="U220" s="20">
        <v>0</v>
      </c>
    </row>
    <row r="221" spans="1:21" s="19" customFormat="1" x14ac:dyDescent="0.25">
      <c r="B221" s="26" t="s">
        <v>15</v>
      </c>
      <c r="C221" s="18"/>
      <c r="D221" s="18">
        <v>19.87</v>
      </c>
      <c r="E221" s="18">
        <v>13.5</v>
      </c>
      <c r="F221" s="18">
        <v>87.12</v>
      </c>
      <c r="G221" s="18">
        <v>537.19000000000005</v>
      </c>
      <c r="H221" s="19" t="e">
        <f>$G$221/#REF!*100</f>
        <v>#REF!</v>
      </c>
      <c r="I221" s="19">
        <v>949.06</v>
      </c>
      <c r="K221" s="19">
        <v>147.62</v>
      </c>
      <c r="L221" s="19">
        <v>42.19</v>
      </c>
      <c r="M221" s="19">
        <v>94.9</v>
      </c>
      <c r="N221" s="19">
        <v>4573.57</v>
      </c>
      <c r="O221" s="19">
        <v>1920.46</v>
      </c>
      <c r="P221" s="19">
        <v>3247.01</v>
      </c>
      <c r="Q221" s="19">
        <v>153.35</v>
      </c>
      <c r="R221" s="19">
        <v>109.52</v>
      </c>
      <c r="S221" s="19">
        <v>131.49</v>
      </c>
      <c r="T221" s="19">
        <v>10</v>
      </c>
      <c r="U221" s="19">
        <v>0.88</v>
      </c>
    </row>
    <row r="222" spans="1:21" s="19" customFormat="1" x14ac:dyDescent="0.25">
      <c r="B222" s="17" t="s">
        <v>18</v>
      </c>
      <c r="C222" s="18"/>
      <c r="D222" s="18"/>
      <c r="E222" s="18"/>
      <c r="F222" s="18"/>
      <c r="G222" s="18"/>
    </row>
    <row r="223" spans="1:21" s="23" customFormat="1" ht="31.5" x14ac:dyDescent="0.25">
      <c r="A223" s="23" t="str">
        <f>"40/1"</f>
        <v>40/1</v>
      </c>
      <c r="B223" s="24" t="s">
        <v>54</v>
      </c>
      <c r="C223" s="25" t="str">
        <f>"60"</f>
        <v>60</v>
      </c>
      <c r="D223" s="25">
        <v>1.56</v>
      </c>
      <c r="E223" s="25">
        <v>4.3600000000000003</v>
      </c>
      <c r="F223" s="25">
        <v>5.12</v>
      </c>
      <c r="G223" s="25">
        <v>63.058980431999998</v>
      </c>
      <c r="I223" s="23">
        <v>7.79</v>
      </c>
      <c r="K223" s="23">
        <v>27.05</v>
      </c>
      <c r="L223" s="23">
        <v>16.87</v>
      </c>
      <c r="M223" s="23">
        <v>21.96</v>
      </c>
      <c r="N223" s="23">
        <v>1060.1199999999999</v>
      </c>
      <c r="O223" s="23">
        <v>378.99</v>
      </c>
      <c r="P223" s="23">
        <v>719.55</v>
      </c>
      <c r="Q223" s="23">
        <v>4.7</v>
      </c>
      <c r="R223" s="23">
        <v>2.98</v>
      </c>
      <c r="S223" s="23">
        <v>3.84</v>
      </c>
      <c r="T223" s="23">
        <v>0</v>
      </c>
      <c r="U223" s="23">
        <v>0.3</v>
      </c>
    </row>
    <row r="224" spans="1:21" s="23" customFormat="1" x14ac:dyDescent="0.25">
      <c r="A224" s="23" t="str">
        <f>"4/2"</f>
        <v>4/2</v>
      </c>
      <c r="B224" s="24" t="s">
        <v>87</v>
      </c>
      <c r="C224" s="25" t="str">
        <f>"250"</f>
        <v>250</v>
      </c>
      <c r="D224" s="25">
        <v>2.1800000000000002</v>
      </c>
      <c r="E224" s="25">
        <v>5.47</v>
      </c>
      <c r="F224" s="25">
        <v>17.260000000000002</v>
      </c>
      <c r="G224" s="25">
        <v>121.44996759999999</v>
      </c>
      <c r="I224" s="23">
        <v>166.17</v>
      </c>
      <c r="K224" s="23">
        <v>32.340000000000003</v>
      </c>
      <c r="L224" s="23">
        <v>22.19</v>
      </c>
      <c r="M224" s="23">
        <v>27.26</v>
      </c>
      <c r="N224" s="23">
        <v>1337.6</v>
      </c>
      <c r="O224" s="23">
        <v>510.41</v>
      </c>
      <c r="P224" s="23">
        <v>924</v>
      </c>
      <c r="Q224" s="23">
        <v>55.82</v>
      </c>
      <c r="R224" s="23">
        <v>29.6</v>
      </c>
      <c r="S224" s="23">
        <v>42.71</v>
      </c>
      <c r="T224" s="23">
        <v>1.3</v>
      </c>
      <c r="U224" s="23">
        <v>0.5</v>
      </c>
    </row>
    <row r="225" spans="1:21" s="23" customFormat="1" x14ac:dyDescent="0.25">
      <c r="A225" s="23" t="str">
        <f>"-"</f>
        <v>-</v>
      </c>
      <c r="B225" s="24" t="s">
        <v>47</v>
      </c>
      <c r="C225" s="25" t="str">
        <f>"20"</f>
        <v>20</v>
      </c>
      <c r="D225" s="25">
        <v>5.36</v>
      </c>
      <c r="E225" s="25">
        <v>3.84</v>
      </c>
      <c r="F225" s="25">
        <v>0</v>
      </c>
      <c r="G225" s="25">
        <v>55.987200000000001</v>
      </c>
      <c r="I225" s="23">
        <v>0</v>
      </c>
      <c r="K225" s="23">
        <v>2.2999999999999998</v>
      </c>
      <c r="L225" s="23">
        <v>2.2999999999999998</v>
      </c>
      <c r="M225" s="23">
        <v>2.2999999999999998</v>
      </c>
      <c r="N225" s="23">
        <v>1036.8</v>
      </c>
      <c r="O225" s="23">
        <v>662.4</v>
      </c>
      <c r="P225" s="23">
        <v>849.6</v>
      </c>
      <c r="Q225" s="23">
        <v>6.98</v>
      </c>
      <c r="R225" s="23">
        <v>4.0999999999999996</v>
      </c>
      <c r="S225" s="23">
        <v>5.54</v>
      </c>
      <c r="T225" s="23">
        <v>0</v>
      </c>
      <c r="U225" s="23">
        <v>0</v>
      </c>
    </row>
    <row r="226" spans="1:21" s="23" customFormat="1" ht="17.25" customHeight="1" x14ac:dyDescent="0.25">
      <c r="A226" s="23" t="str">
        <f>"7/8"</f>
        <v>7/8</v>
      </c>
      <c r="B226" s="24" t="s">
        <v>88</v>
      </c>
      <c r="C226" s="25" t="str">
        <f>"90"</f>
        <v>90</v>
      </c>
      <c r="D226" s="25">
        <v>14.52</v>
      </c>
      <c r="E226" s="25">
        <v>15.48</v>
      </c>
      <c r="F226" s="25">
        <v>5.94</v>
      </c>
      <c r="G226" s="25">
        <v>220.45949999999999</v>
      </c>
      <c r="I226" s="23">
        <v>25.5</v>
      </c>
      <c r="K226" s="23">
        <v>30.69</v>
      </c>
      <c r="L226" s="23">
        <v>17.04</v>
      </c>
      <c r="M226" s="23">
        <v>23.86</v>
      </c>
      <c r="N226" s="23">
        <v>3033.67</v>
      </c>
      <c r="O226" s="23">
        <v>1811.77</v>
      </c>
      <c r="P226" s="23">
        <v>2422.7199999999998</v>
      </c>
      <c r="Q226" s="23">
        <v>26.19</v>
      </c>
      <c r="R226" s="23">
        <v>12.91</v>
      </c>
      <c r="S226" s="23">
        <v>19.600000000000001</v>
      </c>
      <c r="T226" s="23">
        <v>0</v>
      </c>
      <c r="U226" s="23">
        <v>0.45</v>
      </c>
    </row>
    <row r="227" spans="1:21" s="23" customFormat="1" x14ac:dyDescent="0.25">
      <c r="A227" s="23" t="str">
        <f>"11/3"</f>
        <v>11/3</v>
      </c>
      <c r="B227" s="24" t="s">
        <v>89</v>
      </c>
      <c r="C227" s="25" t="str">
        <f>"150"</f>
        <v>150</v>
      </c>
      <c r="D227" s="25">
        <v>3.5</v>
      </c>
      <c r="E227" s="25">
        <v>2.85</v>
      </c>
      <c r="F227" s="25">
        <v>17.350000000000001</v>
      </c>
      <c r="G227" s="25">
        <v>101.11583900000015</v>
      </c>
      <c r="I227" s="23">
        <v>244.53</v>
      </c>
      <c r="K227" s="23">
        <v>30.57</v>
      </c>
      <c r="L227" s="23">
        <v>12.78</v>
      </c>
      <c r="M227" s="23">
        <v>21.68</v>
      </c>
      <c r="N227" s="23">
        <v>1820.25</v>
      </c>
      <c r="O227" s="23">
        <v>449.41</v>
      </c>
      <c r="P227" s="23">
        <v>1134.83</v>
      </c>
      <c r="Q227" s="23">
        <v>36.42</v>
      </c>
      <c r="R227" s="23">
        <v>31.82</v>
      </c>
      <c r="S227" s="23">
        <v>34.15</v>
      </c>
      <c r="T227" s="23">
        <v>3</v>
      </c>
      <c r="U227" s="23">
        <v>0.38</v>
      </c>
    </row>
    <row r="228" spans="1:21" s="23" customFormat="1" x14ac:dyDescent="0.25">
      <c r="A228" s="23" t="str">
        <f>"37/10"</f>
        <v>37/10</v>
      </c>
      <c r="B228" s="24" t="s">
        <v>53</v>
      </c>
      <c r="C228" s="25" t="str">
        <f>"200"</f>
        <v>200</v>
      </c>
      <c r="D228" s="25">
        <v>0.24</v>
      </c>
      <c r="E228" s="25">
        <v>0.1</v>
      </c>
      <c r="F228" s="25">
        <v>19.489999999999998</v>
      </c>
      <c r="G228" s="25">
        <v>74.31777000000001</v>
      </c>
      <c r="I228" s="23">
        <v>58.5</v>
      </c>
      <c r="K228" s="23">
        <v>6.24</v>
      </c>
      <c r="L228" s="23">
        <v>6.24</v>
      </c>
      <c r="M228" s="23">
        <v>6.24</v>
      </c>
      <c r="N228" s="23">
        <v>617.5</v>
      </c>
      <c r="O228" s="23">
        <v>230.9</v>
      </c>
      <c r="P228" s="23">
        <v>424.2</v>
      </c>
      <c r="Q228" s="23">
        <v>51.96</v>
      </c>
      <c r="R228" s="23">
        <v>30.99</v>
      </c>
      <c r="S228" s="23">
        <v>41.47</v>
      </c>
      <c r="T228" s="23">
        <v>15</v>
      </c>
      <c r="U228" s="23">
        <v>0</v>
      </c>
    </row>
    <row r="229" spans="1:21" s="23" customFormat="1" x14ac:dyDescent="0.25">
      <c r="A229" s="23" t="str">
        <f>"пром."</f>
        <v>пром.</v>
      </c>
      <c r="B229" s="24" t="s">
        <v>13</v>
      </c>
      <c r="C229" s="25" t="str">
        <f>"25"</f>
        <v>25</v>
      </c>
      <c r="D229" s="25">
        <v>1.67</v>
      </c>
      <c r="E229" s="25">
        <v>0.18</v>
      </c>
      <c r="F229" s="25">
        <v>12.55</v>
      </c>
      <c r="G229" s="25">
        <v>52.635800000000003</v>
      </c>
      <c r="I229" s="23">
        <v>840</v>
      </c>
      <c r="K229" s="23">
        <v>0</v>
      </c>
      <c r="L229" s="23">
        <v>0</v>
      </c>
      <c r="M229" s="23">
        <v>0</v>
      </c>
      <c r="N229" s="23">
        <v>0</v>
      </c>
      <c r="O229" s="23">
        <v>0</v>
      </c>
      <c r="P229" s="23">
        <v>0</v>
      </c>
      <c r="Q229" s="23">
        <v>0</v>
      </c>
      <c r="R229" s="23">
        <v>0</v>
      </c>
      <c r="S229" s="23">
        <v>0</v>
      </c>
      <c r="T229" s="23">
        <v>0</v>
      </c>
      <c r="U229" s="23">
        <v>0</v>
      </c>
    </row>
    <row r="230" spans="1:21" s="20" customFormat="1" x14ac:dyDescent="0.25">
      <c r="A230" s="20" t="str">
        <f>"пром."</f>
        <v>пром.</v>
      </c>
      <c r="B230" s="21" t="s">
        <v>14</v>
      </c>
      <c r="C230" s="22" t="str">
        <f>"20"</f>
        <v>20</v>
      </c>
      <c r="D230" s="22">
        <v>1.32</v>
      </c>
      <c r="E230" s="22">
        <v>0.24</v>
      </c>
      <c r="F230" s="22">
        <v>8.34</v>
      </c>
      <c r="G230" s="22">
        <v>38.676000000000002</v>
      </c>
      <c r="I230" s="20">
        <v>0.17</v>
      </c>
      <c r="K230" s="20">
        <v>2</v>
      </c>
      <c r="L230" s="20">
        <v>2</v>
      </c>
      <c r="M230" s="20">
        <v>2</v>
      </c>
      <c r="N230" s="20">
        <v>380</v>
      </c>
      <c r="O230" s="20">
        <v>146.4</v>
      </c>
      <c r="P230" s="20">
        <v>263.2</v>
      </c>
      <c r="Q230" s="20">
        <v>3.8</v>
      </c>
      <c r="R230" s="20">
        <v>3.16</v>
      </c>
      <c r="S230" s="20">
        <v>3.48</v>
      </c>
      <c r="T230" s="20">
        <v>0</v>
      </c>
      <c r="U230" s="20">
        <v>0</v>
      </c>
    </row>
    <row r="231" spans="1:21" s="19" customFormat="1" x14ac:dyDescent="0.25">
      <c r="B231" s="26" t="s">
        <v>25</v>
      </c>
      <c r="C231" s="18"/>
      <c r="D231" s="18">
        <v>30.34</v>
      </c>
      <c r="E231" s="18">
        <v>32.51</v>
      </c>
      <c r="F231" s="18">
        <v>86.05</v>
      </c>
      <c r="G231" s="18">
        <v>727.7</v>
      </c>
      <c r="H231" s="19" t="e">
        <f>$G$231/#REF!*100</f>
        <v>#REF!</v>
      </c>
      <c r="I231" s="19">
        <v>1342.66</v>
      </c>
      <c r="K231" s="19">
        <v>131.18</v>
      </c>
      <c r="L231" s="19">
        <v>79.41</v>
      </c>
      <c r="M231" s="19">
        <v>105.3</v>
      </c>
      <c r="N231" s="19">
        <v>9285.92</v>
      </c>
      <c r="O231" s="19">
        <v>4190.2700000000004</v>
      </c>
      <c r="P231" s="19">
        <v>6738.1</v>
      </c>
      <c r="Q231" s="19">
        <v>185.86</v>
      </c>
      <c r="R231" s="19">
        <v>115.55</v>
      </c>
      <c r="S231" s="19">
        <v>150.78</v>
      </c>
      <c r="T231" s="19">
        <v>19.3</v>
      </c>
      <c r="U231" s="19">
        <v>1.63</v>
      </c>
    </row>
    <row r="232" spans="1:21" s="19" customFormat="1" x14ac:dyDescent="0.25">
      <c r="B232" s="17" t="s">
        <v>27</v>
      </c>
      <c r="C232" s="18"/>
      <c r="D232" s="18"/>
      <c r="E232" s="18"/>
      <c r="F232" s="18"/>
      <c r="G232" s="18"/>
    </row>
    <row r="233" spans="1:21" s="23" customFormat="1" ht="31.5" x14ac:dyDescent="0.25">
      <c r="A233" s="23" t="str">
        <f>"7/4"</f>
        <v>7/4</v>
      </c>
      <c r="B233" s="24" t="s">
        <v>90</v>
      </c>
      <c r="C233" s="25" t="str">
        <f>"150"</f>
        <v>150</v>
      </c>
      <c r="D233" s="25">
        <v>3.76</v>
      </c>
      <c r="E233" s="25">
        <v>5.24</v>
      </c>
      <c r="F233" s="25">
        <v>24.09</v>
      </c>
      <c r="G233" s="25">
        <v>157.64079975000001</v>
      </c>
      <c r="I233" s="23">
        <v>32.81</v>
      </c>
      <c r="K233" s="23">
        <v>31.29</v>
      </c>
      <c r="L233" s="23">
        <v>14.14</v>
      </c>
      <c r="M233" s="23">
        <v>22.71</v>
      </c>
      <c r="N233" s="23">
        <v>1876.27</v>
      </c>
      <c r="O233" s="23">
        <v>836.25</v>
      </c>
      <c r="P233" s="23">
        <v>1356.26</v>
      </c>
      <c r="Q233" s="23">
        <v>30.88</v>
      </c>
      <c r="R233" s="23">
        <v>12.66</v>
      </c>
      <c r="S233" s="23">
        <v>21.77</v>
      </c>
      <c r="T233" s="23">
        <v>3.75</v>
      </c>
      <c r="U233" s="23">
        <v>0.38</v>
      </c>
    </row>
    <row r="234" spans="1:21" s="23" customFormat="1" x14ac:dyDescent="0.25">
      <c r="A234" s="20" t="str">
        <f>"29/10"</f>
        <v>29/10</v>
      </c>
      <c r="B234" s="21" t="s">
        <v>50</v>
      </c>
      <c r="C234" s="22" t="str">
        <f>"200"</f>
        <v>200</v>
      </c>
      <c r="D234" s="22">
        <v>0.12</v>
      </c>
      <c r="E234" s="22">
        <v>0.02</v>
      </c>
      <c r="F234" s="22">
        <v>9.83</v>
      </c>
      <c r="G234" s="22">
        <v>38.659836097560984</v>
      </c>
      <c r="I234" s="23">
        <v>7.0000000000000007E-2</v>
      </c>
      <c r="K234" s="23">
        <v>4.3</v>
      </c>
      <c r="L234" s="23">
        <v>4.1500000000000004</v>
      </c>
      <c r="M234" s="23">
        <v>4.2300000000000004</v>
      </c>
      <c r="N234" s="23">
        <v>495.57</v>
      </c>
      <c r="O234" s="23">
        <v>191.59</v>
      </c>
      <c r="P234" s="23">
        <v>343.58</v>
      </c>
      <c r="Q234" s="23">
        <v>44.44</v>
      </c>
      <c r="R234" s="23">
        <v>26.58</v>
      </c>
      <c r="S234" s="23">
        <v>35.51</v>
      </c>
      <c r="T234" s="23">
        <v>9.76</v>
      </c>
      <c r="U234" s="23">
        <v>0</v>
      </c>
    </row>
    <row r="235" spans="1:21" s="19" customFormat="1" x14ac:dyDescent="0.25">
      <c r="B235" s="26" t="s">
        <v>29</v>
      </c>
      <c r="C235" s="18"/>
      <c r="D235" s="18">
        <f t="shared" ref="D235:G235" si="11">SUM(D233:D234)</f>
        <v>3.88</v>
      </c>
      <c r="E235" s="18">
        <f t="shared" si="11"/>
        <v>5.26</v>
      </c>
      <c r="F235" s="18">
        <f t="shared" si="11"/>
        <v>33.92</v>
      </c>
      <c r="G235" s="18">
        <f t="shared" si="11"/>
        <v>196.30063584756101</v>
      </c>
      <c r="H235" s="19">
        <f>$G$235/$G$236*100</f>
        <v>13.434293310653278</v>
      </c>
      <c r="I235" s="19">
        <v>41.89</v>
      </c>
      <c r="K235" s="19">
        <v>38.590000000000003</v>
      </c>
      <c r="L235" s="19">
        <v>21.29</v>
      </c>
      <c r="M235" s="19">
        <v>29.94</v>
      </c>
      <c r="N235" s="19">
        <v>2596.84</v>
      </c>
      <c r="O235" s="19">
        <v>1252.8399999999999</v>
      </c>
      <c r="P235" s="19">
        <v>1924.84</v>
      </c>
      <c r="Q235" s="19">
        <v>145.53</v>
      </c>
      <c r="R235" s="19">
        <v>109.43</v>
      </c>
      <c r="S235" s="19">
        <v>127.48</v>
      </c>
      <c r="T235" s="19">
        <v>13.51</v>
      </c>
      <c r="U235" s="19">
        <v>0.38</v>
      </c>
    </row>
    <row r="236" spans="1:21" s="19" customFormat="1" x14ac:dyDescent="0.25">
      <c r="B236" s="26" t="s">
        <v>16</v>
      </c>
      <c r="C236" s="18"/>
      <c r="D236" s="18">
        <f>D221+D231+D235</f>
        <v>54.09</v>
      </c>
      <c r="E236" s="18">
        <f t="shared" ref="E236:G236" si="12">E221+E231+E235</f>
        <v>51.269999999999996</v>
      </c>
      <c r="F236" s="18">
        <f t="shared" si="12"/>
        <v>207.09000000000003</v>
      </c>
      <c r="G236" s="18">
        <f t="shared" si="12"/>
        <v>1461.1906358475612</v>
      </c>
      <c r="I236" s="19">
        <v>41.89</v>
      </c>
      <c r="K236" s="19">
        <v>38.590000000000003</v>
      </c>
      <c r="L236" s="19">
        <v>21.29</v>
      </c>
      <c r="M236" s="19">
        <v>29.94</v>
      </c>
      <c r="N236" s="19">
        <v>2596.84</v>
      </c>
      <c r="O236" s="19">
        <v>1252.8399999999999</v>
      </c>
      <c r="P236" s="19">
        <v>1924.84</v>
      </c>
      <c r="Q236" s="19">
        <v>145.53</v>
      </c>
      <c r="R236" s="19">
        <v>109.43</v>
      </c>
      <c r="S236" s="19">
        <v>127.48</v>
      </c>
      <c r="T236" s="19">
        <v>13.51</v>
      </c>
      <c r="U236" s="19">
        <v>0.38</v>
      </c>
    </row>
    <row r="237" spans="1:21" x14ac:dyDescent="0.25">
      <c r="C237" s="3"/>
      <c r="D237" s="3"/>
      <c r="E237" s="3"/>
      <c r="F237" s="3"/>
      <c r="G237" s="3"/>
    </row>
    <row r="238" spans="1:21" s="19" customFormat="1" x14ac:dyDescent="0.25">
      <c r="B238" s="26" t="s">
        <v>91</v>
      </c>
      <c r="C238" s="18"/>
      <c r="D238" s="28">
        <f>D26+D49+D72+D93+D118+D143+D165+D189+D212+D236</f>
        <v>636.51</v>
      </c>
      <c r="E238" s="28">
        <f>E26+E49+E72+E93+E118+E143+E165+E189+E212+E236</f>
        <v>484.05</v>
      </c>
      <c r="F238" s="28">
        <f>F26+F49+F72+F93+F118+F143+F165+F189+F212+F236</f>
        <v>2420.67</v>
      </c>
      <c r="G238" s="28">
        <f>G26+G49+G72+G93+G118+G143+G165+G189+G212+G236</f>
        <v>16193.695914419561</v>
      </c>
      <c r="I238" s="19" t="e">
        <f>#REF!+#REF!+$I$26+#REF!+#REF!+$I$49+#REF!+#REF!+$I$72+#REF!+#REF!+$I$93+#REF!+#REF!+$I$118+#REF!+#REF!+$I$143+#REF!+#REF!+#REF!+#REF!+#REF!+$I$189+#REF!+#REF!+$I$212+#REF!+#REF!+$I$236</f>
        <v>#REF!</v>
      </c>
      <c r="K238" s="19" t="e">
        <f>#REF!+#REF!+$K$26+#REF!+#REF!+$K$49+#REF!+#REF!+$K$72+#REF!+#REF!+$K$93+#REF!+#REF!+$K$118+#REF!+#REF!+$K$143+#REF!+#REF!+#REF!+#REF!+#REF!+$K$189+#REF!+#REF!+$K$212+#REF!+#REF!+$K$236</f>
        <v>#REF!</v>
      </c>
      <c r="L238" s="19" t="e">
        <f>#REF!+#REF!+$L$26+#REF!+#REF!+$L$49+#REF!+#REF!+$L$72+#REF!+#REF!+$L$93+#REF!+#REF!+$L$118+#REF!+#REF!+$L$143+#REF!+#REF!+#REF!+#REF!+#REF!+$L$189+#REF!+#REF!+$L$212+#REF!+#REF!+$L$236</f>
        <v>#REF!</v>
      </c>
      <c r="M238" s="19" t="e">
        <f>#REF!+#REF!+$M$26+#REF!+#REF!+$M$49+#REF!+#REF!+$M$72+#REF!+#REF!+$M$93+#REF!+#REF!+$M$118+#REF!+#REF!+$M$143+#REF!+#REF!+#REF!+#REF!+#REF!+$M$189+#REF!+#REF!+$M$212+#REF!+#REF!+$M$236</f>
        <v>#REF!</v>
      </c>
      <c r="N238" s="19" t="e">
        <f>#REF!+#REF!+$N$26+#REF!+#REF!+$N$49+#REF!+#REF!+$N$72+#REF!+#REF!+$N$93+#REF!+#REF!+$N$118+#REF!+#REF!+$N$143+#REF!+#REF!+#REF!+#REF!+#REF!+$N$189+#REF!+#REF!+$N$212+#REF!+#REF!+$N$236</f>
        <v>#REF!</v>
      </c>
      <c r="O238" s="19" t="e">
        <f>#REF!+#REF!+$O$26+#REF!+#REF!+$O$49+#REF!+#REF!+$O$72+#REF!+#REF!+$O$93+#REF!+#REF!+$O$118+#REF!+#REF!+$O$143+#REF!+#REF!+#REF!+#REF!+#REF!+$O$189+#REF!+#REF!+$O$212+#REF!+#REF!+$O$236</f>
        <v>#REF!</v>
      </c>
      <c r="P238" s="19" t="e">
        <f>#REF!+#REF!+$P$26+#REF!+#REF!+$P$49+#REF!+#REF!+$P$72+#REF!+#REF!+$P$93+#REF!+#REF!+$P$118+#REF!+#REF!+$P$143+#REF!+#REF!+#REF!+#REF!+#REF!+$P$189+#REF!+#REF!+$P$212+#REF!+#REF!+$P$236</f>
        <v>#REF!</v>
      </c>
      <c r="Q238" s="19" t="e">
        <f>#REF!+#REF!+$Q$26+#REF!+#REF!+$Q$49+#REF!+#REF!+$Q$72+#REF!+#REF!+$Q$93+#REF!+#REF!+$Q$118+#REF!+#REF!+$Q$143+#REF!+#REF!+#REF!+#REF!+#REF!+$Q$189+#REF!+#REF!+$Q$212+#REF!+#REF!+$Q$236</f>
        <v>#REF!</v>
      </c>
      <c r="R238" s="19" t="e">
        <f>#REF!+#REF!+$R$26+#REF!+#REF!+$R$49+#REF!+#REF!+$R$72+#REF!+#REF!+$R$93+#REF!+#REF!+$R$118+#REF!+#REF!+$R$143+#REF!+#REF!+#REF!+#REF!+#REF!+$R$189+#REF!+#REF!+$R$212+#REF!+#REF!+$R$236</f>
        <v>#REF!</v>
      </c>
      <c r="S238" s="19" t="e">
        <f>#REF!+#REF!+$S$26+#REF!+#REF!+$S$49+#REF!+#REF!+$S$72+#REF!+#REF!+$S$93+#REF!+#REF!+$S$118+#REF!+#REF!+$S$143+#REF!+#REF!+#REF!+#REF!+#REF!+$S$189+#REF!+#REF!+$S$212+#REF!+#REF!+$S$236</f>
        <v>#REF!</v>
      </c>
      <c r="T238" s="19" t="e">
        <f>#REF!+#REF!+$T$26+#REF!+#REF!+$T$49+#REF!+#REF!+$T$72+#REF!+#REF!+$T$93+#REF!+#REF!+$T$118+#REF!+#REF!+$T$143+#REF!+#REF!+#REF!+#REF!+#REF!+$T$189+#REF!+#REF!+$T$212+#REF!+#REF!+$T$236</f>
        <v>#REF!</v>
      </c>
      <c r="U238" s="19" t="e">
        <f>#REF!+#REF!+$U$26+#REF!+#REF!+$U$49+#REF!+#REF!+$U$72+#REF!+#REF!+$U$93+#REF!+#REF!+$U$118+#REF!+#REF!+$U$143+#REF!+#REF!+#REF!+#REF!+#REF!+$U$189+#REF!+#REF!+$U$212+#REF!+#REF!+$U$236</f>
        <v>#REF!</v>
      </c>
    </row>
    <row r="239" spans="1:21" x14ac:dyDescent="0.25">
      <c r="C239" s="3"/>
      <c r="D239" s="3"/>
      <c r="E239" s="3"/>
      <c r="F239" s="3"/>
      <c r="G239" s="3"/>
    </row>
    <row r="240" spans="1:21" x14ac:dyDescent="0.25">
      <c r="A240" s="1" t="s">
        <v>101</v>
      </c>
      <c r="C240" s="3"/>
      <c r="D240" s="3"/>
      <c r="E240" s="3"/>
      <c r="F240" s="3"/>
      <c r="G240" s="3"/>
    </row>
    <row r="241" spans="1:7" x14ac:dyDescent="0.25">
      <c r="A241" s="1" t="s">
        <v>102</v>
      </c>
      <c r="C241" s="3"/>
      <c r="D241" s="3"/>
      <c r="E241" s="3"/>
      <c r="F241" s="3"/>
      <c r="G241" s="3"/>
    </row>
    <row r="242" spans="1:7" x14ac:dyDescent="0.25">
      <c r="A242" s="1" t="s">
        <v>103</v>
      </c>
      <c r="C242" s="3"/>
      <c r="D242" s="3"/>
      <c r="E242" s="3"/>
      <c r="F242" s="3"/>
      <c r="G242" s="3"/>
    </row>
    <row r="243" spans="1:7" x14ac:dyDescent="0.25">
      <c r="A243" s="1" t="s">
        <v>104</v>
      </c>
      <c r="C243" s="3"/>
      <c r="D243" s="3"/>
      <c r="E243" s="3"/>
      <c r="F243" s="3"/>
      <c r="G243" s="3"/>
    </row>
    <row r="244" spans="1:7" x14ac:dyDescent="0.25">
      <c r="C244" s="3"/>
      <c r="D244" s="3"/>
      <c r="E244" s="3"/>
      <c r="F244" s="3"/>
      <c r="G244" s="3"/>
    </row>
    <row r="245" spans="1:7" x14ac:dyDescent="0.25">
      <c r="C245" s="3"/>
      <c r="D245" s="3"/>
      <c r="E245" s="3"/>
      <c r="F245" s="3"/>
      <c r="G245" s="3"/>
    </row>
    <row r="246" spans="1:7" x14ac:dyDescent="0.25">
      <c r="C246" s="3"/>
      <c r="D246" s="3"/>
      <c r="E246" s="3"/>
      <c r="F246" s="3"/>
      <c r="G246" s="3"/>
    </row>
    <row r="247" spans="1:7" x14ac:dyDescent="0.25">
      <c r="C247" s="3"/>
      <c r="D247" s="3"/>
      <c r="E247" s="3"/>
      <c r="F247" s="3"/>
      <c r="G247" s="3"/>
    </row>
    <row r="248" spans="1:7" x14ac:dyDescent="0.25">
      <c r="C248" s="3"/>
      <c r="D248" s="3"/>
      <c r="E248" s="3"/>
      <c r="F248" s="3"/>
      <c r="G248" s="3"/>
    </row>
    <row r="249" spans="1:7" x14ac:dyDescent="0.25">
      <c r="C249" s="3"/>
      <c r="D249" s="3"/>
      <c r="E249" s="3"/>
      <c r="F249" s="3"/>
      <c r="G249" s="3"/>
    </row>
    <row r="250" spans="1:7" x14ac:dyDescent="0.25">
      <c r="C250" s="3"/>
      <c r="D250" s="3"/>
      <c r="E250" s="3"/>
      <c r="F250" s="3"/>
      <c r="G250" s="3"/>
    </row>
    <row r="251" spans="1:7" x14ac:dyDescent="0.25">
      <c r="C251" s="3"/>
      <c r="D251" s="3"/>
      <c r="E251" s="3"/>
      <c r="F251" s="3"/>
      <c r="G251" s="3"/>
    </row>
    <row r="252" spans="1:7" x14ac:dyDescent="0.25">
      <c r="C252" s="3"/>
      <c r="D252" s="3"/>
      <c r="E252" s="3"/>
      <c r="F252" s="3"/>
      <c r="G252" s="3"/>
    </row>
    <row r="253" spans="1:7" x14ac:dyDescent="0.25">
      <c r="C253" s="3"/>
      <c r="D253" s="3"/>
      <c r="E253" s="3"/>
      <c r="F253" s="3"/>
      <c r="G253" s="3"/>
    </row>
    <row r="254" spans="1:7" x14ac:dyDescent="0.25">
      <c r="C254" s="3"/>
      <c r="D254" s="3"/>
      <c r="E254" s="3"/>
      <c r="F254" s="3"/>
      <c r="G254" s="3"/>
    </row>
    <row r="255" spans="1:7" x14ac:dyDescent="0.25">
      <c r="C255" s="3"/>
      <c r="D255" s="3"/>
      <c r="E255" s="3"/>
      <c r="F255" s="3"/>
      <c r="G255" s="3"/>
    </row>
    <row r="256" spans="1:7" x14ac:dyDescent="0.25">
      <c r="C256" s="3"/>
      <c r="D256" s="3"/>
      <c r="E256" s="3"/>
      <c r="F256" s="3"/>
      <c r="G256" s="3"/>
    </row>
    <row r="257" spans="3:7" x14ac:dyDescent="0.25">
      <c r="C257" s="3"/>
      <c r="D257" s="3"/>
      <c r="E257" s="3"/>
      <c r="F257" s="3"/>
      <c r="G257" s="3"/>
    </row>
    <row r="258" spans="3:7" x14ac:dyDescent="0.25">
      <c r="C258" s="3"/>
      <c r="D258" s="3"/>
      <c r="E258" s="3"/>
      <c r="F258" s="3"/>
      <c r="G258" s="3"/>
    </row>
    <row r="259" spans="3:7" x14ac:dyDescent="0.25">
      <c r="C259" s="3"/>
      <c r="D259" s="3"/>
      <c r="E259" s="3"/>
      <c r="F259" s="3"/>
      <c r="G259" s="3"/>
    </row>
    <row r="260" spans="3:7" x14ac:dyDescent="0.25">
      <c r="C260" s="3"/>
      <c r="D260" s="3"/>
      <c r="E260" s="3"/>
      <c r="F260" s="3"/>
      <c r="G260" s="3"/>
    </row>
    <row r="261" spans="3:7" x14ac:dyDescent="0.25">
      <c r="C261" s="3"/>
      <c r="D261" s="3"/>
      <c r="E261" s="3"/>
      <c r="F261" s="3"/>
      <c r="G261" s="3"/>
    </row>
    <row r="262" spans="3:7" x14ac:dyDescent="0.25">
      <c r="C262" s="3"/>
      <c r="D262" s="3"/>
      <c r="E262" s="3"/>
      <c r="F262" s="3"/>
      <c r="G262" s="3"/>
    </row>
    <row r="263" spans="3:7" x14ac:dyDescent="0.25">
      <c r="C263" s="3"/>
      <c r="D263" s="3"/>
      <c r="E263" s="3"/>
      <c r="F263" s="3"/>
      <c r="G263" s="3"/>
    </row>
    <row r="264" spans="3:7" x14ac:dyDescent="0.25">
      <c r="C264" s="3"/>
      <c r="D264" s="3"/>
      <c r="E264" s="3"/>
      <c r="F264" s="3"/>
      <c r="G264" s="3"/>
    </row>
    <row r="265" spans="3:7" x14ac:dyDescent="0.25">
      <c r="C265" s="3"/>
      <c r="D265" s="3"/>
      <c r="E265" s="3"/>
      <c r="F265" s="3"/>
      <c r="G265" s="3"/>
    </row>
    <row r="266" spans="3:7" x14ac:dyDescent="0.25">
      <c r="C266" s="3"/>
      <c r="D266" s="3"/>
      <c r="E266" s="3"/>
      <c r="F266" s="3"/>
      <c r="G266" s="3"/>
    </row>
    <row r="267" spans="3:7" x14ac:dyDescent="0.25">
      <c r="C267" s="3"/>
      <c r="D267" s="3"/>
      <c r="E267" s="3"/>
      <c r="F267" s="3"/>
      <c r="G267" s="3"/>
    </row>
    <row r="268" spans="3:7" x14ac:dyDescent="0.25">
      <c r="C268" s="3"/>
      <c r="D268" s="3"/>
      <c r="E268" s="3"/>
      <c r="F268" s="3"/>
      <c r="G268" s="3"/>
    </row>
    <row r="269" spans="3:7" x14ac:dyDescent="0.25">
      <c r="C269" s="3"/>
      <c r="D269" s="3"/>
      <c r="E269" s="3"/>
      <c r="F269" s="3"/>
      <c r="G269" s="3"/>
    </row>
    <row r="270" spans="3:7" x14ac:dyDescent="0.25">
      <c r="C270" s="3"/>
      <c r="D270" s="3"/>
      <c r="E270" s="3"/>
      <c r="F270" s="3"/>
      <c r="G270" s="3"/>
    </row>
    <row r="271" spans="3:7" x14ac:dyDescent="0.25">
      <c r="C271" s="3"/>
      <c r="D271" s="3"/>
      <c r="E271" s="3"/>
      <c r="F271" s="3"/>
      <c r="G271" s="3"/>
    </row>
    <row r="272" spans="3:7" x14ac:dyDescent="0.25">
      <c r="C272" s="3"/>
      <c r="D272" s="3"/>
      <c r="E272" s="3"/>
      <c r="F272" s="3"/>
      <c r="G272" s="3"/>
    </row>
    <row r="273" spans="3:7" x14ac:dyDescent="0.25">
      <c r="C273" s="3"/>
      <c r="D273" s="3"/>
      <c r="E273" s="3"/>
      <c r="F273" s="3"/>
      <c r="G273" s="3"/>
    </row>
    <row r="274" spans="3:7" x14ac:dyDescent="0.25">
      <c r="C274" s="3"/>
      <c r="D274" s="3"/>
      <c r="E274" s="3"/>
      <c r="F274" s="3"/>
      <c r="G274" s="3"/>
    </row>
    <row r="275" spans="3:7" x14ac:dyDescent="0.25">
      <c r="C275" s="3"/>
      <c r="D275" s="3"/>
      <c r="E275" s="3"/>
      <c r="F275" s="3"/>
      <c r="G275" s="3"/>
    </row>
    <row r="276" spans="3:7" x14ac:dyDescent="0.25">
      <c r="C276" s="3"/>
      <c r="D276" s="3"/>
      <c r="E276" s="3"/>
      <c r="F276" s="3"/>
      <c r="G276" s="3"/>
    </row>
    <row r="277" spans="3:7" x14ac:dyDescent="0.25">
      <c r="C277" s="3"/>
      <c r="D277" s="3"/>
      <c r="E277" s="3"/>
      <c r="F277" s="3"/>
      <c r="G277" s="3"/>
    </row>
    <row r="278" spans="3:7" x14ac:dyDescent="0.25">
      <c r="C278" s="3"/>
      <c r="D278" s="3"/>
      <c r="E278" s="3"/>
      <c r="F278" s="3"/>
      <c r="G278" s="3"/>
    </row>
    <row r="279" spans="3:7" x14ac:dyDescent="0.25">
      <c r="C279" s="3"/>
      <c r="D279" s="3"/>
      <c r="E279" s="3"/>
      <c r="F279" s="3"/>
      <c r="G279" s="3"/>
    </row>
    <row r="280" spans="3:7" x14ac:dyDescent="0.25">
      <c r="C280" s="3"/>
      <c r="D280" s="3"/>
      <c r="E280" s="3"/>
      <c r="F280" s="3"/>
      <c r="G280" s="3"/>
    </row>
    <row r="281" spans="3:7" x14ac:dyDescent="0.25">
      <c r="C281" s="3"/>
      <c r="D281" s="3"/>
      <c r="E281" s="3"/>
      <c r="F281" s="3"/>
      <c r="G281" s="3"/>
    </row>
    <row r="282" spans="3:7" x14ac:dyDescent="0.25">
      <c r="C282" s="3"/>
      <c r="D282" s="3"/>
      <c r="E282" s="3"/>
      <c r="F282" s="3"/>
      <c r="G282" s="3"/>
    </row>
    <row r="283" spans="3:7" x14ac:dyDescent="0.25">
      <c r="C283" s="3"/>
      <c r="D283" s="3"/>
      <c r="E283" s="3"/>
      <c r="F283" s="3"/>
      <c r="G283" s="3"/>
    </row>
    <row r="284" spans="3:7" x14ac:dyDescent="0.25">
      <c r="C284" s="3"/>
      <c r="D284" s="3"/>
      <c r="E284" s="3"/>
      <c r="F284" s="3"/>
      <c r="G284" s="3"/>
    </row>
    <row r="285" spans="3:7" x14ac:dyDescent="0.25">
      <c r="C285" s="3"/>
      <c r="D285" s="3"/>
      <c r="E285" s="3"/>
      <c r="F285" s="3"/>
      <c r="G285" s="3"/>
    </row>
    <row r="286" spans="3:7" x14ac:dyDescent="0.25">
      <c r="C286" s="3"/>
      <c r="D286" s="3"/>
      <c r="E286" s="3"/>
      <c r="F286" s="3"/>
      <c r="G286" s="3"/>
    </row>
    <row r="287" spans="3:7" x14ac:dyDescent="0.25">
      <c r="C287" s="3"/>
      <c r="D287" s="3"/>
      <c r="E287" s="3"/>
      <c r="F287" s="3"/>
      <c r="G287" s="3"/>
    </row>
    <row r="288" spans="3:7" x14ac:dyDescent="0.25">
      <c r="C288" s="3"/>
      <c r="D288" s="3"/>
      <c r="E288" s="3"/>
      <c r="F288" s="3"/>
      <c r="G288" s="3"/>
    </row>
    <row r="289" spans="3:7" x14ac:dyDescent="0.25">
      <c r="C289" s="3"/>
      <c r="D289" s="3"/>
      <c r="E289" s="3"/>
      <c r="F289" s="3"/>
      <c r="G289" s="3"/>
    </row>
    <row r="290" spans="3:7" x14ac:dyDescent="0.25">
      <c r="C290" s="3"/>
      <c r="D290" s="3"/>
      <c r="E290" s="3"/>
      <c r="F290" s="3"/>
      <c r="G290" s="3"/>
    </row>
    <row r="291" spans="3:7" x14ac:dyDescent="0.25">
      <c r="C291" s="3"/>
      <c r="D291" s="3"/>
      <c r="E291" s="3"/>
      <c r="F291" s="3"/>
      <c r="G291" s="3"/>
    </row>
    <row r="292" spans="3:7" x14ac:dyDescent="0.25">
      <c r="C292" s="3"/>
      <c r="D292" s="3"/>
      <c r="E292" s="3"/>
      <c r="F292" s="3"/>
      <c r="G292" s="3"/>
    </row>
    <row r="293" spans="3:7" x14ac:dyDescent="0.25">
      <c r="C293" s="3"/>
      <c r="D293" s="3"/>
      <c r="E293" s="3"/>
      <c r="F293" s="3"/>
      <c r="G293" s="3"/>
    </row>
    <row r="294" spans="3:7" x14ac:dyDescent="0.25">
      <c r="C294" s="3"/>
      <c r="D294" s="3"/>
      <c r="E294" s="3"/>
      <c r="F294" s="3"/>
      <c r="G294" s="3"/>
    </row>
    <row r="295" spans="3:7" x14ac:dyDescent="0.25">
      <c r="C295" s="3"/>
      <c r="D295" s="3"/>
      <c r="E295" s="3"/>
      <c r="F295" s="3"/>
      <c r="G295" s="3"/>
    </row>
    <row r="296" spans="3:7" x14ac:dyDescent="0.25">
      <c r="C296" s="3"/>
      <c r="D296" s="3"/>
      <c r="E296" s="3"/>
      <c r="F296" s="3"/>
      <c r="G296" s="3"/>
    </row>
    <row r="297" spans="3:7" x14ac:dyDescent="0.25">
      <c r="C297" s="3"/>
      <c r="D297" s="3"/>
      <c r="E297" s="3"/>
      <c r="F297" s="3"/>
      <c r="G297" s="3"/>
    </row>
    <row r="298" spans="3:7" x14ac:dyDescent="0.25">
      <c r="C298" s="3"/>
      <c r="D298" s="3"/>
      <c r="E298" s="3"/>
      <c r="F298" s="3"/>
      <c r="G298" s="3"/>
    </row>
    <row r="299" spans="3:7" x14ac:dyDescent="0.25">
      <c r="C299" s="3"/>
      <c r="D299" s="3"/>
      <c r="E299" s="3"/>
      <c r="F299" s="3"/>
      <c r="G299" s="3"/>
    </row>
    <row r="300" spans="3:7" x14ac:dyDescent="0.25">
      <c r="C300" s="3"/>
      <c r="D300" s="3"/>
      <c r="E300" s="3"/>
      <c r="F300" s="3"/>
      <c r="G300" s="3"/>
    </row>
    <row r="301" spans="3:7" x14ac:dyDescent="0.25">
      <c r="C301" s="3"/>
      <c r="D301" s="3"/>
      <c r="E301" s="3"/>
      <c r="F301" s="3"/>
      <c r="G301" s="3"/>
    </row>
    <row r="302" spans="3:7" x14ac:dyDescent="0.25">
      <c r="C302" s="3"/>
      <c r="D302" s="3"/>
      <c r="E302" s="3"/>
      <c r="F302" s="3"/>
      <c r="G302" s="3"/>
    </row>
    <row r="303" spans="3:7" x14ac:dyDescent="0.25">
      <c r="C303" s="3"/>
      <c r="D303" s="3"/>
      <c r="E303" s="3"/>
      <c r="F303" s="3"/>
      <c r="G303" s="3"/>
    </row>
    <row r="304" spans="3:7" x14ac:dyDescent="0.25">
      <c r="C304" s="3"/>
      <c r="D304" s="3"/>
      <c r="E304" s="3"/>
      <c r="F304" s="3"/>
      <c r="G304" s="3"/>
    </row>
    <row r="305" spans="3:7" x14ac:dyDescent="0.25">
      <c r="C305" s="3"/>
      <c r="D305" s="3"/>
      <c r="E305" s="3"/>
      <c r="F305" s="3"/>
      <c r="G305" s="3"/>
    </row>
    <row r="306" spans="3:7" x14ac:dyDescent="0.25">
      <c r="C306" s="3"/>
      <c r="D306" s="3"/>
      <c r="E306" s="3"/>
      <c r="F306" s="3"/>
      <c r="G306" s="3"/>
    </row>
    <row r="307" spans="3:7" x14ac:dyDescent="0.25">
      <c r="C307" s="3"/>
      <c r="D307" s="3"/>
      <c r="E307" s="3"/>
      <c r="F307" s="3"/>
      <c r="G307" s="3"/>
    </row>
    <row r="308" spans="3:7" x14ac:dyDescent="0.25">
      <c r="C308" s="3"/>
      <c r="D308" s="3"/>
      <c r="E308" s="3"/>
      <c r="F308" s="3"/>
      <c r="G308" s="3"/>
    </row>
    <row r="309" spans="3:7" x14ac:dyDescent="0.25">
      <c r="C309" s="3"/>
      <c r="D309" s="3"/>
      <c r="E309" s="3"/>
      <c r="F309" s="3"/>
      <c r="G309" s="3"/>
    </row>
    <row r="310" spans="3:7" x14ac:dyDescent="0.25">
      <c r="C310" s="3"/>
      <c r="D310" s="3"/>
      <c r="E310" s="3"/>
      <c r="F310" s="3"/>
      <c r="G310" s="3"/>
    </row>
    <row r="311" spans="3:7" x14ac:dyDescent="0.25">
      <c r="C311" s="3"/>
      <c r="D311" s="3"/>
      <c r="E311" s="3"/>
      <c r="F311" s="3"/>
      <c r="G311" s="3"/>
    </row>
    <row r="312" spans="3:7" x14ac:dyDescent="0.25">
      <c r="C312" s="3"/>
      <c r="D312" s="3"/>
      <c r="E312" s="3"/>
      <c r="F312" s="3"/>
      <c r="G312" s="3"/>
    </row>
    <row r="313" spans="3:7" x14ac:dyDescent="0.25">
      <c r="C313" s="3"/>
      <c r="D313" s="3"/>
      <c r="E313" s="3"/>
      <c r="F313" s="3"/>
      <c r="G313" s="3"/>
    </row>
    <row r="314" spans="3:7" x14ac:dyDescent="0.25">
      <c r="C314" s="3"/>
      <c r="D314" s="3"/>
      <c r="E314" s="3"/>
      <c r="F314" s="3"/>
      <c r="G314" s="3"/>
    </row>
    <row r="315" spans="3:7" x14ac:dyDescent="0.25">
      <c r="C315" s="3"/>
      <c r="D315" s="3"/>
      <c r="E315" s="3"/>
      <c r="F315" s="3"/>
      <c r="G315" s="3"/>
    </row>
    <row r="316" spans="3:7" x14ac:dyDescent="0.25">
      <c r="C316" s="3"/>
      <c r="D316" s="3"/>
      <c r="E316" s="3"/>
      <c r="F316" s="3"/>
      <c r="G316" s="3"/>
    </row>
    <row r="317" spans="3:7" x14ac:dyDescent="0.25">
      <c r="C317" s="3"/>
      <c r="D317" s="3"/>
      <c r="E317" s="3"/>
      <c r="F317" s="3"/>
      <c r="G317" s="3"/>
    </row>
    <row r="318" spans="3:7" x14ac:dyDescent="0.25">
      <c r="C318" s="3"/>
      <c r="D318" s="3"/>
      <c r="E318" s="3"/>
      <c r="F318" s="3"/>
      <c r="G318" s="3"/>
    </row>
    <row r="319" spans="3:7" x14ac:dyDescent="0.25">
      <c r="C319" s="3"/>
      <c r="D319" s="3"/>
      <c r="E319" s="3"/>
      <c r="F319" s="3"/>
      <c r="G319" s="3"/>
    </row>
    <row r="320" spans="3:7" x14ac:dyDescent="0.25">
      <c r="C320" s="3"/>
      <c r="D320" s="3"/>
      <c r="E320" s="3"/>
      <c r="F320" s="3"/>
      <c r="G320" s="3"/>
    </row>
    <row r="321" spans="3:7" x14ac:dyDescent="0.25">
      <c r="C321" s="3"/>
      <c r="D321" s="3"/>
      <c r="E321" s="3"/>
      <c r="F321" s="3"/>
      <c r="G321" s="3"/>
    </row>
    <row r="322" spans="3:7" x14ac:dyDescent="0.25">
      <c r="C322" s="3"/>
      <c r="D322" s="3"/>
      <c r="E322" s="3"/>
      <c r="F322" s="3"/>
      <c r="G322" s="3"/>
    </row>
    <row r="323" spans="3:7" x14ac:dyDescent="0.25">
      <c r="C323" s="3"/>
      <c r="D323" s="3"/>
      <c r="E323" s="3"/>
      <c r="F323" s="3"/>
      <c r="G323" s="3"/>
    </row>
    <row r="324" spans="3:7" x14ac:dyDescent="0.25">
      <c r="C324" s="3"/>
      <c r="D324" s="3"/>
      <c r="E324" s="3"/>
      <c r="F324" s="3"/>
      <c r="G324" s="3"/>
    </row>
    <row r="325" spans="3:7" x14ac:dyDescent="0.25">
      <c r="C325" s="3"/>
      <c r="D325" s="3"/>
      <c r="E325" s="3"/>
      <c r="F325" s="3"/>
      <c r="G325" s="3"/>
    </row>
    <row r="326" spans="3:7" x14ac:dyDescent="0.25">
      <c r="C326" s="3"/>
      <c r="D326" s="3"/>
      <c r="E326" s="3"/>
      <c r="F326" s="3"/>
      <c r="G326" s="3"/>
    </row>
    <row r="327" spans="3:7" x14ac:dyDescent="0.25">
      <c r="C327" s="3"/>
      <c r="D327" s="3"/>
      <c r="E327" s="3"/>
      <c r="F327" s="3"/>
      <c r="G327" s="3"/>
    </row>
    <row r="328" spans="3:7" x14ac:dyDescent="0.25">
      <c r="C328" s="3"/>
      <c r="D328" s="3"/>
      <c r="E328" s="3"/>
      <c r="F328" s="3"/>
      <c r="G328" s="3"/>
    </row>
    <row r="329" spans="3:7" x14ac:dyDescent="0.25">
      <c r="C329" s="3"/>
      <c r="D329" s="3"/>
      <c r="E329" s="3"/>
      <c r="F329" s="3"/>
      <c r="G329" s="3"/>
    </row>
    <row r="330" spans="3:7" x14ac:dyDescent="0.25">
      <c r="C330" s="3"/>
      <c r="D330" s="3"/>
      <c r="E330" s="3"/>
      <c r="F330" s="3"/>
      <c r="G330" s="3"/>
    </row>
    <row r="331" spans="3:7" x14ac:dyDescent="0.25">
      <c r="C331" s="3"/>
      <c r="D331" s="3"/>
      <c r="E331" s="3"/>
      <c r="F331" s="3"/>
      <c r="G331" s="3"/>
    </row>
    <row r="332" spans="3:7" x14ac:dyDescent="0.25">
      <c r="C332" s="3"/>
      <c r="D332" s="3"/>
      <c r="E332" s="3"/>
      <c r="F332" s="3"/>
      <c r="G332" s="3"/>
    </row>
    <row r="333" spans="3:7" x14ac:dyDescent="0.25">
      <c r="C333" s="3"/>
      <c r="D333" s="3"/>
      <c r="E333" s="3"/>
      <c r="F333" s="3"/>
      <c r="G333" s="3"/>
    </row>
    <row r="334" spans="3:7" x14ac:dyDescent="0.25">
      <c r="C334" s="3"/>
      <c r="D334" s="3"/>
      <c r="E334" s="3"/>
      <c r="F334" s="3"/>
      <c r="G334" s="3"/>
    </row>
    <row r="335" spans="3:7" x14ac:dyDescent="0.25">
      <c r="C335" s="3"/>
      <c r="D335" s="3"/>
      <c r="E335" s="3"/>
      <c r="F335" s="3"/>
      <c r="G335" s="3"/>
    </row>
    <row r="336" spans="3:7" x14ac:dyDescent="0.25">
      <c r="C336" s="3"/>
      <c r="D336" s="3"/>
      <c r="E336" s="3"/>
      <c r="F336" s="3"/>
      <c r="G336" s="3"/>
    </row>
    <row r="337" spans="3:7" x14ac:dyDescent="0.25">
      <c r="C337" s="3"/>
      <c r="D337" s="3"/>
      <c r="E337" s="3"/>
      <c r="F337" s="3"/>
      <c r="G337" s="3"/>
    </row>
    <row r="338" spans="3:7" x14ac:dyDescent="0.25">
      <c r="C338" s="3"/>
      <c r="D338" s="3"/>
      <c r="E338" s="3"/>
      <c r="F338" s="3"/>
      <c r="G338" s="3"/>
    </row>
    <row r="339" spans="3:7" x14ac:dyDescent="0.25">
      <c r="C339" s="3"/>
      <c r="D339" s="3"/>
      <c r="E339" s="3"/>
      <c r="F339" s="3"/>
      <c r="G339" s="3"/>
    </row>
    <row r="340" spans="3:7" x14ac:dyDescent="0.25">
      <c r="C340" s="3"/>
      <c r="D340" s="3"/>
      <c r="E340" s="3"/>
      <c r="F340" s="3"/>
      <c r="G340" s="3"/>
    </row>
    <row r="341" spans="3:7" x14ac:dyDescent="0.25">
      <c r="C341" s="3"/>
      <c r="D341" s="3"/>
      <c r="E341" s="3"/>
      <c r="F341" s="3"/>
      <c r="G341" s="3"/>
    </row>
    <row r="342" spans="3:7" x14ac:dyDescent="0.25">
      <c r="C342" s="3"/>
      <c r="D342" s="3"/>
      <c r="E342" s="3"/>
      <c r="F342" s="3"/>
      <c r="G342" s="3"/>
    </row>
    <row r="343" spans="3:7" x14ac:dyDescent="0.25">
      <c r="C343" s="3"/>
      <c r="D343" s="3"/>
      <c r="E343" s="3"/>
      <c r="F343" s="3"/>
      <c r="G343" s="3"/>
    </row>
    <row r="344" spans="3:7" x14ac:dyDescent="0.25">
      <c r="C344" s="3"/>
      <c r="D344" s="3"/>
      <c r="E344" s="3"/>
      <c r="F344" s="3"/>
      <c r="G344" s="3"/>
    </row>
    <row r="345" spans="3:7" x14ac:dyDescent="0.25">
      <c r="C345" s="3"/>
      <c r="D345" s="3"/>
      <c r="E345" s="3"/>
      <c r="F345" s="3"/>
      <c r="G345" s="3"/>
    </row>
    <row r="346" spans="3:7" x14ac:dyDescent="0.25">
      <c r="C346" s="3"/>
      <c r="D346" s="3"/>
      <c r="E346" s="3"/>
      <c r="F346" s="3"/>
      <c r="G346" s="3"/>
    </row>
    <row r="347" spans="3:7" x14ac:dyDescent="0.25">
      <c r="C347" s="3"/>
      <c r="D347" s="3"/>
      <c r="E347" s="3"/>
      <c r="F347" s="3"/>
      <c r="G347" s="3"/>
    </row>
    <row r="348" spans="3:7" x14ac:dyDescent="0.25">
      <c r="C348" s="3"/>
      <c r="D348" s="3"/>
      <c r="E348" s="3"/>
      <c r="F348" s="3"/>
      <c r="G348" s="3"/>
    </row>
    <row r="349" spans="3:7" x14ac:dyDescent="0.25">
      <c r="C349" s="3"/>
      <c r="D349" s="3"/>
      <c r="E349" s="3"/>
      <c r="F349" s="3"/>
      <c r="G349" s="3"/>
    </row>
    <row r="350" spans="3:7" x14ac:dyDescent="0.25">
      <c r="C350" s="3"/>
      <c r="D350" s="3"/>
      <c r="E350" s="3"/>
      <c r="F350" s="3"/>
      <c r="G350" s="3"/>
    </row>
    <row r="351" spans="3:7" x14ac:dyDescent="0.25">
      <c r="C351" s="3"/>
      <c r="D351" s="3"/>
      <c r="E351" s="3"/>
      <c r="F351" s="3"/>
      <c r="G351" s="3"/>
    </row>
    <row r="352" spans="3:7" x14ac:dyDescent="0.25">
      <c r="C352" s="3"/>
      <c r="D352" s="3"/>
      <c r="E352" s="3"/>
      <c r="F352" s="3"/>
      <c r="G352" s="3"/>
    </row>
    <row r="353" spans="3:7" x14ac:dyDescent="0.25">
      <c r="C353" s="3"/>
      <c r="D353" s="3"/>
      <c r="E353" s="3"/>
      <c r="F353" s="3"/>
      <c r="G353" s="3"/>
    </row>
    <row r="354" spans="3:7" x14ac:dyDescent="0.25">
      <c r="C354" s="3"/>
      <c r="D354" s="3"/>
      <c r="E354" s="3"/>
      <c r="F354" s="3"/>
      <c r="G354" s="3"/>
    </row>
    <row r="355" spans="3:7" x14ac:dyDescent="0.25">
      <c r="C355" s="3"/>
      <c r="D355" s="3"/>
      <c r="E355" s="3"/>
      <c r="F355" s="3"/>
      <c r="G355" s="3"/>
    </row>
    <row r="356" spans="3:7" x14ac:dyDescent="0.25">
      <c r="C356" s="3"/>
      <c r="D356" s="3"/>
      <c r="E356" s="3"/>
      <c r="F356" s="3"/>
      <c r="G356" s="3"/>
    </row>
    <row r="357" spans="3:7" x14ac:dyDescent="0.25">
      <c r="C357" s="3"/>
      <c r="D357" s="3"/>
      <c r="E357" s="3"/>
      <c r="F357" s="3"/>
      <c r="G357" s="3"/>
    </row>
    <row r="358" spans="3:7" x14ac:dyDescent="0.25">
      <c r="C358" s="3"/>
      <c r="D358" s="3"/>
      <c r="E358" s="3"/>
      <c r="F358" s="3"/>
      <c r="G358" s="3"/>
    </row>
    <row r="359" spans="3:7" x14ac:dyDescent="0.25">
      <c r="C359" s="3"/>
      <c r="D359" s="3"/>
      <c r="E359" s="3"/>
      <c r="F359" s="3"/>
      <c r="G359" s="3"/>
    </row>
    <row r="360" spans="3:7" x14ac:dyDescent="0.25">
      <c r="C360" s="3"/>
      <c r="D360" s="3"/>
      <c r="E360" s="3"/>
      <c r="F360" s="3"/>
      <c r="G360" s="3"/>
    </row>
    <row r="361" spans="3:7" x14ac:dyDescent="0.25">
      <c r="C361" s="3"/>
      <c r="D361" s="3"/>
      <c r="E361" s="3"/>
      <c r="F361" s="3"/>
      <c r="G361" s="3"/>
    </row>
    <row r="362" spans="3:7" x14ac:dyDescent="0.25">
      <c r="C362" s="3"/>
      <c r="D362" s="3"/>
      <c r="E362" s="3"/>
      <c r="F362" s="3"/>
      <c r="G362" s="3"/>
    </row>
    <row r="363" spans="3:7" x14ac:dyDescent="0.25">
      <c r="C363" s="3"/>
      <c r="D363" s="3"/>
      <c r="E363" s="3"/>
      <c r="F363" s="3"/>
      <c r="G363" s="3"/>
    </row>
    <row r="364" spans="3:7" x14ac:dyDescent="0.25">
      <c r="C364" s="3"/>
      <c r="D364" s="3"/>
      <c r="E364" s="3"/>
      <c r="F364" s="3"/>
      <c r="G364" s="3"/>
    </row>
    <row r="365" spans="3:7" x14ac:dyDescent="0.25">
      <c r="C365" s="3"/>
      <c r="D365" s="3"/>
      <c r="E365" s="3"/>
      <c r="F365" s="3"/>
      <c r="G365" s="3"/>
    </row>
    <row r="366" spans="3:7" x14ac:dyDescent="0.25">
      <c r="C366" s="3"/>
      <c r="D366" s="3"/>
      <c r="E366" s="3"/>
      <c r="F366" s="3"/>
      <c r="G366" s="3"/>
    </row>
    <row r="367" spans="3:7" x14ac:dyDescent="0.25">
      <c r="C367" s="3"/>
      <c r="D367" s="3"/>
      <c r="E367" s="3"/>
      <c r="F367" s="3"/>
      <c r="G367" s="3"/>
    </row>
    <row r="368" spans="3:7" x14ac:dyDescent="0.25">
      <c r="C368" s="3"/>
      <c r="D368" s="3"/>
      <c r="E368" s="3"/>
      <c r="F368" s="3"/>
      <c r="G368" s="3"/>
    </row>
    <row r="369" spans="3:7" x14ac:dyDescent="0.25">
      <c r="C369" s="3"/>
      <c r="D369" s="3"/>
      <c r="E369" s="3"/>
      <c r="F369" s="3"/>
      <c r="G369" s="3"/>
    </row>
    <row r="370" spans="3:7" x14ac:dyDescent="0.25">
      <c r="C370" s="3"/>
      <c r="D370" s="3"/>
      <c r="E370" s="3"/>
      <c r="F370" s="3"/>
      <c r="G370" s="3"/>
    </row>
    <row r="371" spans="3:7" x14ac:dyDescent="0.25">
      <c r="C371" s="3"/>
      <c r="D371" s="3"/>
      <c r="E371" s="3"/>
      <c r="F371" s="3"/>
      <c r="G371" s="3"/>
    </row>
    <row r="372" spans="3:7" x14ac:dyDescent="0.25">
      <c r="C372" s="3"/>
      <c r="D372" s="3"/>
      <c r="E372" s="3"/>
      <c r="F372" s="3"/>
      <c r="G372" s="3"/>
    </row>
    <row r="373" spans="3:7" x14ac:dyDescent="0.25">
      <c r="C373" s="3"/>
      <c r="D373" s="3"/>
      <c r="E373" s="3"/>
      <c r="F373" s="3"/>
      <c r="G373" s="3"/>
    </row>
    <row r="374" spans="3:7" x14ac:dyDescent="0.25">
      <c r="C374" s="3"/>
      <c r="D374" s="3"/>
      <c r="E374" s="3"/>
      <c r="F374" s="3"/>
      <c r="G374" s="3"/>
    </row>
    <row r="375" spans="3:7" x14ac:dyDescent="0.25">
      <c r="C375" s="3"/>
      <c r="D375" s="3"/>
      <c r="E375" s="3"/>
      <c r="F375" s="3"/>
      <c r="G375" s="3"/>
    </row>
    <row r="376" spans="3:7" x14ac:dyDescent="0.25">
      <c r="C376" s="3"/>
      <c r="D376" s="3"/>
      <c r="E376" s="3"/>
      <c r="F376" s="3"/>
      <c r="G376" s="3"/>
    </row>
    <row r="377" spans="3:7" x14ac:dyDescent="0.25">
      <c r="C377" s="3"/>
      <c r="D377" s="3"/>
      <c r="E377" s="3"/>
      <c r="F377" s="3"/>
      <c r="G377" s="3"/>
    </row>
    <row r="378" spans="3:7" x14ac:dyDescent="0.25">
      <c r="C378" s="3"/>
      <c r="D378" s="3"/>
      <c r="E378" s="3"/>
      <c r="F378" s="3"/>
      <c r="G378" s="3"/>
    </row>
    <row r="379" spans="3:7" x14ac:dyDescent="0.25">
      <c r="C379" s="3"/>
      <c r="D379" s="3"/>
      <c r="E379" s="3"/>
      <c r="F379" s="3"/>
      <c r="G379" s="3"/>
    </row>
    <row r="380" spans="3:7" x14ac:dyDescent="0.25">
      <c r="C380" s="3"/>
      <c r="D380" s="3"/>
      <c r="E380" s="3"/>
      <c r="F380" s="3"/>
      <c r="G380" s="3"/>
    </row>
    <row r="381" spans="3:7" x14ac:dyDescent="0.25">
      <c r="C381" s="3"/>
      <c r="D381" s="3"/>
      <c r="E381" s="3"/>
      <c r="F381" s="3"/>
      <c r="G381" s="3"/>
    </row>
    <row r="382" spans="3:7" x14ac:dyDescent="0.25">
      <c r="C382" s="3"/>
      <c r="D382" s="3"/>
      <c r="E382" s="3"/>
      <c r="F382" s="3"/>
      <c r="G382" s="3"/>
    </row>
    <row r="383" spans="3:7" x14ac:dyDescent="0.25">
      <c r="C383" s="3"/>
      <c r="D383" s="3"/>
      <c r="E383" s="3"/>
      <c r="F383" s="3"/>
      <c r="G383" s="3"/>
    </row>
    <row r="384" spans="3:7" x14ac:dyDescent="0.25">
      <c r="C384" s="3"/>
      <c r="D384" s="3"/>
      <c r="E384" s="3"/>
      <c r="F384" s="3"/>
      <c r="G384" s="3"/>
    </row>
    <row r="385" spans="3:7" x14ac:dyDescent="0.25">
      <c r="C385" s="3"/>
      <c r="D385" s="3"/>
      <c r="E385" s="3"/>
      <c r="F385" s="3"/>
      <c r="G385" s="3"/>
    </row>
    <row r="386" spans="3:7" x14ac:dyDescent="0.25">
      <c r="C386" s="3"/>
      <c r="D386" s="3"/>
      <c r="E386" s="3"/>
      <c r="F386" s="3"/>
      <c r="G386" s="3"/>
    </row>
    <row r="387" spans="3:7" x14ac:dyDescent="0.25">
      <c r="C387" s="3"/>
      <c r="D387" s="3"/>
      <c r="E387" s="3"/>
      <c r="F387" s="3"/>
      <c r="G387" s="3"/>
    </row>
    <row r="388" spans="3:7" x14ac:dyDescent="0.25">
      <c r="C388" s="3"/>
      <c r="D388" s="3"/>
      <c r="E388" s="3"/>
      <c r="F388" s="3"/>
      <c r="G388" s="3"/>
    </row>
    <row r="389" spans="3:7" x14ac:dyDescent="0.25">
      <c r="C389" s="3"/>
      <c r="D389" s="3"/>
      <c r="E389" s="3"/>
      <c r="F389" s="3"/>
      <c r="G389" s="3"/>
    </row>
    <row r="390" spans="3:7" x14ac:dyDescent="0.25">
      <c r="C390" s="3"/>
      <c r="D390" s="3"/>
      <c r="E390" s="3"/>
      <c r="F390" s="3"/>
      <c r="G390" s="3"/>
    </row>
    <row r="391" spans="3:7" x14ac:dyDescent="0.25">
      <c r="C391" s="3"/>
      <c r="D391" s="3"/>
      <c r="E391" s="3"/>
      <c r="F391" s="3"/>
      <c r="G391" s="3"/>
    </row>
    <row r="392" spans="3:7" x14ac:dyDescent="0.25">
      <c r="C392" s="3"/>
      <c r="D392" s="3"/>
      <c r="E392" s="3"/>
      <c r="F392" s="3"/>
      <c r="G392" s="3"/>
    </row>
    <row r="393" spans="3:7" x14ac:dyDescent="0.25">
      <c r="C393" s="3"/>
      <c r="D393" s="3"/>
      <c r="E393" s="3"/>
      <c r="F393" s="3"/>
      <c r="G393" s="3"/>
    </row>
    <row r="394" spans="3:7" x14ac:dyDescent="0.25">
      <c r="C394" s="3"/>
      <c r="D394" s="3"/>
      <c r="E394" s="3"/>
      <c r="F394" s="3"/>
      <c r="G394" s="3"/>
    </row>
    <row r="395" spans="3:7" x14ac:dyDescent="0.25">
      <c r="C395" s="3"/>
      <c r="D395" s="3"/>
      <c r="E395" s="3"/>
      <c r="F395" s="3"/>
      <c r="G395" s="3"/>
    </row>
    <row r="396" spans="3:7" x14ac:dyDescent="0.25">
      <c r="C396" s="3"/>
      <c r="D396" s="3"/>
      <c r="E396" s="3"/>
      <c r="F396" s="3"/>
      <c r="G396" s="3"/>
    </row>
    <row r="397" spans="3:7" x14ac:dyDescent="0.25">
      <c r="C397" s="3"/>
      <c r="D397" s="3"/>
      <c r="E397" s="3"/>
      <c r="F397" s="3"/>
      <c r="G397" s="3"/>
    </row>
    <row r="398" spans="3:7" x14ac:dyDescent="0.25">
      <c r="C398" s="3"/>
      <c r="D398" s="3"/>
      <c r="E398" s="3"/>
      <c r="F398" s="3"/>
      <c r="G398" s="3"/>
    </row>
    <row r="399" spans="3:7" x14ac:dyDescent="0.25">
      <c r="C399" s="3"/>
      <c r="D399" s="3"/>
      <c r="E399" s="3"/>
      <c r="F399" s="3"/>
      <c r="G399" s="3"/>
    </row>
    <row r="400" spans="3:7" x14ac:dyDescent="0.25">
      <c r="C400" s="3"/>
      <c r="D400" s="3"/>
      <c r="E400" s="3"/>
      <c r="F400" s="3"/>
      <c r="G400" s="3"/>
    </row>
    <row r="401" spans="3:7" x14ac:dyDescent="0.25">
      <c r="C401" s="3"/>
      <c r="D401" s="3"/>
      <c r="E401" s="3"/>
      <c r="F401" s="3"/>
      <c r="G401" s="3"/>
    </row>
    <row r="402" spans="3:7" x14ac:dyDescent="0.25">
      <c r="C402" s="3"/>
      <c r="D402" s="3"/>
      <c r="E402" s="3"/>
      <c r="F402" s="3"/>
      <c r="G402" s="3"/>
    </row>
    <row r="403" spans="3:7" x14ac:dyDescent="0.25">
      <c r="C403" s="3"/>
      <c r="D403" s="3"/>
      <c r="E403" s="3"/>
      <c r="F403" s="3"/>
      <c r="G403" s="3"/>
    </row>
    <row r="404" spans="3:7" x14ac:dyDescent="0.25">
      <c r="C404" s="3"/>
      <c r="D404" s="3"/>
      <c r="E404" s="3"/>
      <c r="F404" s="3"/>
      <c r="G404" s="3"/>
    </row>
    <row r="405" spans="3:7" x14ac:dyDescent="0.25">
      <c r="C405" s="3"/>
      <c r="D405" s="3"/>
      <c r="E405" s="3"/>
      <c r="F405" s="3"/>
      <c r="G405" s="3"/>
    </row>
    <row r="406" spans="3:7" x14ac:dyDescent="0.25">
      <c r="C406" s="3"/>
      <c r="D406" s="3"/>
      <c r="E406" s="3"/>
      <c r="F406" s="3"/>
      <c r="G406" s="3"/>
    </row>
    <row r="407" spans="3:7" x14ac:dyDescent="0.25">
      <c r="C407" s="3"/>
      <c r="D407" s="3"/>
      <c r="E407" s="3"/>
      <c r="F407" s="3"/>
      <c r="G407" s="3"/>
    </row>
    <row r="408" spans="3:7" x14ac:dyDescent="0.25">
      <c r="C408" s="3"/>
      <c r="D408" s="3"/>
      <c r="E408" s="3"/>
      <c r="F408" s="3"/>
      <c r="G408" s="3"/>
    </row>
    <row r="409" spans="3:7" x14ac:dyDescent="0.25">
      <c r="C409" s="3"/>
      <c r="D409" s="3"/>
      <c r="E409" s="3"/>
      <c r="F409" s="3"/>
      <c r="G409" s="3"/>
    </row>
    <row r="410" spans="3:7" x14ac:dyDescent="0.25">
      <c r="C410" s="3"/>
      <c r="D410" s="3"/>
      <c r="E410" s="3"/>
      <c r="F410" s="3"/>
      <c r="G410" s="3"/>
    </row>
    <row r="411" spans="3:7" x14ac:dyDescent="0.25">
      <c r="C411" s="3"/>
      <c r="D411" s="3"/>
      <c r="E411" s="3"/>
      <c r="F411" s="3"/>
      <c r="G411" s="3"/>
    </row>
    <row r="412" spans="3:7" x14ac:dyDescent="0.25">
      <c r="C412" s="3"/>
      <c r="D412" s="3"/>
      <c r="E412" s="3"/>
      <c r="F412" s="3"/>
      <c r="G412" s="3"/>
    </row>
    <row r="413" spans="3:7" x14ac:dyDescent="0.25">
      <c r="C413" s="3"/>
      <c r="D413" s="3"/>
      <c r="E413" s="3"/>
      <c r="F413" s="3"/>
      <c r="G413" s="3"/>
    </row>
    <row r="414" spans="3:7" x14ac:dyDescent="0.25">
      <c r="C414" s="3"/>
      <c r="D414" s="3"/>
      <c r="E414" s="3"/>
      <c r="F414" s="3"/>
      <c r="G414" s="3"/>
    </row>
    <row r="415" spans="3:7" x14ac:dyDescent="0.25">
      <c r="C415" s="3"/>
      <c r="D415" s="3"/>
      <c r="E415" s="3"/>
      <c r="F415" s="3"/>
      <c r="G415" s="3"/>
    </row>
    <row r="416" spans="3:7" x14ac:dyDescent="0.25">
      <c r="C416" s="3"/>
      <c r="D416" s="3"/>
      <c r="E416" s="3"/>
      <c r="F416" s="3"/>
      <c r="G416" s="3"/>
    </row>
    <row r="417" spans="3:7" x14ac:dyDescent="0.25">
      <c r="C417" s="3"/>
      <c r="D417" s="3"/>
      <c r="E417" s="3"/>
      <c r="F417" s="3"/>
      <c r="G417" s="3"/>
    </row>
    <row r="418" spans="3:7" x14ac:dyDescent="0.25">
      <c r="C418" s="3"/>
      <c r="D418" s="3"/>
      <c r="E418" s="3"/>
      <c r="F418" s="3"/>
      <c r="G418" s="3"/>
    </row>
    <row r="419" spans="3:7" x14ac:dyDescent="0.25">
      <c r="C419" s="3"/>
      <c r="D419" s="3"/>
      <c r="E419" s="3"/>
      <c r="F419" s="3"/>
      <c r="G419" s="3"/>
    </row>
    <row r="420" spans="3:7" x14ac:dyDescent="0.25">
      <c r="C420" s="3"/>
      <c r="D420" s="3"/>
      <c r="E420" s="3"/>
      <c r="F420" s="3"/>
      <c r="G420" s="3"/>
    </row>
    <row r="421" spans="3:7" x14ac:dyDescent="0.25">
      <c r="C421" s="3"/>
      <c r="D421" s="3"/>
      <c r="E421" s="3"/>
      <c r="F421" s="3"/>
      <c r="G421" s="3"/>
    </row>
    <row r="422" spans="3:7" x14ac:dyDescent="0.25">
      <c r="C422" s="3"/>
      <c r="D422" s="3"/>
      <c r="E422" s="3"/>
      <c r="F422" s="3"/>
      <c r="G422" s="3"/>
    </row>
    <row r="423" spans="3:7" x14ac:dyDescent="0.25">
      <c r="C423" s="3"/>
      <c r="D423" s="3"/>
      <c r="E423" s="3"/>
      <c r="F423" s="3"/>
      <c r="G423" s="3"/>
    </row>
    <row r="424" spans="3:7" x14ac:dyDescent="0.25">
      <c r="C424" s="3"/>
      <c r="D424" s="3"/>
      <c r="E424" s="3"/>
      <c r="F424" s="3"/>
      <c r="G424" s="3"/>
    </row>
    <row r="425" spans="3:7" x14ac:dyDescent="0.25">
      <c r="C425" s="3"/>
      <c r="D425" s="3"/>
      <c r="E425" s="3"/>
      <c r="F425" s="3"/>
      <c r="G425" s="3"/>
    </row>
    <row r="426" spans="3:7" x14ac:dyDescent="0.25">
      <c r="C426" s="3"/>
      <c r="D426" s="3"/>
      <c r="E426" s="3"/>
      <c r="F426" s="3"/>
      <c r="G426" s="3"/>
    </row>
    <row r="427" spans="3:7" x14ac:dyDescent="0.25">
      <c r="C427" s="3"/>
      <c r="D427" s="3"/>
      <c r="E427" s="3"/>
      <c r="F427" s="3"/>
      <c r="G427" s="3"/>
    </row>
    <row r="428" spans="3:7" x14ac:dyDescent="0.25">
      <c r="C428" s="3"/>
      <c r="D428" s="3"/>
      <c r="E428" s="3"/>
      <c r="F428" s="3"/>
      <c r="G428" s="3"/>
    </row>
    <row r="429" spans="3:7" x14ac:dyDescent="0.25">
      <c r="C429" s="3"/>
      <c r="D429" s="3"/>
      <c r="E429" s="3"/>
      <c r="F429" s="3"/>
      <c r="G429" s="3"/>
    </row>
    <row r="430" spans="3:7" x14ac:dyDescent="0.25">
      <c r="C430" s="3"/>
      <c r="D430" s="3"/>
      <c r="E430" s="3"/>
      <c r="F430" s="3"/>
      <c r="G430" s="3"/>
    </row>
    <row r="431" spans="3:7" x14ac:dyDescent="0.25">
      <c r="C431" s="3"/>
      <c r="D431" s="3"/>
      <c r="E431" s="3"/>
      <c r="F431" s="3"/>
      <c r="G431" s="3"/>
    </row>
    <row r="432" spans="3:7" x14ac:dyDescent="0.25">
      <c r="C432" s="3"/>
      <c r="D432" s="3"/>
      <c r="E432" s="3"/>
      <c r="F432" s="3"/>
      <c r="G432" s="3"/>
    </row>
    <row r="433" spans="3:7" x14ac:dyDescent="0.25">
      <c r="C433" s="3"/>
      <c r="D433" s="3"/>
      <c r="E433" s="3"/>
      <c r="F433" s="3"/>
      <c r="G433" s="3"/>
    </row>
    <row r="434" spans="3:7" x14ac:dyDescent="0.25">
      <c r="C434" s="3"/>
      <c r="D434" s="3"/>
      <c r="E434" s="3"/>
      <c r="F434" s="3"/>
      <c r="G434" s="3"/>
    </row>
    <row r="435" spans="3:7" x14ac:dyDescent="0.25">
      <c r="C435" s="3"/>
      <c r="D435" s="3"/>
      <c r="E435" s="3"/>
      <c r="F435" s="3"/>
      <c r="G435" s="3"/>
    </row>
    <row r="436" spans="3:7" x14ac:dyDescent="0.25">
      <c r="C436" s="3"/>
      <c r="D436" s="3"/>
      <c r="E436" s="3"/>
      <c r="F436" s="3"/>
      <c r="G436" s="3"/>
    </row>
    <row r="437" spans="3:7" x14ac:dyDescent="0.25">
      <c r="C437" s="3"/>
      <c r="D437" s="3"/>
      <c r="E437" s="3"/>
      <c r="F437" s="3"/>
      <c r="G437" s="3"/>
    </row>
    <row r="438" spans="3:7" x14ac:dyDescent="0.25">
      <c r="C438" s="3"/>
      <c r="D438" s="3"/>
      <c r="E438" s="3"/>
      <c r="F438" s="3"/>
      <c r="G438" s="3"/>
    </row>
    <row r="439" spans="3:7" x14ac:dyDescent="0.25">
      <c r="C439" s="3"/>
      <c r="D439" s="3"/>
      <c r="E439" s="3"/>
      <c r="F439" s="3"/>
      <c r="G439" s="3"/>
    </row>
    <row r="440" spans="3:7" x14ac:dyDescent="0.25">
      <c r="C440" s="3"/>
      <c r="D440" s="3"/>
      <c r="E440" s="3"/>
      <c r="F440" s="3"/>
      <c r="G440" s="3"/>
    </row>
    <row r="441" spans="3:7" x14ac:dyDescent="0.25">
      <c r="C441" s="3"/>
      <c r="D441" s="3"/>
      <c r="E441" s="3"/>
      <c r="F441" s="3"/>
      <c r="G441" s="3"/>
    </row>
    <row r="442" spans="3:7" x14ac:dyDescent="0.25">
      <c r="C442" s="3"/>
      <c r="D442" s="3"/>
      <c r="E442" s="3"/>
      <c r="F442" s="3"/>
      <c r="G442" s="3"/>
    </row>
    <row r="443" spans="3:7" x14ac:dyDescent="0.25">
      <c r="C443" s="3"/>
      <c r="D443" s="3"/>
      <c r="E443" s="3"/>
      <c r="F443" s="3"/>
      <c r="G443" s="3"/>
    </row>
    <row r="444" spans="3:7" x14ac:dyDescent="0.25">
      <c r="C444" s="3"/>
      <c r="D444" s="3"/>
      <c r="E444" s="3"/>
      <c r="F444" s="3"/>
      <c r="G444" s="3"/>
    </row>
    <row r="445" spans="3:7" x14ac:dyDescent="0.25">
      <c r="C445" s="3"/>
      <c r="D445" s="3"/>
      <c r="E445" s="3"/>
      <c r="F445" s="3"/>
      <c r="G445" s="3"/>
    </row>
    <row r="446" spans="3:7" x14ac:dyDescent="0.25">
      <c r="C446" s="3"/>
      <c r="D446" s="3"/>
      <c r="E446" s="3"/>
      <c r="F446" s="3"/>
      <c r="G446" s="3"/>
    </row>
    <row r="447" spans="3:7" x14ac:dyDescent="0.25">
      <c r="C447" s="3"/>
      <c r="D447" s="3"/>
      <c r="E447" s="3"/>
      <c r="F447" s="3"/>
      <c r="G447" s="3"/>
    </row>
    <row r="448" spans="3:7" x14ac:dyDescent="0.25">
      <c r="C448" s="3"/>
      <c r="D448" s="3"/>
      <c r="E448" s="3"/>
      <c r="F448" s="3"/>
      <c r="G448" s="3"/>
    </row>
    <row r="449" spans="3:7" x14ac:dyDescent="0.25">
      <c r="C449" s="3"/>
      <c r="D449" s="3"/>
      <c r="E449" s="3"/>
      <c r="F449" s="3"/>
      <c r="G449" s="3"/>
    </row>
    <row r="450" spans="3:7" x14ac:dyDescent="0.25">
      <c r="C450" s="3"/>
      <c r="D450" s="3"/>
      <c r="E450" s="3"/>
      <c r="F450" s="3"/>
      <c r="G450" s="3"/>
    </row>
    <row r="451" spans="3:7" x14ac:dyDescent="0.25">
      <c r="C451" s="3"/>
      <c r="D451" s="3"/>
      <c r="E451" s="3"/>
      <c r="F451" s="3"/>
      <c r="G451" s="3"/>
    </row>
    <row r="452" spans="3:7" x14ac:dyDescent="0.25">
      <c r="C452" s="3"/>
      <c r="D452" s="3"/>
      <c r="E452" s="3"/>
      <c r="F452" s="3"/>
      <c r="G452" s="3"/>
    </row>
    <row r="453" spans="3:7" x14ac:dyDescent="0.25">
      <c r="C453" s="3"/>
      <c r="D453" s="3"/>
      <c r="E453" s="3"/>
      <c r="F453" s="3"/>
      <c r="G453" s="3"/>
    </row>
    <row r="454" spans="3:7" x14ac:dyDescent="0.25">
      <c r="C454" s="3"/>
      <c r="D454" s="3"/>
      <c r="E454" s="3"/>
      <c r="F454" s="3"/>
      <c r="G454" s="3"/>
    </row>
    <row r="455" spans="3:7" x14ac:dyDescent="0.25">
      <c r="C455" s="3"/>
      <c r="D455" s="3"/>
      <c r="E455" s="3"/>
      <c r="F455" s="3"/>
      <c r="G455" s="3"/>
    </row>
    <row r="456" spans="3:7" x14ac:dyDescent="0.25">
      <c r="C456" s="3"/>
      <c r="D456" s="3"/>
      <c r="E456" s="3"/>
      <c r="F456" s="3"/>
      <c r="G456" s="3"/>
    </row>
    <row r="457" spans="3:7" x14ac:dyDescent="0.25">
      <c r="C457" s="3"/>
      <c r="D457" s="3"/>
      <c r="E457" s="3"/>
      <c r="F457" s="3"/>
      <c r="G457" s="3"/>
    </row>
    <row r="458" spans="3:7" x14ac:dyDescent="0.25">
      <c r="C458" s="3"/>
      <c r="D458" s="3"/>
      <c r="E458" s="3"/>
      <c r="F458" s="3"/>
      <c r="G458" s="3"/>
    </row>
    <row r="459" spans="3:7" x14ac:dyDescent="0.25">
      <c r="C459" s="3"/>
      <c r="D459" s="3"/>
      <c r="E459" s="3"/>
      <c r="F459" s="3"/>
      <c r="G459" s="3"/>
    </row>
    <row r="460" spans="3:7" x14ac:dyDescent="0.25">
      <c r="C460" s="3"/>
      <c r="D460" s="3"/>
      <c r="E460" s="3"/>
      <c r="F460" s="3"/>
      <c r="G460" s="3"/>
    </row>
    <row r="461" spans="3:7" x14ac:dyDescent="0.25">
      <c r="C461" s="3"/>
      <c r="D461" s="3"/>
      <c r="E461" s="3"/>
      <c r="F461" s="3"/>
      <c r="G461" s="3"/>
    </row>
    <row r="462" spans="3:7" x14ac:dyDescent="0.25">
      <c r="C462" s="3"/>
      <c r="D462" s="3"/>
      <c r="E462" s="3"/>
      <c r="F462" s="3"/>
      <c r="G462" s="3"/>
    </row>
    <row r="463" spans="3:7" x14ac:dyDescent="0.25">
      <c r="C463" s="3"/>
      <c r="D463" s="3"/>
      <c r="E463" s="3"/>
      <c r="F463" s="3"/>
      <c r="G463" s="3"/>
    </row>
    <row r="464" spans="3:7" x14ac:dyDescent="0.25">
      <c r="C464" s="3"/>
      <c r="D464" s="3"/>
      <c r="E464" s="3"/>
      <c r="F464" s="3"/>
      <c r="G464" s="3"/>
    </row>
    <row r="465" spans="3:7" x14ac:dyDescent="0.25">
      <c r="C465" s="3"/>
      <c r="D465" s="3"/>
      <c r="E465" s="3"/>
      <c r="F465" s="3"/>
      <c r="G465" s="3"/>
    </row>
    <row r="466" spans="3:7" x14ac:dyDescent="0.25">
      <c r="C466" s="3"/>
      <c r="D466" s="3"/>
      <c r="E466" s="3"/>
      <c r="F466" s="3"/>
      <c r="G466" s="3"/>
    </row>
    <row r="467" spans="3:7" x14ac:dyDescent="0.25">
      <c r="C467" s="3"/>
      <c r="D467" s="3"/>
      <c r="E467" s="3"/>
      <c r="F467" s="3"/>
      <c r="G467" s="3"/>
    </row>
    <row r="468" spans="3:7" x14ac:dyDescent="0.25">
      <c r="C468" s="3"/>
      <c r="D468" s="3"/>
      <c r="E468" s="3"/>
      <c r="F468" s="3"/>
      <c r="G468" s="3"/>
    </row>
    <row r="469" spans="3:7" x14ac:dyDescent="0.25">
      <c r="C469" s="3"/>
      <c r="D469" s="3"/>
      <c r="E469" s="3"/>
      <c r="F469" s="3"/>
      <c r="G469" s="3"/>
    </row>
    <row r="470" spans="3:7" x14ac:dyDescent="0.25">
      <c r="C470" s="3"/>
      <c r="D470" s="3"/>
      <c r="E470" s="3"/>
      <c r="F470" s="3"/>
      <c r="G470" s="3"/>
    </row>
    <row r="471" spans="3:7" x14ac:dyDescent="0.25">
      <c r="C471" s="3"/>
      <c r="D471" s="3"/>
      <c r="E471" s="3"/>
      <c r="F471" s="3"/>
      <c r="G471" s="3"/>
    </row>
    <row r="472" spans="3:7" x14ac:dyDescent="0.25">
      <c r="C472" s="3"/>
      <c r="D472" s="3"/>
      <c r="E472" s="3"/>
      <c r="F472" s="3"/>
      <c r="G472" s="3"/>
    </row>
    <row r="473" spans="3:7" x14ac:dyDescent="0.25">
      <c r="C473" s="3"/>
      <c r="D473" s="3"/>
      <c r="E473" s="3"/>
      <c r="F473" s="3"/>
      <c r="G473" s="3"/>
    </row>
    <row r="474" spans="3:7" x14ac:dyDescent="0.25">
      <c r="C474" s="3"/>
      <c r="D474" s="3"/>
      <c r="E474" s="3"/>
      <c r="F474" s="3"/>
      <c r="G474" s="3"/>
    </row>
    <row r="475" spans="3:7" x14ac:dyDescent="0.25">
      <c r="C475" s="3"/>
      <c r="D475" s="3"/>
      <c r="E475" s="3"/>
      <c r="F475" s="3"/>
      <c r="G475" s="3"/>
    </row>
    <row r="476" spans="3:7" x14ac:dyDescent="0.25">
      <c r="C476" s="3"/>
      <c r="D476" s="3"/>
      <c r="E476" s="3"/>
      <c r="F476" s="3"/>
      <c r="G476" s="3"/>
    </row>
    <row r="477" spans="3:7" x14ac:dyDescent="0.25">
      <c r="C477" s="3"/>
      <c r="D477" s="3"/>
      <c r="E477" s="3"/>
      <c r="F477" s="3"/>
      <c r="G477" s="3"/>
    </row>
    <row r="478" spans="3:7" x14ac:dyDescent="0.25">
      <c r="C478" s="3"/>
      <c r="D478" s="3"/>
      <c r="E478" s="3"/>
      <c r="F478" s="3"/>
      <c r="G478" s="3"/>
    </row>
    <row r="479" spans="3:7" x14ac:dyDescent="0.25">
      <c r="C479" s="3"/>
      <c r="D479" s="3"/>
      <c r="E479" s="3"/>
      <c r="F479" s="3"/>
      <c r="G479" s="3"/>
    </row>
    <row r="480" spans="3:7" x14ac:dyDescent="0.25">
      <c r="C480" s="3"/>
      <c r="D480" s="3"/>
      <c r="E480" s="3"/>
      <c r="F480" s="3"/>
      <c r="G480" s="3"/>
    </row>
    <row r="481" spans="3:7" x14ac:dyDescent="0.25">
      <c r="C481" s="3"/>
      <c r="D481" s="3"/>
      <c r="E481" s="3"/>
      <c r="F481" s="3"/>
      <c r="G481" s="3"/>
    </row>
    <row r="482" spans="3:7" x14ac:dyDescent="0.25">
      <c r="C482" s="3"/>
      <c r="D482" s="3"/>
      <c r="E482" s="3"/>
      <c r="F482" s="3"/>
      <c r="G482" s="3"/>
    </row>
    <row r="483" spans="3:7" x14ac:dyDescent="0.25">
      <c r="C483" s="3"/>
      <c r="D483" s="3"/>
      <c r="E483" s="3"/>
      <c r="F483" s="3"/>
      <c r="G483" s="3"/>
    </row>
    <row r="484" spans="3:7" x14ac:dyDescent="0.25">
      <c r="C484" s="3"/>
      <c r="D484" s="3"/>
      <c r="E484" s="3"/>
      <c r="F484" s="3"/>
      <c r="G484" s="3"/>
    </row>
    <row r="485" spans="3:7" x14ac:dyDescent="0.25">
      <c r="C485" s="3"/>
      <c r="D485" s="3"/>
      <c r="E485" s="3"/>
      <c r="F485" s="3"/>
      <c r="G485" s="3"/>
    </row>
    <row r="486" spans="3:7" x14ac:dyDescent="0.25">
      <c r="C486" s="3"/>
      <c r="D486" s="3"/>
      <c r="E486" s="3"/>
      <c r="F486" s="3"/>
      <c r="G486" s="3"/>
    </row>
    <row r="487" spans="3:7" x14ac:dyDescent="0.25">
      <c r="C487" s="3"/>
      <c r="D487" s="3"/>
      <c r="E487" s="3"/>
      <c r="F487" s="3"/>
      <c r="G487" s="3"/>
    </row>
    <row r="488" spans="3:7" x14ac:dyDescent="0.25">
      <c r="C488" s="3"/>
      <c r="D488" s="3"/>
      <c r="E488" s="3"/>
      <c r="F488" s="3"/>
      <c r="G488" s="3"/>
    </row>
    <row r="489" spans="3:7" x14ac:dyDescent="0.25">
      <c r="C489" s="3"/>
      <c r="D489" s="3"/>
      <c r="E489" s="3"/>
      <c r="F489" s="3"/>
      <c r="G489" s="3"/>
    </row>
    <row r="490" spans="3:7" x14ac:dyDescent="0.25">
      <c r="C490" s="3"/>
      <c r="D490" s="3"/>
      <c r="E490" s="3"/>
      <c r="F490" s="3"/>
      <c r="G490" s="3"/>
    </row>
    <row r="491" spans="3:7" x14ac:dyDescent="0.25">
      <c r="C491" s="3"/>
      <c r="D491" s="3"/>
      <c r="E491" s="3"/>
      <c r="F491" s="3"/>
      <c r="G491" s="3"/>
    </row>
    <row r="492" spans="3:7" x14ac:dyDescent="0.25">
      <c r="C492" s="3"/>
      <c r="D492" s="3"/>
      <c r="E492" s="3"/>
      <c r="F492" s="3"/>
      <c r="G492" s="3"/>
    </row>
    <row r="493" spans="3:7" x14ac:dyDescent="0.25">
      <c r="C493" s="3"/>
      <c r="D493" s="3"/>
      <c r="E493" s="3"/>
      <c r="F493" s="3"/>
      <c r="G493" s="3"/>
    </row>
    <row r="494" spans="3:7" x14ac:dyDescent="0.25">
      <c r="C494" s="3"/>
      <c r="D494" s="3"/>
      <c r="E494" s="3"/>
      <c r="F494" s="3"/>
      <c r="G494" s="3"/>
    </row>
    <row r="495" spans="3:7" x14ac:dyDescent="0.25">
      <c r="C495" s="3"/>
      <c r="D495" s="3"/>
      <c r="E495" s="3"/>
      <c r="F495" s="3"/>
      <c r="G495" s="3"/>
    </row>
    <row r="496" spans="3:7" x14ac:dyDescent="0.25">
      <c r="C496" s="3"/>
      <c r="D496" s="3"/>
      <c r="E496" s="3"/>
      <c r="F496" s="3"/>
      <c r="G496" s="3"/>
    </row>
    <row r="497" spans="3:7" x14ac:dyDescent="0.25">
      <c r="C497" s="3"/>
      <c r="D497" s="3"/>
      <c r="E497" s="3"/>
      <c r="F497" s="3"/>
      <c r="G497" s="3"/>
    </row>
    <row r="498" spans="3:7" x14ac:dyDescent="0.25">
      <c r="C498" s="3"/>
      <c r="D498" s="3"/>
      <c r="E498" s="3"/>
      <c r="F498" s="3"/>
      <c r="G498" s="3"/>
    </row>
    <row r="499" spans="3:7" x14ac:dyDescent="0.25">
      <c r="C499" s="3"/>
      <c r="D499" s="3"/>
      <c r="E499" s="3"/>
      <c r="F499" s="3"/>
      <c r="G499" s="3"/>
    </row>
    <row r="500" spans="3:7" x14ac:dyDescent="0.25">
      <c r="C500" s="3"/>
      <c r="D500" s="3"/>
      <c r="E500" s="3"/>
      <c r="F500" s="3"/>
      <c r="G500" s="3"/>
    </row>
    <row r="501" spans="3:7" x14ac:dyDescent="0.25">
      <c r="C501" s="3"/>
      <c r="D501" s="3"/>
      <c r="E501" s="3"/>
      <c r="F501" s="3"/>
      <c r="G501" s="3"/>
    </row>
    <row r="502" spans="3:7" x14ac:dyDescent="0.25">
      <c r="C502" s="3"/>
      <c r="D502" s="3"/>
      <c r="E502" s="3"/>
      <c r="F502" s="3"/>
      <c r="G502" s="3"/>
    </row>
    <row r="503" spans="3:7" x14ac:dyDescent="0.25">
      <c r="C503" s="3"/>
      <c r="D503" s="3"/>
      <c r="E503" s="3"/>
      <c r="F503" s="3"/>
      <c r="G503" s="3"/>
    </row>
    <row r="504" spans="3:7" x14ac:dyDescent="0.25">
      <c r="C504" s="3"/>
      <c r="D504" s="3"/>
      <c r="E504" s="3"/>
      <c r="F504" s="3"/>
      <c r="G504" s="3"/>
    </row>
    <row r="505" spans="3:7" x14ac:dyDescent="0.25">
      <c r="C505" s="3"/>
      <c r="D505" s="3"/>
      <c r="E505" s="3"/>
      <c r="F505" s="3"/>
      <c r="G505" s="3"/>
    </row>
    <row r="506" spans="3:7" x14ac:dyDescent="0.25">
      <c r="C506" s="3"/>
      <c r="D506" s="3"/>
      <c r="E506" s="3"/>
      <c r="F506" s="3"/>
      <c r="G506" s="3"/>
    </row>
    <row r="507" spans="3:7" x14ac:dyDescent="0.25">
      <c r="C507" s="3"/>
      <c r="D507" s="3"/>
      <c r="E507" s="3"/>
      <c r="F507" s="3"/>
      <c r="G507" s="3"/>
    </row>
    <row r="508" spans="3:7" x14ac:dyDescent="0.25">
      <c r="C508" s="3"/>
      <c r="D508" s="3"/>
      <c r="E508" s="3"/>
      <c r="F508" s="3"/>
      <c r="G508" s="3"/>
    </row>
    <row r="509" spans="3:7" x14ac:dyDescent="0.25">
      <c r="C509" s="3"/>
      <c r="D509" s="3"/>
      <c r="E509" s="3"/>
      <c r="F509" s="3"/>
      <c r="G509" s="3"/>
    </row>
    <row r="510" spans="3:7" x14ac:dyDescent="0.25">
      <c r="C510" s="3"/>
      <c r="D510" s="3"/>
      <c r="E510" s="3"/>
      <c r="F510" s="3"/>
      <c r="G510" s="3"/>
    </row>
    <row r="511" spans="3:7" x14ac:dyDescent="0.25">
      <c r="C511" s="3"/>
      <c r="D511" s="3"/>
      <c r="E511" s="3"/>
      <c r="F511" s="3"/>
      <c r="G511" s="3"/>
    </row>
    <row r="512" spans="3:7" x14ac:dyDescent="0.25">
      <c r="C512" s="3"/>
      <c r="D512" s="3"/>
      <c r="E512" s="3"/>
      <c r="F512" s="3"/>
      <c r="G512" s="3"/>
    </row>
    <row r="513" spans="3:7" x14ac:dyDescent="0.25">
      <c r="C513" s="3"/>
      <c r="D513" s="3"/>
      <c r="E513" s="3"/>
      <c r="F513" s="3"/>
      <c r="G513" s="3"/>
    </row>
    <row r="514" spans="3:7" x14ac:dyDescent="0.25">
      <c r="C514" s="3"/>
      <c r="D514" s="3"/>
      <c r="E514" s="3"/>
      <c r="F514" s="3"/>
      <c r="G514" s="3"/>
    </row>
    <row r="515" spans="3:7" x14ac:dyDescent="0.25">
      <c r="C515" s="3"/>
      <c r="D515" s="3"/>
      <c r="E515" s="3"/>
      <c r="F515" s="3"/>
      <c r="G515" s="3"/>
    </row>
    <row r="516" spans="3:7" x14ac:dyDescent="0.25">
      <c r="C516" s="3"/>
      <c r="D516" s="3"/>
      <c r="E516" s="3"/>
      <c r="F516" s="3"/>
      <c r="G516" s="3"/>
    </row>
    <row r="517" spans="3:7" x14ac:dyDescent="0.25">
      <c r="C517" s="3"/>
      <c r="D517" s="3"/>
      <c r="E517" s="3"/>
      <c r="F517" s="3"/>
      <c r="G517" s="3"/>
    </row>
    <row r="518" spans="3:7" x14ac:dyDescent="0.25">
      <c r="C518" s="3"/>
      <c r="D518" s="3"/>
      <c r="E518" s="3"/>
      <c r="F518" s="3"/>
      <c r="G518" s="3"/>
    </row>
    <row r="519" spans="3:7" x14ac:dyDescent="0.25">
      <c r="C519" s="3"/>
      <c r="D519" s="3"/>
      <c r="E519" s="3"/>
      <c r="F519" s="3"/>
      <c r="G519" s="3"/>
    </row>
    <row r="520" spans="3:7" x14ac:dyDescent="0.25">
      <c r="C520" s="3"/>
      <c r="D520" s="3"/>
      <c r="E520" s="3"/>
      <c r="F520" s="3"/>
      <c r="G520" s="3"/>
    </row>
    <row r="521" spans="3:7" x14ac:dyDescent="0.25">
      <c r="C521" s="3"/>
      <c r="D521" s="3"/>
      <c r="E521" s="3"/>
      <c r="F521" s="3"/>
      <c r="G521" s="3"/>
    </row>
    <row r="522" spans="3:7" x14ac:dyDescent="0.25">
      <c r="C522" s="3"/>
      <c r="D522" s="3"/>
      <c r="E522" s="3"/>
      <c r="F522" s="3"/>
      <c r="G522" s="3"/>
    </row>
    <row r="523" spans="3:7" x14ac:dyDescent="0.25">
      <c r="C523" s="3"/>
      <c r="D523" s="3"/>
      <c r="E523" s="3"/>
      <c r="F523" s="3"/>
      <c r="G523" s="3"/>
    </row>
    <row r="524" spans="3:7" x14ac:dyDescent="0.25">
      <c r="C524" s="3"/>
      <c r="D524" s="3"/>
      <c r="E524" s="3"/>
      <c r="F524" s="3"/>
      <c r="G524" s="3"/>
    </row>
    <row r="525" spans="3:7" x14ac:dyDescent="0.25">
      <c r="C525" s="3"/>
      <c r="D525" s="3"/>
      <c r="E525" s="3"/>
      <c r="F525" s="3"/>
      <c r="G525" s="3"/>
    </row>
    <row r="526" spans="3:7" x14ac:dyDescent="0.25">
      <c r="C526" s="3"/>
      <c r="D526" s="3"/>
      <c r="E526" s="3"/>
      <c r="F526" s="3"/>
      <c r="G526" s="3"/>
    </row>
    <row r="527" spans="3:7" x14ac:dyDescent="0.25">
      <c r="C527" s="3"/>
      <c r="D527" s="3"/>
      <c r="E527" s="3"/>
      <c r="F527" s="3"/>
      <c r="G527" s="3"/>
    </row>
    <row r="528" spans="3:7" x14ac:dyDescent="0.25">
      <c r="C528" s="3"/>
      <c r="D528" s="3"/>
      <c r="E528" s="3"/>
      <c r="F528" s="3"/>
      <c r="G528" s="3"/>
    </row>
    <row r="529" spans="3:7" x14ac:dyDescent="0.25">
      <c r="C529" s="3"/>
      <c r="D529" s="3"/>
      <c r="E529" s="3"/>
      <c r="F529" s="3"/>
      <c r="G529" s="3"/>
    </row>
    <row r="530" spans="3:7" x14ac:dyDescent="0.25">
      <c r="C530" s="3"/>
      <c r="D530" s="3"/>
      <c r="E530" s="3"/>
      <c r="F530" s="3"/>
      <c r="G530" s="3"/>
    </row>
    <row r="531" spans="3:7" x14ac:dyDescent="0.25">
      <c r="C531" s="3"/>
      <c r="D531" s="3"/>
      <c r="E531" s="3"/>
      <c r="F531" s="3"/>
      <c r="G531" s="3"/>
    </row>
    <row r="532" spans="3:7" x14ac:dyDescent="0.25">
      <c r="C532" s="3"/>
      <c r="D532" s="3"/>
      <c r="E532" s="3"/>
      <c r="F532" s="3"/>
      <c r="G532" s="3"/>
    </row>
    <row r="533" spans="3:7" x14ac:dyDescent="0.25">
      <c r="C533" s="3"/>
      <c r="D533" s="3"/>
      <c r="E533" s="3"/>
      <c r="F533" s="3"/>
      <c r="G533" s="3"/>
    </row>
    <row r="534" spans="3:7" x14ac:dyDescent="0.25">
      <c r="C534" s="3"/>
      <c r="D534" s="3"/>
      <c r="E534" s="3"/>
      <c r="F534" s="3"/>
      <c r="G534" s="3"/>
    </row>
    <row r="535" spans="3:7" x14ac:dyDescent="0.25">
      <c r="C535" s="3"/>
      <c r="D535" s="3"/>
      <c r="E535" s="3"/>
      <c r="F535" s="3"/>
      <c r="G535" s="3"/>
    </row>
    <row r="536" spans="3:7" x14ac:dyDescent="0.25">
      <c r="C536" s="3"/>
      <c r="D536" s="3"/>
      <c r="E536" s="3"/>
      <c r="F536" s="3"/>
      <c r="G536" s="3"/>
    </row>
    <row r="537" spans="3:7" x14ac:dyDescent="0.25">
      <c r="C537" s="3"/>
      <c r="D537" s="3"/>
      <c r="E537" s="3"/>
      <c r="F537" s="3"/>
      <c r="G537" s="3"/>
    </row>
    <row r="538" spans="3:7" x14ac:dyDescent="0.25">
      <c r="C538" s="3"/>
      <c r="D538" s="3"/>
      <c r="E538" s="3"/>
      <c r="F538" s="3"/>
      <c r="G538" s="3"/>
    </row>
    <row r="539" spans="3:7" x14ac:dyDescent="0.25">
      <c r="C539" s="3"/>
      <c r="D539" s="3"/>
      <c r="E539" s="3"/>
      <c r="F539" s="3"/>
      <c r="G539" s="3"/>
    </row>
    <row r="540" spans="3:7" x14ac:dyDescent="0.25">
      <c r="C540" s="3"/>
      <c r="D540" s="3"/>
      <c r="E540" s="3"/>
      <c r="F540" s="3"/>
      <c r="G540" s="3"/>
    </row>
    <row r="541" spans="3:7" x14ac:dyDescent="0.25">
      <c r="C541" s="3"/>
      <c r="D541" s="3"/>
      <c r="E541" s="3"/>
      <c r="F541" s="3"/>
      <c r="G541" s="3"/>
    </row>
    <row r="542" spans="3:7" x14ac:dyDescent="0.25">
      <c r="C542" s="3"/>
      <c r="D542" s="3"/>
      <c r="E542" s="3"/>
      <c r="F542" s="3"/>
      <c r="G542" s="3"/>
    </row>
    <row r="543" spans="3:7" x14ac:dyDescent="0.25">
      <c r="C543" s="3"/>
      <c r="D543" s="3"/>
      <c r="E543" s="3"/>
      <c r="F543" s="3"/>
      <c r="G543" s="3"/>
    </row>
    <row r="544" spans="3:7" x14ac:dyDescent="0.25">
      <c r="C544" s="3"/>
      <c r="D544" s="3"/>
      <c r="E544" s="3"/>
      <c r="F544" s="3"/>
      <c r="G544" s="3"/>
    </row>
    <row r="545" spans="3:7" x14ac:dyDescent="0.25">
      <c r="C545" s="3"/>
      <c r="D545" s="3"/>
      <c r="E545" s="3"/>
      <c r="F545" s="3"/>
      <c r="G545" s="3"/>
    </row>
    <row r="546" spans="3:7" x14ac:dyDescent="0.25">
      <c r="C546" s="3"/>
      <c r="D546" s="3"/>
      <c r="E546" s="3"/>
      <c r="F546" s="3"/>
      <c r="G546" s="3"/>
    </row>
    <row r="547" spans="3:7" x14ac:dyDescent="0.25">
      <c r="C547" s="3"/>
      <c r="D547" s="3"/>
      <c r="E547" s="3"/>
      <c r="F547" s="3"/>
      <c r="G547" s="3"/>
    </row>
    <row r="548" spans="3:7" x14ac:dyDescent="0.25">
      <c r="C548" s="3"/>
      <c r="D548" s="3"/>
      <c r="E548" s="3"/>
      <c r="F548" s="3"/>
      <c r="G548" s="3"/>
    </row>
    <row r="549" spans="3:7" x14ac:dyDescent="0.25">
      <c r="C549" s="3"/>
      <c r="D549" s="3"/>
      <c r="E549" s="3"/>
      <c r="F549" s="3"/>
      <c r="G549" s="3"/>
    </row>
    <row r="550" spans="3:7" x14ac:dyDescent="0.25">
      <c r="C550" s="3"/>
      <c r="D550" s="3"/>
      <c r="E550" s="3"/>
      <c r="F550" s="3"/>
      <c r="G550" s="3"/>
    </row>
    <row r="551" spans="3:7" x14ac:dyDescent="0.25">
      <c r="C551" s="3"/>
      <c r="D551" s="3"/>
      <c r="E551" s="3"/>
      <c r="F551" s="3"/>
      <c r="G551" s="3"/>
    </row>
    <row r="552" spans="3:7" x14ac:dyDescent="0.25">
      <c r="C552" s="3"/>
      <c r="D552" s="3"/>
      <c r="E552" s="3"/>
      <c r="F552" s="3"/>
      <c r="G552" s="3"/>
    </row>
    <row r="553" spans="3:7" x14ac:dyDescent="0.25">
      <c r="C553" s="3"/>
      <c r="D553" s="3"/>
      <c r="E553" s="3"/>
      <c r="F553" s="3"/>
      <c r="G553" s="3"/>
    </row>
    <row r="554" spans="3:7" x14ac:dyDescent="0.25">
      <c r="C554" s="3"/>
      <c r="D554" s="3"/>
      <c r="E554" s="3"/>
      <c r="F554" s="3"/>
      <c r="G554" s="3"/>
    </row>
    <row r="555" spans="3:7" x14ac:dyDescent="0.25">
      <c r="C555" s="3"/>
      <c r="D555" s="3"/>
      <c r="E555" s="3"/>
      <c r="F555" s="3"/>
      <c r="G555" s="3"/>
    </row>
    <row r="556" spans="3:7" x14ac:dyDescent="0.25">
      <c r="C556" s="3"/>
      <c r="D556" s="3"/>
      <c r="E556" s="3"/>
      <c r="F556" s="3"/>
      <c r="G556" s="3"/>
    </row>
    <row r="557" spans="3:7" x14ac:dyDescent="0.25">
      <c r="C557" s="3"/>
      <c r="D557" s="3"/>
      <c r="E557" s="3"/>
      <c r="F557" s="3"/>
      <c r="G557" s="3"/>
    </row>
    <row r="558" spans="3:7" x14ac:dyDescent="0.25">
      <c r="C558" s="3"/>
      <c r="D558" s="3"/>
      <c r="E558" s="3"/>
      <c r="F558" s="3"/>
      <c r="G558" s="3"/>
    </row>
    <row r="559" spans="3:7" x14ac:dyDescent="0.25">
      <c r="C559" s="3"/>
      <c r="D559" s="3"/>
      <c r="E559" s="3"/>
      <c r="F559" s="3"/>
      <c r="G559" s="3"/>
    </row>
    <row r="560" spans="3:7" x14ac:dyDescent="0.25">
      <c r="C560" s="3"/>
      <c r="D560" s="3"/>
      <c r="E560" s="3"/>
      <c r="F560" s="3"/>
      <c r="G560" s="3"/>
    </row>
    <row r="561" spans="3:7" x14ac:dyDescent="0.25">
      <c r="C561" s="3"/>
      <c r="D561" s="3"/>
      <c r="E561" s="3"/>
      <c r="F561" s="3"/>
      <c r="G561" s="3"/>
    </row>
    <row r="562" spans="3:7" x14ac:dyDescent="0.25">
      <c r="C562" s="3"/>
      <c r="D562" s="3"/>
      <c r="E562" s="3"/>
      <c r="F562" s="3"/>
      <c r="G562" s="3"/>
    </row>
    <row r="563" spans="3:7" x14ac:dyDescent="0.25">
      <c r="C563" s="3"/>
      <c r="D563" s="3"/>
      <c r="E563" s="3"/>
      <c r="F563" s="3"/>
      <c r="G563" s="3"/>
    </row>
    <row r="564" spans="3:7" x14ac:dyDescent="0.25">
      <c r="C564" s="3"/>
      <c r="D564" s="3"/>
      <c r="E564" s="3"/>
      <c r="F564" s="3"/>
      <c r="G564" s="3"/>
    </row>
    <row r="565" spans="3:7" x14ac:dyDescent="0.25">
      <c r="C565" s="3"/>
      <c r="D565" s="3"/>
      <c r="E565" s="3"/>
      <c r="F565" s="3"/>
      <c r="G565" s="3"/>
    </row>
    <row r="566" spans="3:7" x14ac:dyDescent="0.25">
      <c r="C566" s="3"/>
      <c r="D566" s="3"/>
      <c r="E566" s="3"/>
      <c r="F566" s="3"/>
      <c r="G566" s="3"/>
    </row>
    <row r="567" spans="3:7" x14ac:dyDescent="0.25">
      <c r="C567" s="3"/>
      <c r="D567" s="3"/>
      <c r="E567" s="3"/>
      <c r="F567" s="3"/>
      <c r="G567" s="3"/>
    </row>
    <row r="568" spans="3:7" x14ac:dyDescent="0.25">
      <c r="C568" s="3"/>
      <c r="D568" s="3"/>
      <c r="E568" s="3"/>
      <c r="F568" s="3"/>
      <c r="G568" s="3"/>
    </row>
    <row r="569" spans="3:7" x14ac:dyDescent="0.25">
      <c r="C569" s="3"/>
      <c r="D569" s="3"/>
      <c r="E569" s="3"/>
      <c r="F569" s="3"/>
      <c r="G569" s="3"/>
    </row>
    <row r="570" spans="3:7" x14ac:dyDescent="0.25">
      <c r="C570" s="3"/>
      <c r="D570" s="3"/>
      <c r="E570" s="3"/>
      <c r="F570" s="3"/>
      <c r="G570" s="3"/>
    </row>
    <row r="571" spans="3:7" x14ac:dyDescent="0.25">
      <c r="C571" s="3"/>
      <c r="D571" s="3"/>
      <c r="E571" s="3"/>
      <c r="F571" s="3"/>
      <c r="G571" s="3"/>
    </row>
    <row r="572" spans="3:7" x14ac:dyDescent="0.25">
      <c r="C572" s="3"/>
      <c r="D572" s="3"/>
      <c r="E572" s="3"/>
      <c r="F572" s="3"/>
      <c r="G572" s="3"/>
    </row>
    <row r="573" spans="3:7" x14ac:dyDescent="0.25">
      <c r="C573" s="3"/>
      <c r="D573" s="3"/>
      <c r="E573" s="3"/>
      <c r="F573" s="3"/>
      <c r="G573" s="3"/>
    </row>
    <row r="574" spans="3:7" x14ac:dyDescent="0.25">
      <c r="C574" s="3"/>
      <c r="D574" s="3"/>
      <c r="E574" s="3"/>
      <c r="F574" s="3"/>
      <c r="G574" s="3"/>
    </row>
    <row r="575" spans="3:7" x14ac:dyDescent="0.25">
      <c r="C575" s="3"/>
      <c r="D575" s="3"/>
      <c r="E575" s="3"/>
      <c r="F575" s="3"/>
      <c r="G575" s="3"/>
    </row>
    <row r="576" spans="3:7" x14ac:dyDescent="0.25">
      <c r="C576" s="3"/>
      <c r="D576" s="3"/>
      <c r="E576" s="3"/>
      <c r="F576" s="3"/>
      <c r="G576" s="3"/>
    </row>
    <row r="577" spans="3:7" x14ac:dyDescent="0.25">
      <c r="C577" s="3"/>
      <c r="D577" s="3"/>
      <c r="E577" s="3"/>
      <c r="F577" s="3"/>
      <c r="G577" s="3"/>
    </row>
    <row r="578" spans="3:7" x14ac:dyDescent="0.25">
      <c r="C578" s="3"/>
      <c r="D578" s="3"/>
      <c r="E578" s="3"/>
      <c r="F578" s="3"/>
      <c r="G578" s="3"/>
    </row>
    <row r="579" spans="3:7" x14ac:dyDescent="0.25">
      <c r="C579" s="3"/>
      <c r="D579" s="3"/>
      <c r="E579" s="3"/>
      <c r="F579" s="3"/>
      <c r="G579" s="3"/>
    </row>
    <row r="580" spans="3:7" x14ac:dyDescent="0.25">
      <c r="C580" s="3"/>
      <c r="D580" s="3"/>
      <c r="E580" s="3"/>
      <c r="F580" s="3"/>
      <c r="G580" s="3"/>
    </row>
    <row r="581" spans="3:7" x14ac:dyDescent="0.25">
      <c r="C581" s="3"/>
      <c r="D581" s="3"/>
      <c r="E581" s="3"/>
      <c r="F581" s="3"/>
      <c r="G581" s="3"/>
    </row>
    <row r="582" spans="3:7" x14ac:dyDescent="0.25">
      <c r="C582" s="3"/>
      <c r="D582" s="3"/>
      <c r="E582" s="3"/>
      <c r="F582" s="3"/>
      <c r="G582" s="3"/>
    </row>
    <row r="583" spans="3:7" x14ac:dyDescent="0.25">
      <c r="C583" s="3"/>
      <c r="D583" s="3"/>
      <c r="E583" s="3"/>
      <c r="F583" s="3"/>
      <c r="G583" s="3"/>
    </row>
    <row r="584" spans="3:7" x14ac:dyDescent="0.25">
      <c r="C584" s="3"/>
      <c r="D584" s="3"/>
      <c r="E584" s="3"/>
      <c r="F584" s="3"/>
      <c r="G584" s="3"/>
    </row>
    <row r="585" spans="3:7" x14ac:dyDescent="0.25">
      <c r="C585" s="3"/>
      <c r="D585" s="3"/>
      <c r="E585" s="3"/>
      <c r="F585" s="3"/>
      <c r="G585" s="3"/>
    </row>
    <row r="586" spans="3:7" x14ac:dyDescent="0.25">
      <c r="C586" s="3"/>
      <c r="D586" s="3"/>
      <c r="E586" s="3"/>
      <c r="F586" s="3"/>
      <c r="G586" s="3"/>
    </row>
    <row r="587" spans="3:7" x14ac:dyDescent="0.25">
      <c r="C587" s="3"/>
      <c r="D587" s="3"/>
      <c r="E587" s="3"/>
      <c r="F587" s="3"/>
      <c r="G587" s="3"/>
    </row>
    <row r="588" spans="3:7" x14ac:dyDescent="0.25">
      <c r="C588" s="3"/>
      <c r="D588" s="3"/>
      <c r="E588" s="3"/>
      <c r="F588" s="3"/>
      <c r="G588" s="3"/>
    </row>
    <row r="589" spans="3:7" x14ac:dyDescent="0.25">
      <c r="C589" s="3"/>
      <c r="D589" s="3"/>
      <c r="E589" s="3"/>
      <c r="F589" s="3"/>
      <c r="G589" s="3"/>
    </row>
    <row r="590" spans="3:7" x14ac:dyDescent="0.25">
      <c r="C590" s="3"/>
      <c r="D590" s="3"/>
      <c r="E590" s="3"/>
      <c r="F590" s="3"/>
      <c r="G590" s="3"/>
    </row>
    <row r="591" spans="3:7" x14ac:dyDescent="0.25">
      <c r="C591" s="3"/>
      <c r="D591" s="3"/>
      <c r="E591" s="3"/>
      <c r="F591" s="3"/>
      <c r="G591" s="3"/>
    </row>
    <row r="592" spans="3:7" x14ac:dyDescent="0.25">
      <c r="C592" s="3"/>
      <c r="D592" s="3"/>
      <c r="E592" s="3"/>
      <c r="F592" s="3"/>
      <c r="G592" s="3"/>
    </row>
    <row r="593" spans="3:7" x14ac:dyDescent="0.25">
      <c r="C593" s="3"/>
      <c r="D593" s="3"/>
      <c r="E593" s="3"/>
      <c r="F593" s="3"/>
      <c r="G593" s="3"/>
    </row>
    <row r="594" spans="3:7" x14ac:dyDescent="0.25">
      <c r="C594" s="3"/>
      <c r="D594" s="3"/>
      <c r="E594" s="3"/>
      <c r="F594" s="3"/>
      <c r="G594" s="3"/>
    </row>
    <row r="595" spans="3:7" x14ac:dyDescent="0.25">
      <c r="C595" s="3"/>
      <c r="D595" s="3"/>
      <c r="E595" s="3"/>
      <c r="F595" s="3"/>
      <c r="G595" s="3"/>
    </row>
    <row r="596" spans="3:7" x14ac:dyDescent="0.25">
      <c r="C596" s="3"/>
      <c r="D596" s="3"/>
      <c r="E596" s="3"/>
      <c r="F596" s="3"/>
      <c r="G596" s="3"/>
    </row>
    <row r="597" spans="3:7" x14ac:dyDescent="0.25">
      <c r="C597" s="3"/>
      <c r="D597" s="3"/>
      <c r="E597" s="3"/>
      <c r="F597" s="3"/>
      <c r="G597" s="3"/>
    </row>
    <row r="598" spans="3:7" x14ac:dyDescent="0.25">
      <c r="C598" s="3"/>
      <c r="D598" s="3"/>
      <c r="E598" s="3"/>
      <c r="F598" s="3"/>
      <c r="G598" s="3"/>
    </row>
    <row r="599" spans="3:7" x14ac:dyDescent="0.25">
      <c r="C599" s="3"/>
      <c r="D599" s="3"/>
      <c r="E599" s="3"/>
      <c r="F599" s="3"/>
      <c r="G599" s="3"/>
    </row>
    <row r="600" spans="3:7" x14ac:dyDescent="0.25">
      <c r="C600" s="3"/>
      <c r="D600" s="3"/>
      <c r="E600" s="3"/>
      <c r="F600" s="3"/>
      <c r="G600" s="3"/>
    </row>
    <row r="601" spans="3:7" x14ac:dyDescent="0.25">
      <c r="C601" s="3"/>
      <c r="D601" s="3"/>
      <c r="E601" s="3"/>
      <c r="F601" s="3"/>
      <c r="G601" s="3"/>
    </row>
    <row r="602" spans="3:7" x14ac:dyDescent="0.25">
      <c r="C602" s="3"/>
      <c r="D602" s="3"/>
      <c r="E602" s="3"/>
      <c r="F602" s="3"/>
      <c r="G602" s="3"/>
    </row>
    <row r="603" spans="3:7" x14ac:dyDescent="0.25">
      <c r="C603" s="3"/>
      <c r="D603" s="3"/>
      <c r="E603" s="3"/>
      <c r="F603" s="3"/>
      <c r="G603" s="3"/>
    </row>
    <row r="604" spans="3:7" x14ac:dyDescent="0.25">
      <c r="C604" s="3"/>
      <c r="D604" s="3"/>
      <c r="E604" s="3"/>
      <c r="F604" s="3"/>
      <c r="G604" s="3"/>
    </row>
    <row r="605" spans="3:7" x14ac:dyDescent="0.25">
      <c r="C605" s="3"/>
      <c r="D605" s="3"/>
      <c r="E605" s="3"/>
      <c r="F605" s="3"/>
      <c r="G605" s="3"/>
    </row>
    <row r="606" spans="3:7" x14ac:dyDescent="0.25">
      <c r="C606" s="3"/>
      <c r="D606" s="3"/>
      <c r="E606" s="3"/>
      <c r="F606" s="3"/>
      <c r="G606" s="3"/>
    </row>
    <row r="607" spans="3:7" x14ac:dyDescent="0.25">
      <c r="C607" s="3"/>
      <c r="D607" s="3"/>
      <c r="E607" s="3"/>
      <c r="F607" s="3"/>
      <c r="G607" s="3"/>
    </row>
    <row r="608" spans="3:7" x14ac:dyDescent="0.25">
      <c r="C608" s="3"/>
      <c r="D608" s="3"/>
      <c r="E608" s="3"/>
      <c r="F608" s="3"/>
      <c r="G608" s="3"/>
    </row>
    <row r="609" spans="3:7" x14ac:dyDescent="0.25">
      <c r="C609" s="3"/>
      <c r="D609" s="3"/>
      <c r="E609" s="3"/>
      <c r="F609" s="3"/>
      <c r="G609" s="3"/>
    </row>
    <row r="610" spans="3:7" x14ac:dyDescent="0.25">
      <c r="C610" s="3"/>
      <c r="D610" s="3"/>
      <c r="E610" s="3"/>
      <c r="F610" s="3"/>
      <c r="G610" s="3"/>
    </row>
    <row r="611" spans="3:7" x14ac:dyDescent="0.25">
      <c r="C611" s="3"/>
      <c r="D611" s="3"/>
      <c r="E611" s="3"/>
      <c r="F611" s="3"/>
      <c r="G611" s="3"/>
    </row>
    <row r="612" spans="3:7" x14ac:dyDescent="0.25">
      <c r="C612" s="3"/>
      <c r="D612" s="3"/>
      <c r="E612" s="3"/>
      <c r="F612" s="3"/>
      <c r="G612" s="3"/>
    </row>
    <row r="613" spans="3:7" x14ac:dyDescent="0.25">
      <c r="C613" s="3"/>
      <c r="D613" s="3"/>
      <c r="E613" s="3"/>
      <c r="F613" s="3"/>
      <c r="G613" s="3"/>
    </row>
    <row r="614" spans="3:7" x14ac:dyDescent="0.25">
      <c r="C614" s="3"/>
      <c r="D614" s="3"/>
      <c r="E614" s="3"/>
      <c r="F614" s="3"/>
      <c r="G614" s="3"/>
    </row>
    <row r="615" spans="3:7" x14ac:dyDescent="0.25">
      <c r="C615" s="3"/>
      <c r="D615" s="3"/>
      <c r="E615" s="3"/>
      <c r="F615" s="3"/>
      <c r="G615" s="3"/>
    </row>
    <row r="616" spans="3:7" x14ac:dyDescent="0.25">
      <c r="C616" s="3"/>
      <c r="D616" s="3"/>
      <c r="E616" s="3"/>
      <c r="F616" s="3"/>
      <c r="G616" s="3"/>
    </row>
    <row r="617" spans="3:7" x14ac:dyDescent="0.25">
      <c r="C617" s="3"/>
      <c r="D617" s="3"/>
      <c r="E617" s="3"/>
      <c r="F617" s="3"/>
      <c r="G617" s="3"/>
    </row>
    <row r="618" spans="3:7" x14ac:dyDescent="0.25">
      <c r="C618" s="3"/>
      <c r="D618" s="3"/>
      <c r="E618" s="3"/>
      <c r="F618" s="3"/>
      <c r="G618" s="3"/>
    </row>
    <row r="619" spans="3:7" x14ac:dyDescent="0.25">
      <c r="C619" s="3"/>
      <c r="D619" s="3"/>
      <c r="E619" s="3"/>
      <c r="F619" s="3"/>
      <c r="G619" s="3"/>
    </row>
    <row r="620" spans="3:7" x14ac:dyDescent="0.25">
      <c r="C620" s="3"/>
      <c r="D620" s="3"/>
      <c r="E620" s="3"/>
      <c r="F620" s="3"/>
      <c r="G620" s="3"/>
    </row>
    <row r="621" spans="3:7" x14ac:dyDescent="0.25">
      <c r="C621" s="3"/>
      <c r="D621" s="3"/>
      <c r="E621" s="3"/>
      <c r="F621" s="3"/>
      <c r="G621" s="3"/>
    </row>
    <row r="622" spans="3:7" x14ac:dyDescent="0.25">
      <c r="C622" s="3"/>
      <c r="D622" s="3"/>
      <c r="E622" s="3"/>
      <c r="F622" s="3"/>
      <c r="G622" s="3"/>
    </row>
    <row r="623" spans="3:7" x14ac:dyDescent="0.25">
      <c r="C623" s="3"/>
      <c r="D623" s="3"/>
      <c r="E623" s="3"/>
      <c r="F623" s="3"/>
      <c r="G623" s="3"/>
    </row>
    <row r="624" spans="3:7" x14ac:dyDescent="0.25">
      <c r="C624" s="3"/>
      <c r="D624" s="3"/>
      <c r="E624" s="3"/>
      <c r="F624" s="3"/>
      <c r="G624" s="3"/>
    </row>
    <row r="625" spans="3:7" x14ac:dyDescent="0.25">
      <c r="C625" s="3"/>
      <c r="D625" s="3"/>
      <c r="E625" s="3"/>
      <c r="F625" s="3"/>
      <c r="G625" s="3"/>
    </row>
    <row r="626" spans="3:7" x14ac:dyDescent="0.25">
      <c r="C626" s="3"/>
      <c r="D626" s="3"/>
      <c r="E626" s="3"/>
      <c r="F626" s="3"/>
      <c r="G626" s="3"/>
    </row>
    <row r="627" spans="3:7" x14ac:dyDescent="0.25">
      <c r="C627" s="3"/>
      <c r="D627" s="3"/>
      <c r="E627" s="3"/>
      <c r="F627" s="3"/>
      <c r="G627" s="3"/>
    </row>
    <row r="628" spans="3:7" x14ac:dyDescent="0.25">
      <c r="C628" s="3"/>
      <c r="D628" s="3"/>
      <c r="E628" s="3"/>
      <c r="F628" s="3"/>
      <c r="G628" s="3"/>
    </row>
    <row r="629" spans="3:7" x14ac:dyDescent="0.25">
      <c r="C629" s="3"/>
      <c r="D629" s="3"/>
      <c r="E629" s="3"/>
      <c r="F629" s="3"/>
      <c r="G629" s="3"/>
    </row>
    <row r="630" spans="3:7" x14ac:dyDescent="0.25">
      <c r="C630" s="3"/>
      <c r="D630" s="3"/>
      <c r="E630" s="3"/>
      <c r="F630" s="3"/>
      <c r="G630" s="3"/>
    </row>
    <row r="631" spans="3:7" x14ac:dyDescent="0.25">
      <c r="C631" s="3"/>
      <c r="D631" s="3"/>
      <c r="E631" s="3"/>
      <c r="F631" s="3"/>
      <c r="G631" s="3"/>
    </row>
    <row r="632" spans="3:7" x14ac:dyDescent="0.25">
      <c r="C632" s="3"/>
      <c r="D632" s="3"/>
      <c r="E632" s="3"/>
      <c r="F632" s="3"/>
      <c r="G632" s="3"/>
    </row>
    <row r="633" spans="3:7" x14ac:dyDescent="0.25">
      <c r="C633" s="3"/>
      <c r="D633" s="3"/>
      <c r="E633" s="3"/>
      <c r="F633" s="3"/>
      <c r="G633" s="3"/>
    </row>
    <row r="634" spans="3:7" x14ac:dyDescent="0.25">
      <c r="C634" s="3"/>
      <c r="D634" s="3"/>
      <c r="E634" s="3"/>
      <c r="F634" s="3"/>
      <c r="G634" s="3"/>
    </row>
    <row r="635" spans="3:7" x14ac:dyDescent="0.25">
      <c r="C635" s="3"/>
      <c r="D635" s="3"/>
      <c r="E635" s="3"/>
      <c r="F635" s="3"/>
      <c r="G635" s="3"/>
    </row>
    <row r="636" spans="3:7" x14ac:dyDescent="0.25">
      <c r="C636" s="3"/>
      <c r="D636" s="3"/>
      <c r="E636" s="3"/>
      <c r="F636" s="3"/>
      <c r="G636" s="3"/>
    </row>
    <row r="637" spans="3:7" x14ac:dyDescent="0.25">
      <c r="C637" s="3"/>
      <c r="D637" s="3"/>
      <c r="E637" s="3"/>
      <c r="F637" s="3"/>
      <c r="G637" s="3"/>
    </row>
    <row r="638" spans="3:7" x14ac:dyDescent="0.25">
      <c r="C638" s="3"/>
      <c r="D638" s="3"/>
      <c r="E638" s="3"/>
      <c r="F638" s="3"/>
      <c r="G638" s="3"/>
    </row>
    <row r="639" spans="3:7" x14ac:dyDescent="0.25">
      <c r="C639" s="3"/>
      <c r="D639" s="3"/>
      <c r="E639" s="3"/>
      <c r="F639" s="3"/>
      <c r="G639" s="3"/>
    </row>
    <row r="640" spans="3:7" x14ac:dyDescent="0.25">
      <c r="C640" s="3"/>
      <c r="D640" s="3"/>
      <c r="E640" s="3"/>
      <c r="F640" s="3"/>
      <c r="G640" s="3"/>
    </row>
    <row r="641" spans="3:7" x14ac:dyDescent="0.25">
      <c r="C641" s="3"/>
      <c r="D641" s="3"/>
      <c r="E641" s="3"/>
      <c r="F641" s="3"/>
      <c r="G641" s="3"/>
    </row>
    <row r="642" spans="3:7" x14ac:dyDescent="0.25">
      <c r="C642" s="3"/>
      <c r="D642" s="3"/>
      <c r="E642" s="3"/>
      <c r="F642" s="3"/>
      <c r="G642" s="3"/>
    </row>
    <row r="643" spans="3:7" x14ac:dyDescent="0.25">
      <c r="C643" s="3"/>
      <c r="D643" s="3"/>
      <c r="E643" s="3"/>
      <c r="F643" s="3"/>
      <c r="G643" s="3"/>
    </row>
    <row r="644" spans="3:7" x14ac:dyDescent="0.25">
      <c r="C644" s="3"/>
      <c r="D644" s="3"/>
      <c r="E644" s="3"/>
      <c r="F644" s="3"/>
      <c r="G644" s="3"/>
    </row>
    <row r="645" spans="3:7" x14ac:dyDescent="0.25">
      <c r="C645" s="3"/>
      <c r="D645" s="3"/>
      <c r="E645" s="3"/>
      <c r="F645" s="3"/>
      <c r="G645" s="3"/>
    </row>
    <row r="646" spans="3:7" x14ac:dyDescent="0.25">
      <c r="C646" s="3"/>
      <c r="D646" s="3"/>
      <c r="E646" s="3"/>
      <c r="F646" s="3"/>
      <c r="G646" s="3"/>
    </row>
    <row r="647" spans="3:7" x14ac:dyDescent="0.25">
      <c r="C647" s="3"/>
      <c r="D647" s="3"/>
      <c r="E647" s="3"/>
      <c r="F647" s="3"/>
      <c r="G647" s="3"/>
    </row>
    <row r="648" spans="3:7" x14ac:dyDescent="0.25">
      <c r="C648" s="3"/>
      <c r="D648" s="3"/>
      <c r="E648" s="3"/>
      <c r="F648" s="3"/>
      <c r="G648" s="3"/>
    </row>
    <row r="649" spans="3:7" x14ac:dyDescent="0.25">
      <c r="C649" s="3"/>
      <c r="D649" s="3"/>
      <c r="E649" s="3"/>
      <c r="F649" s="3"/>
      <c r="G649" s="3"/>
    </row>
    <row r="650" spans="3:7" x14ac:dyDescent="0.25">
      <c r="C650" s="3"/>
      <c r="D650" s="3"/>
      <c r="E650" s="3"/>
      <c r="F650" s="3"/>
      <c r="G650" s="3"/>
    </row>
    <row r="651" spans="3:7" x14ac:dyDescent="0.25">
      <c r="C651" s="3"/>
      <c r="D651" s="3"/>
      <c r="E651" s="3"/>
      <c r="F651" s="3"/>
      <c r="G651" s="3"/>
    </row>
    <row r="652" spans="3:7" x14ac:dyDescent="0.25">
      <c r="C652" s="3"/>
      <c r="D652" s="3"/>
      <c r="E652" s="3"/>
      <c r="F652" s="3"/>
      <c r="G652" s="3"/>
    </row>
    <row r="653" spans="3:7" x14ac:dyDescent="0.25">
      <c r="C653" s="3"/>
      <c r="D653" s="3"/>
      <c r="E653" s="3"/>
      <c r="F653" s="3"/>
      <c r="G653" s="3"/>
    </row>
    <row r="654" spans="3:7" x14ac:dyDescent="0.25">
      <c r="C654" s="3"/>
      <c r="D654" s="3"/>
      <c r="E654" s="3"/>
      <c r="F654" s="3"/>
      <c r="G654" s="3"/>
    </row>
    <row r="655" spans="3:7" x14ac:dyDescent="0.25">
      <c r="C655" s="3"/>
      <c r="D655" s="3"/>
      <c r="E655" s="3"/>
      <c r="F655" s="3"/>
      <c r="G655" s="3"/>
    </row>
    <row r="656" spans="3:7" x14ac:dyDescent="0.25">
      <c r="C656" s="3"/>
      <c r="D656" s="3"/>
      <c r="E656" s="3"/>
      <c r="F656" s="3"/>
      <c r="G656" s="3"/>
    </row>
    <row r="657" spans="3:7" x14ac:dyDescent="0.25">
      <c r="C657" s="3"/>
      <c r="D657" s="3"/>
      <c r="E657" s="3"/>
      <c r="F657" s="3"/>
      <c r="G657" s="3"/>
    </row>
    <row r="658" spans="3:7" x14ac:dyDescent="0.25">
      <c r="C658" s="3"/>
      <c r="D658" s="3"/>
      <c r="E658" s="3"/>
      <c r="F658" s="3"/>
      <c r="G658" s="3"/>
    </row>
    <row r="659" spans="3:7" x14ac:dyDescent="0.25">
      <c r="C659" s="3"/>
      <c r="D659" s="3"/>
      <c r="E659" s="3"/>
      <c r="F659" s="3"/>
      <c r="G659" s="3"/>
    </row>
    <row r="660" spans="3:7" x14ac:dyDescent="0.25">
      <c r="C660" s="3"/>
      <c r="D660" s="3"/>
      <c r="E660" s="3"/>
      <c r="F660" s="3"/>
      <c r="G660" s="3"/>
    </row>
    <row r="661" spans="3:7" x14ac:dyDescent="0.25">
      <c r="C661" s="3"/>
      <c r="D661" s="3"/>
      <c r="E661" s="3"/>
      <c r="F661" s="3"/>
      <c r="G661" s="3"/>
    </row>
    <row r="662" spans="3:7" x14ac:dyDescent="0.25">
      <c r="C662" s="3"/>
      <c r="D662" s="3"/>
      <c r="E662" s="3"/>
      <c r="F662" s="3"/>
      <c r="G662" s="3"/>
    </row>
    <row r="663" spans="3:7" x14ac:dyDescent="0.25">
      <c r="C663" s="3"/>
      <c r="D663" s="3"/>
      <c r="E663" s="3"/>
      <c r="F663" s="3"/>
      <c r="G663" s="3"/>
    </row>
    <row r="664" spans="3:7" x14ac:dyDescent="0.25">
      <c r="C664" s="3"/>
      <c r="D664" s="3"/>
      <c r="E664" s="3"/>
      <c r="F664" s="3"/>
      <c r="G664" s="3"/>
    </row>
    <row r="665" spans="3:7" x14ac:dyDescent="0.25">
      <c r="C665" s="3"/>
      <c r="D665" s="3"/>
      <c r="E665" s="3"/>
      <c r="F665" s="3"/>
      <c r="G665" s="3"/>
    </row>
    <row r="666" spans="3:7" x14ac:dyDescent="0.25">
      <c r="C666" s="3"/>
      <c r="D666" s="3"/>
      <c r="E666" s="3"/>
      <c r="F666" s="3"/>
      <c r="G666" s="3"/>
    </row>
    <row r="667" spans="3:7" x14ac:dyDescent="0.25">
      <c r="C667" s="3"/>
      <c r="D667" s="3"/>
      <c r="E667" s="3"/>
      <c r="F667" s="3"/>
      <c r="G667" s="3"/>
    </row>
    <row r="668" spans="3:7" x14ac:dyDescent="0.25">
      <c r="C668" s="3"/>
      <c r="D668" s="3"/>
      <c r="E668" s="3"/>
      <c r="F668" s="3"/>
      <c r="G668" s="3"/>
    </row>
    <row r="669" spans="3:7" x14ac:dyDescent="0.25">
      <c r="C669" s="3"/>
      <c r="D669" s="3"/>
      <c r="E669" s="3"/>
      <c r="F669" s="3"/>
      <c r="G669" s="3"/>
    </row>
    <row r="670" spans="3:7" x14ac:dyDescent="0.25">
      <c r="C670" s="3"/>
      <c r="D670" s="3"/>
      <c r="E670" s="3"/>
      <c r="F670" s="3"/>
      <c r="G670" s="3"/>
    </row>
    <row r="671" spans="3:7" x14ac:dyDescent="0.25">
      <c r="C671" s="3"/>
      <c r="D671" s="3"/>
      <c r="E671" s="3"/>
      <c r="F671" s="3"/>
      <c r="G671" s="3"/>
    </row>
    <row r="672" spans="3:7" x14ac:dyDescent="0.25">
      <c r="C672" s="3"/>
      <c r="D672" s="3"/>
      <c r="E672" s="3"/>
      <c r="F672" s="3"/>
      <c r="G672" s="3"/>
    </row>
    <row r="673" spans="3:7" x14ac:dyDescent="0.25">
      <c r="C673" s="3"/>
      <c r="D673" s="3"/>
      <c r="E673" s="3"/>
      <c r="F673" s="3"/>
      <c r="G673" s="3"/>
    </row>
    <row r="674" spans="3:7" x14ac:dyDescent="0.25">
      <c r="C674" s="3"/>
      <c r="D674" s="3"/>
      <c r="E674" s="3"/>
      <c r="F674" s="3"/>
      <c r="G674" s="3"/>
    </row>
    <row r="675" spans="3:7" x14ac:dyDescent="0.25">
      <c r="C675" s="3"/>
      <c r="D675" s="3"/>
      <c r="E675" s="3"/>
      <c r="F675" s="3"/>
      <c r="G675" s="3"/>
    </row>
    <row r="676" spans="3:7" x14ac:dyDescent="0.25">
      <c r="C676" s="3"/>
      <c r="D676" s="3"/>
      <c r="E676" s="3"/>
      <c r="F676" s="3"/>
      <c r="G676" s="3"/>
    </row>
    <row r="677" spans="3:7" x14ac:dyDescent="0.25">
      <c r="C677" s="3"/>
      <c r="D677" s="3"/>
      <c r="E677" s="3"/>
      <c r="F677" s="3"/>
      <c r="G677" s="3"/>
    </row>
    <row r="678" spans="3:7" x14ac:dyDescent="0.25">
      <c r="C678" s="3"/>
      <c r="D678" s="3"/>
      <c r="E678" s="3"/>
      <c r="F678" s="3"/>
      <c r="G678" s="3"/>
    </row>
    <row r="679" spans="3:7" x14ac:dyDescent="0.25">
      <c r="C679" s="3"/>
      <c r="D679" s="3"/>
      <c r="E679" s="3"/>
      <c r="F679" s="3"/>
      <c r="G679" s="3"/>
    </row>
    <row r="680" spans="3:7" x14ac:dyDescent="0.25">
      <c r="C680" s="3"/>
      <c r="D680" s="3"/>
      <c r="E680" s="3"/>
      <c r="F680" s="3"/>
      <c r="G680" s="3"/>
    </row>
    <row r="681" spans="3:7" x14ac:dyDescent="0.25">
      <c r="C681" s="3"/>
      <c r="D681" s="3"/>
      <c r="E681" s="3"/>
      <c r="F681" s="3"/>
      <c r="G681" s="3"/>
    </row>
    <row r="682" spans="3:7" x14ac:dyDescent="0.25">
      <c r="C682" s="3"/>
      <c r="D682" s="3"/>
      <c r="E682" s="3"/>
      <c r="F682" s="3"/>
      <c r="G682" s="3"/>
    </row>
    <row r="683" spans="3:7" x14ac:dyDescent="0.25">
      <c r="C683" s="3"/>
      <c r="D683" s="3"/>
      <c r="E683" s="3"/>
      <c r="F683" s="3"/>
      <c r="G683" s="3"/>
    </row>
    <row r="684" spans="3:7" x14ac:dyDescent="0.25">
      <c r="C684" s="3"/>
      <c r="D684" s="3"/>
      <c r="E684" s="3"/>
      <c r="F684" s="3"/>
      <c r="G684" s="3"/>
    </row>
    <row r="685" spans="3:7" x14ac:dyDescent="0.25">
      <c r="C685" s="3"/>
      <c r="D685" s="3"/>
      <c r="E685" s="3"/>
      <c r="F685" s="3"/>
      <c r="G685" s="3"/>
    </row>
    <row r="686" spans="3:7" x14ac:dyDescent="0.25">
      <c r="C686" s="3"/>
      <c r="D686" s="3"/>
      <c r="E686" s="3"/>
      <c r="F686" s="3"/>
      <c r="G686" s="3"/>
    </row>
    <row r="687" spans="3:7" x14ac:dyDescent="0.25">
      <c r="C687" s="3"/>
      <c r="D687" s="3"/>
      <c r="E687" s="3"/>
      <c r="F687" s="3"/>
      <c r="G687" s="3"/>
    </row>
    <row r="688" spans="3:7" x14ac:dyDescent="0.25">
      <c r="C688" s="3"/>
      <c r="D688" s="3"/>
      <c r="E688" s="3"/>
      <c r="F688" s="3"/>
      <c r="G688" s="3"/>
    </row>
    <row r="689" spans="3:7" x14ac:dyDescent="0.25">
      <c r="C689" s="3"/>
      <c r="D689" s="3"/>
      <c r="E689" s="3"/>
      <c r="F689" s="3"/>
      <c r="G689" s="3"/>
    </row>
    <row r="690" spans="3:7" x14ac:dyDescent="0.25">
      <c r="C690" s="3"/>
      <c r="D690" s="3"/>
      <c r="E690" s="3"/>
      <c r="F690" s="3"/>
      <c r="G690" s="3"/>
    </row>
    <row r="691" spans="3:7" x14ac:dyDescent="0.25">
      <c r="C691" s="3"/>
      <c r="D691" s="3"/>
      <c r="E691" s="3"/>
      <c r="F691" s="3"/>
      <c r="G691" s="3"/>
    </row>
    <row r="692" spans="3:7" x14ac:dyDescent="0.25">
      <c r="C692" s="3"/>
      <c r="D692" s="3"/>
      <c r="E692" s="3"/>
      <c r="F692" s="3"/>
      <c r="G692" s="3"/>
    </row>
    <row r="693" spans="3:7" x14ac:dyDescent="0.25">
      <c r="C693" s="3"/>
      <c r="D693" s="3"/>
      <c r="E693" s="3"/>
      <c r="F693" s="3"/>
      <c r="G693" s="3"/>
    </row>
    <row r="694" spans="3:7" x14ac:dyDescent="0.25">
      <c r="C694" s="3"/>
      <c r="D694" s="3"/>
      <c r="E694" s="3"/>
      <c r="F694" s="3"/>
      <c r="G694" s="3"/>
    </row>
    <row r="695" spans="3:7" x14ac:dyDescent="0.25">
      <c r="C695" s="3"/>
      <c r="D695" s="3"/>
      <c r="E695" s="3"/>
      <c r="F695" s="3"/>
      <c r="G695" s="3"/>
    </row>
    <row r="696" spans="3:7" x14ac:dyDescent="0.25">
      <c r="C696" s="3"/>
      <c r="D696" s="3"/>
      <c r="E696" s="3"/>
      <c r="F696" s="3"/>
      <c r="G696" s="3"/>
    </row>
    <row r="697" spans="3:7" x14ac:dyDescent="0.25">
      <c r="C697" s="3"/>
      <c r="D697" s="3"/>
      <c r="E697" s="3"/>
      <c r="F697" s="3"/>
      <c r="G697" s="3"/>
    </row>
    <row r="698" spans="3:7" x14ac:dyDescent="0.25">
      <c r="C698" s="3"/>
      <c r="D698" s="3"/>
      <c r="E698" s="3"/>
      <c r="F698" s="3"/>
      <c r="G698" s="3"/>
    </row>
    <row r="699" spans="3:7" x14ac:dyDescent="0.25">
      <c r="C699" s="3"/>
      <c r="D699" s="3"/>
      <c r="E699" s="3"/>
      <c r="F699" s="3"/>
      <c r="G699" s="3"/>
    </row>
    <row r="700" spans="3:7" x14ac:dyDescent="0.25">
      <c r="C700" s="3"/>
      <c r="D700" s="3"/>
      <c r="E700" s="3"/>
      <c r="F700" s="3"/>
      <c r="G700" s="3"/>
    </row>
    <row r="701" spans="3:7" x14ac:dyDescent="0.25">
      <c r="C701" s="3"/>
      <c r="D701" s="3"/>
      <c r="E701" s="3"/>
      <c r="F701" s="3"/>
      <c r="G701" s="3"/>
    </row>
    <row r="702" spans="3:7" x14ac:dyDescent="0.25">
      <c r="C702" s="3"/>
      <c r="D702" s="3"/>
      <c r="E702" s="3"/>
      <c r="F702" s="3"/>
      <c r="G702" s="3"/>
    </row>
    <row r="703" spans="3:7" x14ac:dyDescent="0.25">
      <c r="C703" s="3"/>
      <c r="D703" s="3"/>
      <c r="E703" s="3"/>
      <c r="F703" s="3"/>
      <c r="G703" s="3"/>
    </row>
    <row r="704" spans="3:7" x14ac:dyDescent="0.25">
      <c r="C704" s="3"/>
      <c r="D704" s="3"/>
      <c r="E704" s="3"/>
      <c r="F704" s="3"/>
      <c r="G704" s="3"/>
    </row>
    <row r="705" spans="3:7" x14ac:dyDescent="0.25">
      <c r="C705" s="3"/>
      <c r="D705" s="3"/>
      <c r="E705" s="3"/>
      <c r="F705" s="3"/>
      <c r="G705" s="3"/>
    </row>
    <row r="706" spans="3:7" x14ac:dyDescent="0.25">
      <c r="C706" s="3"/>
      <c r="D706" s="3"/>
      <c r="E706" s="3"/>
      <c r="F706" s="3"/>
      <c r="G706" s="3"/>
    </row>
    <row r="707" spans="3:7" x14ac:dyDescent="0.25">
      <c r="C707" s="3"/>
      <c r="D707" s="3"/>
      <c r="E707" s="3"/>
      <c r="F707" s="3"/>
      <c r="G707" s="3"/>
    </row>
    <row r="708" spans="3:7" x14ac:dyDescent="0.25">
      <c r="C708" s="3"/>
      <c r="D708" s="3"/>
      <c r="E708" s="3"/>
      <c r="F708" s="3"/>
      <c r="G708" s="3"/>
    </row>
    <row r="709" spans="3:7" x14ac:dyDescent="0.25">
      <c r="C709" s="3"/>
      <c r="D709" s="3"/>
      <c r="E709" s="3"/>
      <c r="F709" s="3"/>
      <c r="G709" s="3"/>
    </row>
    <row r="710" spans="3:7" x14ac:dyDescent="0.25">
      <c r="C710" s="3"/>
      <c r="D710" s="3"/>
      <c r="E710" s="3"/>
      <c r="F710" s="3"/>
      <c r="G710" s="3"/>
    </row>
    <row r="711" spans="3:7" x14ac:dyDescent="0.25">
      <c r="C711" s="3"/>
      <c r="D711" s="3"/>
      <c r="E711" s="3"/>
      <c r="F711" s="3"/>
      <c r="G711" s="3"/>
    </row>
    <row r="712" spans="3:7" x14ac:dyDescent="0.25">
      <c r="C712" s="3"/>
      <c r="D712" s="3"/>
      <c r="E712" s="3"/>
      <c r="F712" s="3"/>
      <c r="G712" s="3"/>
    </row>
    <row r="713" spans="3:7" x14ac:dyDescent="0.25">
      <c r="C713" s="3"/>
      <c r="D713" s="3"/>
      <c r="E713" s="3"/>
      <c r="F713" s="3"/>
      <c r="G713" s="3"/>
    </row>
    <row r="714" spans="3:7" x14ac:dyDescent="0.25">
      <c r="C714" s="3"/>
      <c r="D714" s="3"/>
      <c r="E714" s="3"/>
      <c r="F714" s="3"/>
      <c r="G714" s="3"/>
    </row>
    <row r="715" spans="3:7" x14ac:dyDescent="0.25">
      <c r="C715" s="3"/>
      <c r="D715" s="3"/>
      <c r="E715" s="3"/>
      <c r="F715" s="3"/>
      <c r="G715" s="3"/>
    </row>
    <row r="716" spans="3:7" x14ac:dyDescent="0.25">
      <c r="C716" s="3"/>
      <c r="D716" s="3"/>
      <c r="E716" s="3"/>
      <c r="F716" s="3"/>
      <c r="G716" s="3"/>
    </row>
    <row r="717" spans="3:7" x14ac:dyDescent="0.25">
      <c r="C717" s="3"/>
      <c r="D717" s="3"/>
      <c r="E717" s="3"/>
      <c r="F717" s="3"/>
      <c r="G717" s="3"/>
    </row>
    <row r="718" spans="3:7" x14ac:dyDescent="0.25">
      <c r="C718" s="3"/>
      <c r="D718" s="3"/>
      <c r="E718" s="3"/>
      <c r="F718" s="3"/>
      <c r="G718" s="3"/>
    </row>
    <row r="719" spans="3:7" x14ac:dyDescent="0.25">
      <c r="C719" s="3"/>
      <c r="D719" s="3"/>
      <c r="E719" s="3"/>
      <c r="F719" s="3"/>
      <c r="G719" s="3"/>
    </row>
    <row r="720" spans="3:7" x14ac:dyDescent="0.25">
      <c r="C720" s="3"/>
      <c r="D720" s="3"/>
      <c r="E720" s="3"/>
      <c r="F720" s="3"/>
      <c r="G720" s="3"/>
    </row>
    <row r="721" spans="3:7" x14ac:dyDescent="0.25">
      <c r="C721" s="3"/>
      <c r="D721" s="3"/>
      <c r="E721" s="3"/>
      <c r="F721" s="3"/>
      <c r="G721" s="3"/>
    </row>
    <row r="722" spans="3:7" x14ac:dyDescent="0.25">
      <c r="C722" s="3"/>
      <c r="D722" s="3"/>
      <c r="E722" s="3"/>
      <c r="F722" s="3"/>
      <c r="G722" s="3"/>
    </row>
    <row r="723" spans="3:7" x14ac:dyDescent="0.25">
      <c r="C723" s="3"/>
      <c r="D723" s="3"/>
      <c r="E723" s="3"/>
      <c r="F723" s="3"/>
      <c r="G723" s="3"/>
    </row>
    <row r="724" spans="3:7" x14ac:dyDescent="0.25">
      <c r="C724" s="3"/>
      <c r="D724" s="3"/>
      <c r="E724" s="3"/>
      <c r="F724" s="3"/>
      <c r="G724" s="3"/>
    </row>
    <row r="725" spans="3:7" x14ac:dyDescent="0.25">
      <c r="C725" s="3"/>
      <c r="D725" s="3"/>
      <c r="E725" s="3"/>
      <c r="F725" s="3"/>
      <c r="G725" s="3"/>
    </row>
    <row r="726" spans="3:7" x14ac:dyDescent="0.25">
      <c r="C726" s="3"/>
      <c r="D726" s="3"/>
      <c r="E726" s="3"/>
      <c r="F726" s="3"/>
      <c r="G726" s="3"/>
    </row>
    <row r="727" spans="3:7" x14ac:dyDescent="0.25">
      <c r="C727" s="3"/>
      <c r="D727" s="3"/>
      <c r="E727" s="3"/>
      <c r="F727" s="3"/>
      <c r="G727" s="3"/>
    </row>
    <row r="728" spans="3:7" x14ac:dyDescent="0.25">
      <c r="C728" s="3"/>
      <c r="D728" s="3"/>
      <c r="E728" s="3"/>
      <c r="F728" s="3"/>
      <c r="G728" s="3"/>
    </row>
    <row r="729" spans="3:7" x14ac:dyDescent="0.25">
      <c r="C729" s="3"/>
      <c r="D729" s="3"/>
      <c r="E729" s="3"/>
      <c r="F729" s="3"/>
      <c r="G729" s="3"/>
    </row>
    <row r="730" spans="3:7" x14ac:dyDescent="0.25">
      <c r="C730" s="3"/>
      <c r="D730" s="3"/>
      <c r="E730" s="3"/>
      <c r="F730" s="3"/>
      <c r="G730" s="3"/>
    </row>
    <row r="731" spans="3:7" x14ac:dyDescent="0.25">
      <c r="C731" s="3"/>
      <c r="D731" s="3"/>
      <c r="E731" s="3"/>
      <c r="F731" s="3"/>
      <c r="G731" s="3"/>
    </row>
    <row r="732" spans="3:7" x14ac:dyDescent="0.25">
      <c r="C732" s="3"/>
      <c r="D732" s="3"/>
      <c r="E732" s="3"/>
      <c r="F732" s="3"/>
      <c r="G732" s="3"/>
    </row>
    <row r="733" spans="3:7" x14ac:dyDescent="0.25">
      <c r="C733" s="3"/>
      <c r="D733" s="3"/>
      <c r="E733" s="3"/>
      <c r="F733" s="3"/>
      <c r="G733" s="3"/>
    </row>
    <row r="734" spans="3:7" x14ac:dyDescent="0.25">
      <c r="C734" s="3"/>
      <c r="D734" s="3"/>
      <c r="E734" s="3"/>
      <c r="F734" s="3"/>
      <c r="G734" s="3"/>
    </row>
    <row r="735" spans="3:7" x14ac:dyDescent="0.25">
      <c r="C735" s="3"/>
      <c r="D735" s="3"/>
      <c r="E735" s="3"/>
      <c r="F735" s="3"/>
      <c r="G735" s="3"/>
    </row>
    <row r="736" spans="3:7" x14ac:dyDescent="0.25">
      <c r="C736" s="3"/>
      <c r="D736" s="3"/>
      <c r="E736" s="3"/>
      <c r="F736" s="3"/>
      <c r="G736" s="3"/>
    </row>
    <row r="737" spans="3:7" x14ac:dyDescent="0.25">
      <c r="C737" s="3"/>
      <c r="D737" s="3"/>
      <c r="E737" s="3"/>
      <c r="F737" s="3"/>
      <c r="G737" s="3"/>
    </row>
    <row r="738" spans="3:7" x14ac:dyDescent="0.25">
      <c r="C738" s="3"/>
      <c r="D738" s="3"/>
      <c r="E738" s="3"/>
      <c r="F738" s="3"/>
      <c r="G738" s="3"/>
    </row>
    <row r="739" spans="3:7" x14ac:dyDescent="0.25">
      <c r="C739" s="3"/>
      <c r="D739" s="3"/>
      <c r="E739" s="3"/>
      <c r="F739" s="3"/>
      <c r="G739" s="3"/>
    </row>
    <row r="740" spans="3:7" x14ac:dyDescent="0.25">
      <c r="C740" s="3"/>
      <c r="D740" s="3"/>
      <c r="E740" s="3"/>
      <c r="F740" s="3"/>
      <c r="G740" s="3"/>
    </row>
    <row r="741" spans="3:7" x14ac:dyDescent="0.25">
      <c r="C741" s="3"/>
      <c r="D741" s="3"/>
      <c r="E741" s="3"/>
      <c r="F741" s="3"/>
      <c r="G741" s="3"/>
    </row>
    <row r="742" spans="3:7" x14ac:dyDescent="0.25">
      <c r="C742" s="3"/>
      <c r="D742" s="3"/>
      <c r="E742" s="3"/>
      <c r="F742" s="3"/>
      <c r="G742" s="3"/>
    </row>
    <row r="743" spans="3:7" x14ac:dyDescent="0.25">
      <c r="C743" s="3"/>
      <c r="D743" s="3"/>
      <c r="E743" s="3"/>
      <c r="F743" s="3"/>
      <c r="G743" s="3"/>
    </row>
    <row r="744" spans="3:7" x14ac:dyDescent="0.25">
      <c r="C744" s="3"/>
      <c r="D744" s="3"/>
      <c r="E744" s="3"/>
      <c r="F744" s="3"/>
      <c r="G744" s="3"/>
    </row>
    <row r="745" spans="3:7" x14ac:dyDescent="0.25">
      <c r="C745" s="3"/>
      <c r="D745" s="3"/>
      <c r="E745" s="3"/>
      <c r="F745" s="3"/>
      <c r="G745" s="3"/>
    </row>
    <row r="746" spans="3:7" x14ac:dyDescent="0.25">
      <c r="C746" s="3"/>
      <c r="D746" s="3"/>
      <c r="E746" s="3"/>
      <c r="F746" s="3"/>
      <c r="G746" s="3"/>
    </row>
    <row r="747" spans="3:7" x14ac:dyDescent="0.25">
      <c r="C747" s="3"/>
      <c r="D747" s="3"/>
      <c r="E747" s="3"/>
      <c r="F747" s="3"/>
      <c r="G747" s="3"/>
    </row>
    <row r="748" spans="3:7" x14ac:dyDescent="0.25">
      <c r="C748" s="3"/>
      <c r="D748" s="3"/>
      <c r="E748" s="3"/>
      <c r="F748" s="3"/>
      <c r="G748" s="3"/>
    </row>
    <row r="749" spans="3:7" x14ac:dyDescent="0.25">
      <c r="C749" s="3"/>
      <c r="D749" s="3"/>
      <c r="E749" s="3"/>
      <c r="F749" s="3"/>
      <c r="G749" s="3"/>
    </row>
    <row r="750" spans="3:7" x14ac:dyDescent="0.25">
      <c r="C750" s="3"/>
      <c r="D750" s="3"/>
      <c r="E750" s="3"/>
      <c r="F750" s="3"/>
      <c r="G750" s="3"/>
    </row>
    <row r="751" spans="3:7" x14ac:dyDescent="0.25">
      <c r="C751" s="3"/>
      <c r="D751" s="3"/>
      <c r="E751" s="3"/>
      <c r="F751" s="3"/>
      <c r="G751" s="3"/>
    </row>
    <row r="752" spans="3:7" x14ac:dyDescent="0.25">
      <c r="C752" s="3"/>
      <c r="D752" s="3"/>
      <c r="E752" s="3"/>
      <c r="F752" s="3"/>
      <c r="G752" s="3"/>
    </row>
    <row r="753" spans="3:7" x14ac:dyDescent="0.25">
      <c r="C753" s="3"/>
      <c r="D753" s="3"/>
      <c r="E753" s="3"/>
      <c r="F753" s="3"/>
      <c r="G753" s="3"/>
    </row>
    <row r="754" spans="3:7" x14ac:dyDescent="0.25">
      <c r="C754" s="3"/>
      <c r="D754" s="3"/>
      <c r="E754" s="3"/>
      <c r="F754" s="3"/>
      <c r="G754" s="3"/>
    </row>
    <row r="755" spans="3:7" x14ac:dyDescent="0.25">
      <c r="C755" s="3"/>
      <c r="D755" s="3"/>
      <c r="E755" s="3"/>
      <c r="F755" s="3"/>
      <c r="G755" s="3"/>
    </row>
    <row r="756" spans="3:7" x14ac:dyDescent="0.25">
      <c r="C756" s="3"/>
      <c r="D756" s="3"/>
      <c r="E756" s="3"/>
      <c r="F756" s="3"/>
      <c r="G756" s="3"/>
    </row>
    <row r="757" spans="3:7" x14ac:dyDescent="0.25">
      <c r="C757" s="3"/>
      <c r="D757" s="3"/>
      <c r="E757" s="3"/>
      <c r="F757" s="3"/>
      <c r="G757" s="3"/>
    </row>
    <row r="758" spans="3:7" x14ac:dyDescent="0.25">
      <c r="C758" s="3"/>
      <c r="D758" s="3"/>
      <c r="E758" s="3"/>
      <c r="F758" s="3"/>
      <c r="G758" s="3"/>
    </row>
    <row r="759" spans="3:7" x14ac:dyDescent="0.25">
      <c r="C759" s="3"/>
      <c r="D759" s="3"/>
      <c r="E759" s="3"/>
      <c r="F759" s="3"/>
      <c r="G759" s="3"/>
    </row>
    <row r="760" spans="3:7" x14ac:dyDescent="0.25">
      <c r="C760" s="3"/>
      <c r="D760" s="3"/>
      <c r="E760" s="3"/>
      <c r="F760" s="3"/>
      <c r="G760" s="3"/>
    </row>
    <row r="761" spans="3:7" x14ac:dyDescent="0.25">
      <c r="C761" s="3"/>
      <c r="D761" s="3"/>
      <c r="E761" s="3"/>
      <c r="F761" s="3"/>
      <c r="G761" s="3"/>
    </row>
    <row r="762" spans="3:7" x14ac:dyDescent="0.25">
      <c r="C762" s="3"/>
      <c r="D762" s="3"/>
      <c r="E762" s="3"/>
      <c r="F762" s="3"/>
      <c r="G762" s="3"/>
    </row>
    <row r="763" spans="3:7" x14ac:dyDescent="0.25">
      <c r="C763" s="3"/>
      <c r="D763" s="3"/>
      <c r="E763" s="3"/>
      <c r="F763" s="3"/>
      <c r="G763" s="3"/>
    </row>
    <row r="764" spans="3:7" x14ac:dyDescent="0.25">
      <c r="C764" s="3"/>
      <c r="D764" s="3"/>
      <c r="E764" s="3"/>
      <c r="F764" s="3"/>
      <c r="G764" s="3"/>
    </row>
    <row r="765" spans="3:7" x14ac:dyDescent="0.25">
      <c r="C765" s="3"/>
      <c r="D765" s="3"/>
      <c r="E765" s="3"/>
      <c r="F765" s="3"/>
      <c r="G765" s="3"/>
    </row>
    <row r="766" spans="3:7" x14ac:dyDescent="0.25">
      <c r="C766" s="3"/>
      <c r="D766" s="3"/>
      <c r="E766" s="3"/>
      <c r="F766" s="3"/>
      <c r="G766" s="3"/>
    </row>
    <row r="767" spans="3:7" x14ac:dyDescent="0.25">
      <c r="C767" s="3"/>
      <c r="D767" s="3"/>
      <c r="E767" s="3"/>
      <c r="F767" s="3"/>
      <c r="G767" s="3"/>
    </row>
    <row r="768" spans="3:7" x14ac:dyDescent="0.25">
      <c r="C768" s="3"/>
      <c r="D768" s="3"/>
      <c r="E768" s="3"/>
      <c r="F768" s="3"/>
      <c r="G768" s="3"/>
    </row>
    <row r="769" spans="3:7" x14ac:dyDescent="0.25">
      <c r="C769" s="3"/>
      <c r="D769" s="3"/>
      <c r="E769" s="3"/>
      <c r="F769" s="3"/>
      <c r="G769" s="3"/>
    </row>
    <row r="770" spans="3:7" x14ac:dyDescent="0.25">
      <c r="C770" s="3"/>
      <c r="D770" s="3"/>
      <c r="E770" s="3"/>
      <c r="F770" s="3"/>
      <c r="G770" s="3"/>
    </row>
    <row r="771" spans="3:7" x14ac:dyDescent="0.25">
      <c r="C771" s="3"/>
      <c r="D771" s="3"/>
      <c r="E771" s="3"/>
      <c r="F771" s="3"/>
      <c r="G771" s="3"/>
    </row>
    <row r="772" spans="3:7" x14ac:dyDescent="0.25">
      <c r="C772" s="3"/>
      <c r="D772" s="3"/>
      <c r="E772" s="3"/>
      <c r="F772" s="3"/>
      <c r="G772" s="3"/>
    </row>
    <row r="773" spans="3:7" x14ac:dyDescent="0.25">
      <c r="C773" s="3"/>
      <c r="D773" s="3"/>
      <c r="E773" s="3"/>
      <c r="F773" s="3"/>
      <c r="G773" s="3"/>
    </row>
    <row r="774" spans="3:7" x14ac:dyDescent="0.25">
      <c r="C774" s="3"/>
      <c r="D774" s="3"/>
      <c r="E774" s="3"/>
      <c r="F774" s="3"/>
      <c r="G774" s="3"/>
    </row>
    <row r="775" spans="3:7" x14ac:dyDescent="0.25">
      <c r="C775" s="3"/>
      <c r="D775" s="3"/>
      <c r="E775" s="3"/>
      <c r="F775" s="3"/>
      <c r="G775" s="3"/>
    </row>
    <row r="776" spans="3:7" x14ac:dyDescent="0.25">
      <c r="C776" s="3"/>
      <c r="D776" s="3"/>
      <c r="E776" s="3"/>
      <c r="F776" s="3"/>
      <c r="G776" s="3"/>
    </row>
    <row r="777" spans="3:7" x14ac:dyDescent="0.25">
      <c r="C777" s="3"/>
      <c r="D777" s="3"/>
      <c r="E777" s="3"/>
      <c r="F777" s="3"/>
      <c r="G777" s="3"/>
    </row>
    <row r="778" spans="3:7" x14ac:dyDescent="0.25">
      <c r="C778" s="3"/>
      <c r="D778" s="3"/>
      <c r="E778" s="3"/>
      <c r="F778" s="3"/>
      <c r="G778" s="3"/>
    </row>
    <row r="779" spans="3:7" x14ac:dyDescent="0.25">
      <c r="C779" s="3"/>
      <c r="D779" s="3"/>
      <c r="E779" s="3"/>
      <c r="F779" s="3"/>
      <c r="G779" s="3"/>
    </row>
    <row r="780" spans="3:7" x14ac:dyDescent="0.25">
      <c r="C780" s="3"/>
      <c r="D780" s="3"/>
      <c r="E780" s="3"/>
      <c r="F780" s="3"/>
      <c r="G780" s="3"/>
    </row>
    <row r="781" spans="3:7" x14ac:dyDescent="0.25">
      <c r="C781" s="3"/>
      <c r="D781" s="3"/>
      <c r="E781" s="3"/>
      <c r="F781" s="3"/>
      <c r="G781" s="3"/>
    </row>
    <row r="782" spans="3:7" x14ac:dyDescent="0.25">
      <c r="C782" s="3"/>
      <c r="D782" s="3"/>
      <c r="E782" s="3"/>
      <c r="F782" s="3"/>
      <c r="G782" s="3"/>
    </row>
    <row r="783" spans="3:7" x14ac:dyDescent="0.25">
      <c r="C783" s="3"/>
      <c r="D783" s="3"/>
      <c r="E783" s="3"/>
      <c r="F783" s="3"/>
      <c r="G783" s="3"/>
    </row>
    <row r="784" spans="3:7" x14ac:dyDescent="0.25">
      <c r="C784" s="3"/>
      <c r="D784" s="3"/>
      <c r="E784" s="3"/>
      <c r="F784" s="3"/>
      <c r="G784" s="3"/>
    </row>
    <row r="785" spans="3:7" x14ac:dyDescent="0.25">
      <c r="C785" s="3"/>
      <c r="D785" s="3"/>
      <c r="E785" s="3"/>
      <c r="F785" s="3"/>
      <c r="G785" s="3"/>
    </row>
    <row r="786" spans="3:7" x14ac:dyDescent="0.25">
      <c r="C786" s="3"/>
      <c r="D786" s="3"/>
      <c r="E786" s="3"/>
      <c r="F786" s="3"/>
      <c r="G786" s="3"/>
    </row>
    <row r="787" spans="3:7" x14ac:dyDescent="0.25">
      <c r="C787" s="3"/>
      <c r="D787" s="3"/>
      <c r="E787" s="3"/>
      <c r="F787" s="3"/>
      <c r="G787" s="3"/>
    </row>
    <row r="788" spans="3:7" x14ac:dyDescent="0.25">
      <c r="C788" s="3"/>
      <c r="D788" s="3"/>
      <c r="E788" s="3"/>
      <c r="F788" s="3"/>
      <c r="G788" s="3"/>
    </row>
    <row r="789" spans="3:7" x14ac:dyDescent="0.25">
      <c r="C789" s="3"/>
      <c r="D789" s="3"/>
      <c r="E789" s="3"/>
      <c r="F789" s="3"/>
      <c r="G789" s="3"/>
    </row>
    <row r="790" spans="3:7" x14ac:dyDescent="0.25">
      <c r="C790" s="3"/>
      <c r="D790" s="3"/>
      <c r="E790" s="3"/>
      <c r="F790" s="3"/>
      <c r="G790" s="3"/>
    </row>
    <row r="791" spans="3:7" x14ac:dyDescent="0.25">
      <c r="C791" s="3"/>
      <c r="D791" s="3"/>
      <c r="E791" s="3"/>
      <c r="F791" s="3"/>
      <c r="G791" s="3"/>
    </row>
    <row r="792" spans="3:7" x14ac:dyDescent="0.25">
      <c r="C792" s="3"/>
      <c r="D792" s="3"/>
      <c r="E792" s="3"/>
      <c r="F792" s="3"/>
      <c r="G792" s="3"/>
    </row>
    <row r="793" spans="3:7" x14ac:dyDescent="0.25">
      <c r="C793" s="3"/>
      <c r="D793" s="3"/>
      <c r="E793" s="3"/>
      <c r="F793" s="3"/>
      <c r="G793" s="3"/>
    </row>
    <row r="794" spans="3:7" x14ac:dyDescent="0.25">
      <c r="C794" s="3"/>
      <c r="D794" s="3"/>
      <c r="E794" s="3"/>
      <c r="F794" s="3"/>
      <c r="G794" s="3"/>
    </row>
    <row r="795" spans="3:7" x14ac:dyDescent="0.25">
      <c r="C795" s="3"/>
      <c r="D795" s="3"/>
      <c r="E795" s="3"/>
      <c r="F795" s="3"/>
      <c r="G795" s="3"/>
    </row>
    <row r="796" spans="3:7" x14ac:dyDescent="0.25">
      <c r="C796" s="3"/>
      <c r="D796" s="3"/>
      <c r="E796" s="3"/>
      <c r="F796" s="3"/>
      <c r="G796" s="3"/>
    </row>
    <row r="797" spans="3:7" x14ac:dyDescent="0.25">
      <c r="C797" s="3"/>
      <c r="D797" s="3"/>
      <c r="E797" s="3"/>
      <c r="F797" s="3"/>
      <c r="G797" s="3"/>
    </row>
    <row r="798" spans="3:7" x14ac:dyDescent="0.25">
      <c r="C798" s="3"/>
      <c r="D798" s="3"/>
      <c r="E798" s="3"/>
      <c r="F798" s="3"/>
      <c r="G798" s="3"/>
    </row>
    <row r="799" spans="3:7" x14ac:dyDescent="0.25">
      <c r="C799" s="3"/>
      <c r="D799" s="3"/>
      <c r="E799" s="3"/>
      <c r="F799" s="3"/>
      <c r="G799" s="3"/>
    </row>
    <row r="800" spans="3:7" x14ac:dyDescent="0.25">
      <c r="C800" s="3"/>
      <c r="D800" s="3"/>
      <c r="E800" s="3"/>
      <c r="F800" s="3"/>
      <c r="G800" s="3"/>
    </row>
    <row r="801" spans="3:7" x14ac:dyDescent="0.25">
      <c r="C801" s="3"/>
      <c r="D801" s="3"/>
      <c r="E801" s="3"/>
      <c r="F801" s="3"/>
      <c r="G801" s="3"/>
    </row>
    <row r="802" spans="3:7" x14ac:dyDescent="0.25">
      <c r="C802" s="3"/>
      <c r="D802" s="3"/>
      <c r="E802" s="3"/>
      <c r="F802" s="3"/>
      <c r="G802" s="3"/>
    </row>
    <row r="803" spans="3:7" x14ac:dyDescent="0.25">
      <c r="C803" s="3"/>
      <c r="D803" s="3"/>
      <c r="E803" s="3"/>
      <c r="F803" s="3"/>
      <c r="G803" s="3"/>
    </row>
    <row r="804" spans="3:7" x14ac:dyDescent="0.25">
      <c r="C804" s="3"/>
      <c r="D804" s="3"/>
      <c r="E804" s="3"/>
      <c r="F804" s="3"/>
      <c r="G804" s="3"/>
    </row>
    <row r="805" spans="3:7" x14ac:dyDescent="0.25">
      <c r="C805" s="3"/>
      <c r="D805" s="3"/>
      <c r="E805" s="3"/>
      <c r="F805" s="3"/>
      <c r="G805" s="3"/>
    </row>
    <row r="806" spans="3:7" x14ac:dyDescent="0.25">
      <c r="C806" s="3"/>
      <c r="D806" s="3"/>
      <c r="E806" s="3"/>
      <c r="F806" s="3"/>
      <c r="G806" s="3"/>
    </row>
    <row r="807" spans="3:7" x14ac:dyDescent="0.25">
      <c r="C807" s="3"/>
      <c r="D807" s="3"/>
      <c r="E807" s="3"/>
      <c r="F807" s="3"/>
      <c r="G807" s="3"/>
    </row>
    <row r="808" spans="3:7" x14ac:dyDescent="0.25">
      <c r="C808" s="3"/>
      <c r="D808" s="3"/>
      <c r="E808" s="3"/>
      <c r="F808" s="3"/>
      <c r="G808" s="3"/>
    </row>
    <row r="809" spans="3:7" x14ac:dyDescent="0.25">
      <c r="C809" s="3"/>
      <c r="D809" s="3"/>
      <c r="E809" s="3"/>
      <c r="F809" s="3"/>
      <c r="G809" s="3"/>
    </row>
    <row r="810" spans="3:7" x14ac:dyDescent="0.25">
      <c r="C810" s="3"/>
      <c r="D810" s="3"/>
      <c r="E810" s="3"/>
      <c r="F810" s="3"/>
      <c r="G810" s="3"/>
    </row>
    <row r="811" spans="3:7" x14ac:dyDescent="0.25">
      <c r="C811" s="3"/>
      <c r="D811" s="3"/>
      <c r="E811" s="3"/>
      <c r="F811" s="3"/>
      <c r="G811" s="3"/>
    </row>
    <row r="812" spans="3:7" x14ac:dyDescent="0.25">
      <c r="C812" s="3"/>
      <c r="D812" s="3"/>
      <c r="E812" s="3"/>
      <c r="F812" s="3"/>
      <c r="G812" s="3"/>
    </row>
    <row r="813" spans="3:7" x14ac:dyDescent="0.25">
      <c r="C813" s="3"/>
      <c r="D813" s="3"/>
      <c r="E813" s="3"/>
      <c r="F813" s="3"/>
      <c r="G813" s="3"/>
    </row>
    <row r="814" spans="3:7" x14ac:dyDescent="0.25">
      <c r="C814" s="3"/>
      <c r="D814" s="3"/>
      <c r="E814" s="3"/>
      <c r="F814" s="3"/>
      <c r="G814" s="3"/>
    </row>
    <row r="815" spans="3:7" x14ac:dyDescent="0.25">
      <c r="C815" s="3"/>
      <c r="D815" s="3"/>
      <c r="E815" s="3"/>
      <c r="F815" s="3"/>
      <c r="G815" s="3"/>
    </row>
    <row r="816" spans="3:7" x14ac:dyDescent="0.25">
      <c r="C816" s="3"/>
      <c r="D816" s="3"/>
      <c r="E816" s="3"/>
      <c r="F816" s="3"/>
      <c r="G816" s="3"/>
    </row>
    <row r="817" spans="3:7" x14ac:dyDescent="0.25">
      <c r="C817" s="3"/>
      <c r="D817" s="3"/>
      <c r="E817" s="3"/>
      <c r="F817" s="3"/>
      <c r="G817" s="3"/>
    </row>
    <row r="818" spans="3:7" x14ac:dyDescent="0.25">
      <c r="C818" s="3"/>
      <c r="D818" s="3"/>
      <c r="E818" s="3"/>
      <c r="F818" s="3"/>
      <c r="G818" s="3"/>
    </row>
    <row r="819" spans="3:7" x14ac:dyDescent="0.25">
      <c r="C819" s="3"/>
      <c r="D819" s="3"/>
      <c r="E819" s="3"/>
      <c r="F819" s="3"/>
      <c r="G819" s="3"/>
    </row>
    <row r="820" spans="3:7" x14ac:dyDescent="0.25">
      <c r="C820" s="3"/>
      <c r="D820" s="3"/>
      <c r="E820" s="3"/>
      <c r="F820" s="3"/>
      <c r="G820" s="3"/>
    </row>
    <row r="821" spans="3:7" x14ac:dyDescent="0.25">
      <c r="C821" s="3"/>
      <c r="D821" s="3"/>
      <c r="E821" s="3"/>
      <c r="F821" s="3"/>
      <c r="G821" s="3"/>
    </row>
    <row r="822" spans="3:7" x14ac:dyDescent="0.25">
      <c r="C822" s="3"/>
      <c r="D822" s="3"/>
      <c r="E822" s="3"/>
      <c r="F822" s="3"/>
      <c r="G822" s="3"/>
    </row>
    <row r="823" spans="3:7" x14ac:dyDescent="0.25">
      <c r="C823" s="3"/>
      <c r="D823" s="3"/>
      <c r="E823" s="3"/>
      <c r="F823" s="3"/>
      <c r="G823" s="3"/>
    </row>
    <row r="824" spans="3:7" x14ac:dyDescent="0.25">
      <c r="C824" s="3"/>
      <c r="D824" s="3"/>
      <c r="E824" s="3"/>
      <c r="F824" s="3"/>
      <c r="G824" s="3"/>
    </row>
    <row r="825" spans="3:7" x14ac:dyDescent="0.25">
      <c r="C825" s="3"/>
      <c r="D825" s="3"/>
      <c r="E825" s="3"/>
      <c r="F825" s="3"/>
      <c r="G825" s="3"/>
    </row>
    <row r="826" spans="3:7" x14ac:dyDescent="0.25">
      <c r="C826" s="3"/>
      <c r="D826" s="3"/>
      <c r="E826" s="3"/>
      <c r="F826" s="3"/>
      <c r="G826" s="3"/>
    </row>
    <row r="827" spans="3:7" x14ac:dyDescent="0.25">
      <c r="C827" s="3"/>
      <c r="D827" s="3"/>
      <c r="E827" s="3"/>
      <c r="F827" s="3"/>
      <c r="G827" s="3"/>
    </row>
    <row r="828" spans="3:7" x14ac:dyDescent="0.25">
      <c r="C828" s="3"/>
      <c r="D828" s="3"/>
      <c r="E828" s="3"/>
      <c r="F828" s="3"/>
      <c r="G828" s="3"/>
    </row>
    <row r="829" spans="3:7" x14ac:dyDescent="0.25">
      <c r="C829" s="3"/>
      <c r="D829" s="3"/>
      <c r="E829" s="3"/>
      <c r="F829" s="3"/>
      <c r="G829" s="3"/>
    </row>
    <row r="830" spans="3:7" x14ac:dyDescent="0.25">
      <c r="C830" s="3"/>
      <c r="D830" s="3"/>
      <c r="E830" s="3"/>
      <c r="F830" s="3"/>
      <c r="G830" s="3"/>
    </row>
    <row r="831" spans="3:7" x14ac:dyDescent="0.25">
      <c r="C831" s="3"/>
      <c r="D831" s="3"/>
      <c r="E831" s="3"/>
      <c r="F831" s="3"/>
      <c r="G831" s="3"/>
    </row>
    <row r="832" spans="3:7" x14ac:dyDescent="0.25">
      <c r="C832" s="3"/>
      <c r="D832" s="3"/>
      <c r="E832" s="3"/>
      <c r="F832" s="3"/>
      <c r="G832" s="3"/>
    </row>
    <row r="833" spans="3:7" x14ac:dyDescent="0.25">
      <c r="C833" s="3"/>
      <c r="D833" s="3"/>
      <c r="E833" s="3"/>
      <c r="F833" s="3"/>
      <c r="G833" s="3"/>
    </row>
    <row r="834" spans="3:7" x14ac:dyDescent="0.25">
      <c r="C834" s="3"/>
      <c r="D834" s="3"/>
      <c r="E834" s="3"/>
      <c r="F834" s="3"/>
      <c r="G834" s="3"/>
    </row>
    <row r="835" spans="3:7" x14ac:dyDescent="0.25">
      <c r="C835" s="3"/>
      <c r="D835" s="3"/>
      <c r="E835" s="3"/>
      <c r="F835" s="3"/>
      <c r="G835" s="3"/>
    </row>
    <row r="836" spans="3:7" x14ac:dyDescent="0.25">
      <c r="C836" s="3"/>
      <c r="D836" s="3"/>
      <c r="E836" s="3"/>
      <c r="F836" s="3"/>
      <c r="G836" s="3"/>
    </row>
    <row r="837" spans="3:7" x14ac:dyDescent="0.25">
      <c r="C837" s="3"/>
      <c r="D837" s="3"/>
      <c r="E837" s="3"/>
      <c r="F837" s="3"/>
      <c r="G837" s="3"/>
    </row>
    <row r="838" spans="3:7" x14ac:dyDescent="0.25">
      <c r="C838" s="3"/>
      <c r="D838" s="3"/>
      <c r="E838" s="3"/>
      <c r="F838" s="3"/>
      <c r="G838" s="3"/>
    </row>
    <row r="839" spans="3:7" x14ac:dyDescent="0.25">
      <c r="C839" s="3"/>
      <c r="D839" s="3"/>
      <c r="E839" s="3"/>
      <c r="F839" s="3"/>
      <c r="G839" s="3"/>
    </row>
    <row r="840" spans="3:7" x14ac:dyDescent="0.25">
      <c r="C840" s="3"/>
      <c r="D840" s="3"/>
      <c r="E840" s="3"/>
      <c r="F840" s="3"/>
      <c r="G840" s="3"/>
    </row>
    <row r="841" spans="3:7" x14ac:dyDescent="0.25">
      <c r="C841" s="3"/>
      <c r="D841" s="3"/>
      <c r="E841" s="3"/>
      <c r="F841" s="3"/>
      <c r="G841" s="3"/>
    </row>
    <row r="842" spans="3:7" x14ac:dyDescent="0.25">
      <c r="C842" s="3"/>
      <c r="D842" s="3"/>
      <c r="E842" s="3"/>
      <c r="F842" s="3"/>
      <c r="G842" s="3"/>
    </row>
    <row r="843" spans="3:7" x14ac:dyDescent="0.25">
      <c r="C843" s="3"/>
      <c r="D843" s="3"/>
      <c r="E843" s="3"/>
      <c r="F843" s="3"/>
      <c r="G843" s="3"/>
    </row>
    <row r="844" spans="3:7" x14ac:dyDescent="0.25">
      <c r="C844" s="3"/>
      <c r="D844" s="3"/>
      <c r="E844" s="3"/>
      <c r="F844" s="3"/>
      <c r="G844" s="3"/>
    </row>
    <row r="845" spans="3:7" x14ac:dyDescent="0.25">
      <c r="C845" s="3"/>
      <c r="D845" s="3"/>
      <c r="E845" s="3"/>
      <c r="F845" s="3"/>
      <c r="G845" s="3"/>
    </row>
    <row r="846" spans="3:7" x14ac:dyDescent="0.25">
      <c r="C846" s="3"/>
      <c r="D846" s="3"/>
      <c r="E846" s="3"/>
      <c r="F846" s="3"/>
      <c r="G846" s="3"/>
    </row>
    <row r="847" spans="3:7" x14ac:dyDescent="0.25">
      <c r="C847" s="3"/>
      <c r="D847" s="3"/>
      <c r="E847" s="3"/>
      <c r="F847" s="3"/>
      <c r="G847" s="3"/>
    </row>
    <row r="848" spans="3:7" x14ac:dyDescent="0.25">
      <c r="C848" s="3"/>
      <c r="D848" s="3"/>
      <c r="E848" s="3"/>
      <c r="F848" s="3"/>
      <c r="G848" s="3"/>
    </row>
    <row r="849" spans="3:7" x14ac:dyDescent="0.25">
      <c r="C849" s="3"/>
      <c r="D849" s="3"/>
      <c r="E849" s="3"/>
      <c r="F849" s="3"/>
      <c r="G849" s="3"/>
    </row>
    <row r="850" spans="3:7" x14ac:dyDescent="0.25">
      <c r="C850" s="3"/>
      <c r="D850" s="3"/>
      <c r="E850" s="3"/>
      <c r="F850" s="3"/>
      <c r="G850" s="3"/>
    </row>
    <row r="851" spans="3:7" x14ac:dyDescent="0.25">
      <c r="C851" s="3"/>
      <c r="D851" s="3"/>
      <c r="E851" s="3"/>
      <c r="F851" s="3"/>
      <c r="G851" s="3"/>
    </row>
    <row r="852" spans="3:7" x14ac:dyDescent="0.25">
      <c r="C852" s="3"/>
      <c r="D852" s="3"/>
      <c r="E852" s="3"/>
      <c r="F852" s="3"/>
      <c r="G852" s="3"/>
    </row>
    <row r="853" spans="3:7" x14ac:dyDescent="0.25">
      <c r="C853" s="3"/>
      <c r="D853" s="3"/>
      <c r="E853" s="3"/>
      <c r="F853" s="3"/>
      <c r="G853" s="3"/>
    </row>
    <row r="854" spans="3:7" x14ac:dyDescent="0.25">
      <c r="C854" s="3"/>
      <c r="D854" s="3"/>
      <c r="E854" s="3"/>
      <c r="F854" s="3"/>
      <c r="G854" s="3"/>
    </row>
    <row r="855" spans="3:7" x14ac:dyDescent="0.25">
      <c r="C855" s="3"/>
      <c r="D855" s="3"/>
      <c r="E855" s="3"/>
      <c r="F855" s="3"/>
      <c r="G855" s="3"/>
    </row>
    <row r="856" spans="3:7" x14ac:dyDescent="0.25">
      <c r="C856" s="3"/>
      <c r="D856" s="3"/>
      <c r="E856" s="3"/>
      <c r="F856" s="3"/>
      <c r="G856" s="3"/>
    </row>
    <row r="857" spans="3:7" x14ac:dyDescent="0.25">
      <c r="C857" s="3"/>
      <c r="D857" s="3"/>
      <c r="E857" s="3"/>
      <c r="F857" s="3"/>
      <c r="G857" s="3"/>
    </row>
    <row r="858" spans="3:7" x14ac:dyDescent="0.25">
      <c r="C858" s="3"/>
      <c r="D858" s="3"/>
      <c r="E858" s="3"/>
      <c r="F858" s="3"/>
      <c r="G858" s="3"/>
    </row>
    <row r="859" spans="3:7" x14ac:dyDescent="0.25">
      <c r="C859" s="3"/>
      <c r="D859" s="3"/>
      <c r="E859" s="3"/>
      <c r="F859" s="3"/>
      <c r="G859" s="3"/>
    </row>
    <row r="860" spans="3:7" x14ac:dyDescent="0.25">
      <c r="C860" s="3"/>
      <c r="D860" s="3"/>
      <c r="E860" s="3"/>
      <c r="F860" s="3"/>
      <c r="G860" s="3"/>
    </row>
    <row r="861" spans="3:7" x14ac:dyDescent="0.25">
      <c r="C861" s="3"/>
      <c r="D861" s="3"/>
      <c r="E861" s="3"/>
      <c r="F861" s="3"/>
      <c r="G861" s="3"/>
    </row>
    <row r="862" spans="3:7" x14ac:dyDescent="0.25">
      <c r="C862" s="3"/>
      <c r="D862" s="3"/>
      <c r="E862" s="3"/>
      <c r="F862" s="3"/>
      <c r="G862" s="3"/>
    </row>
    <row r="863" spans="3:7" x14ac:dyDescent="0.25">
      <c r="C863" s="3"/>
      <c r="D863" s="3"/>
      <c r="E863" s="3"/>
      <c r="F863" s="3"/>
      <c r="G863" s="3"/>
    </row>
    <row r="864" spans="3:7" x14ac:dyDescent="0.25">
      <c r="C864" s="3"/>
      <c r="D864" s="3"/>
      <c r="E864" s="3"/>
      <c r="F864" s="3"/>
      <c r="G864" s="3"/>
    </row>
    <row r="865" spans="3:7" x14ac:dyDescent="0.25">
      <c r="C865" s="3"/>
      <c r="D865" s="3"/>
      <c r="E865" s="3"/>
      <c r="F865" s="3"/>
      <c r="G865" s="3"/>
    </row>
    <row r="866" spans="3:7" x14ac:dyDescent="0.25">
      <c r="C866" s="3"/>
      <c r="D866" s="3"/>
      <c r="E866" s="3"/>
      <c r="F866" s="3"/>
      <c r="G866" s="3"/>
    </row>
    <row r="867" spans="3:7" x14ac:dyDescent="0.25">
      <c r="C867" s="3"/>
      <c r="D867" s="3"/>
      <c r="E867" s="3"/>
      <c r="F867" s="3"/>
      <c r="G867" s="3"/>
    </row>
    <row r="868" spans="3:7" x14ac:dyDescent="0.25">
      <c r="C868" s="3"/>
      <c r="D868" s="3"/>
      <c r="E868" s="3"/>
      <c r="F868" s="3"/>
      <c r="G868" s="3"/>
    </row>
    <row r="869" spans="3:7" x14ac:dyDescent="0.25">
      <c r="C869" s="3"/>
      <c r="D869" s="3"/>
      <c r="E869" s="3"/>
      <c r="F869" s="3"/>
      <c r="G869" s="3"/>
    </row>
    <row r="870" spans="3:7" x14ac:dyDescent="0.25">
      <c r="C870" s="3"/>
      <c r="D870" s="3"/>
      <c r="E870" s="3"/>
      <c r="F870" s="3"/>
      <c r="G870" s="3"/>
    </row>
    <row r="871" spans="3:7" x14ac:dyDescent="0.25">
      <c r="C871" s="3"/>
      <c r="D871" s="3"/>
      <c r="E871" s="3"/>
      <c r="F871" s="3"/>
      <c r="G871" s="3"/>
    </row>
    <row r="872" spans="3:7" x14ac:dyDescent="0.25">
      <c r="C872" s="3"/>
      <c r="D872" s="3"/>
      <c r="E872" s="3"/>
      <c r="F872" s="3"/>
      <c r="G872" s="3"/>
    </row>
    <row r="873" spans="3:7" x14ac:dyDescent="0.25">
      <c r="C873" s="3"/>
      <c r="D873" s="3"/>
      <c r="E873" s="3"/>
      <c r="F873" s="3"/>
      <c r="G873" s="3"/>
    </row>
    <row r="874" spans="3:7" x14ac:dyDescent="0.25">
      <c r="C874" s="3"/>
      <c r="D874" s="3"/>
      <c r="E874" s="3"/>
      <c r="F874" s="3"/>
      <c r="G874" s="3"/>
    </row>
    <row r="875" spans="3:7" x14ac:dyDescent="0.25">
      <c r="C875" s="3"/>
      <c r="D875" s="3"/>
      <c r="E875" s="3"/>
      <c r="F875" s="3"/>
      <c r="G875" s="3"/>
    </row>
    <row r="876" spans="3:7" x14ac:dyDescent="0.25">
      <c r="C876" s="3"/>
      <c r="D876" s="3"/>
      <c r="E876" s="3"/>
      <c r="F876" s="3"/>
      <c r="G876" s="3"/>
    </row>
    <row r="877" spans="3:7" x14ac:dyDescent="0.25">
      <c r="C877" s="3"/>
      <c r="D877" s="3"/>
      <c r="E877" s="3"/>
      <c r="F877" s="3"/>
      <c r="G877" s="3"/>
    </row>
    <row r="878" spans="3:7" x14ac:dyDescent="0.25">
      <c r="C878" s="3"/>
      <c r="D878" s="3"/>
      <c r="E878" s="3"/>
      <c r="F878" s="3"/>
      <c r="G878" s="3"/>
    </row>
    <row r="879" spans="3:7" x14ac:dyDescent="0.25">
      <c r="C879" s="3"/>
      <c r="D879" s="3"/>
      <c r="E879" s="3"/>
      <c r="F879" s="3"/>
      <c r="G879" s="3"/>
    </row>
    <row r="880" spans="3:7" x14ac:dyDescent="0.25">
      <c r="C880" s="3"/>
      <c r="D880" s="3"/>
      <c r="E880" s="3"/>
      <c r="F880" s="3"/>
      <c r="G880" s="3"/>
    </row>
    <row r="881" spans="3:7" x14ac:dyDescent="0.25">
      <c r="C881" s="3"/>
      <c r="D881" s="3"/>
      <c r="E881" s="3"/>
      <c r="F881" s="3"/>
      <c r="G881" s="3"/>
    </row>
    <row r="882" spans="3:7" x14ac:dyDescent="0.25">
      <c r="C882" s="3"/>
      <c r="D882" s="3"/>
      <c r="E882" s="3"/>
      <c r="F882" s="3"/>
      <c r="G882" s="3"/>
    </row>
    <row r="883" spans="3:7" x14ac:dyDescent="0.25">
      <c r="C883" s="3"/>
      <c r="D883" s="3"/>
      <c r="E883" s="3"/>
      <c r="F883" s="3"/>
      <c r="G883" s="3"/>
    </row>
    <row r="884" spans="3:7" x14ac:dyDescent="0.25">
      <c r="C884" s="3"/>
      <c r="D884" s="3"/>
      <c r="E884" s="3"/>
      <c r="F884" s="3"/>
      <c r="G884" s="3"/>
    </row>
    <row r="885" spans="3:7" x14ac:dyDescent="0.25">
      <c r="C885" s="3"/>
      <c r="D885" s="3"/>
      <c r="E885" s="3"/>
      <c r="F885" s="3"/>
      <c r="G885" s="3"/>
    </row>
    <row r="886" spans="3:7" x14ac:dyDescent="0.25">
      <c r="C886" s="3"/>
      <c r="D886" s="3"/>
      <c r="E886" s="3"/>
      <c r="F886" s="3"/>
      <c r="G886" s="3"/>
    </row>
    <row r="887" spans="3:7" x14ac:dyDescent="0.25">
      <c r="C887" s="3"/>
      <c r="D887" s="3"/>
      <c r="E887" s="3"/>
      <c r="F887" s="3"/>
      <c r="G887" s="3"/>
    </row>
    <row r="888" spans="3:7" x14ac:dyDescent="0.25">
      <c r="C888" s="3"/>
      <c r="D888" s="3"/>
      <c r="E888" s="3"/>
      <c r="F888" s="3"/>
      <c r="G888" s="3"/>
    </row>
    <row r="889" spans="3:7" x14ac:dyDescent="0.25">
      <c r="C889" s="3"/>
      <c r="D889" s="3"/>
      <c r="E889" s="3"/>
      <c r="F889" s="3"/>
      <c r="G889" s="3"/>
    </row>
    <row r="890" spans="3:7" x14ac:dyDescent="0.25">
      <c r="C890" s="3"/>
      <c r="D890" s="3"/>
      <c r="E890" s="3"/>
      <c r="F890" s="3"/>
      <c r="G890" s="3"/>
    </row>
    <row r="891" spans="3:7" x14ac:dyDescent="0.25">
      <c r="C891" s="3"/>
      <c r="D891" s="3"/>
      <c r="E891" s="3"/>
      <c r="F891" s="3"/>
      <c r="G891" s="3"/>
    </row>
    <row r="892" spans="3:7" x14ac:dyDescent="0.25">
      <c r="C892" s="3"/>
      <c r="D892" s="3"/>
      <c r="E892" s="3"/>
      <c r="F892" s="3"/>
      <c r="G892" s="3"/>
    </row>
    <row r="893" spans="3:7" x14ac:dyDescent="0.25">
      <c r="C893" s="3"/>
      <c r="D893" s="3"/>
      <c r="E893" s="3"/>
      <c r="F893" s="3"/>
      <c r="G893" s="3"/>
    </row>
    <row r="894" spans="3:7" x14ac:dyDescent="0.25">
      <c r="C894" s="3"/>
      <c r="D894" s="3"/>
      <c r="E894" s="3"/>
      <c r="F894" s="3"/>
      <c r="G894" s="3"/>
    </row>
    <row r="895" spans="3:7" x14ac:dyDescent="0.25">
      <c r="C895" s="3"/>
      <c r="D895" s="3"/>
      <c r="E895" s="3"/>
      <c r="F895" s="3"/>
      <c r="G895" s="3"/>
    </row>
    <row r="896" spans="3:7" x14ac:dyDescent="0.25">
      <c r="C896" s="3"/>
      <c r="D896" s="3"/>
      <c r="E896" s="3"/>
      <c r="F896" s="3"/>
      <c r="G896" s="3"/>
    </row>
    <row r="897" spans="3:7" x14ac:dyDescent="0.25">
      <c r="C897" s="3"/>
      <c r="D897" s="3"/>
      <c r="E897" s="3"/>
      <c r="F897" s="3"/>
      <c r="G897" s="3"/>
    </row>
    <row r="898" spans="3:7" x14ac:dyDescent="0.25">
      <c r="C898" s="3"/>
      <c r="D898" s="3"/>
      <c r="E898" s="3"/>
      <c r="F898" s="3"/>
      <c r="G898" s="3"/>
    </row>
    <row r="899" spans="3:7" x14ac:dyDescent="0.25">
      <c r="C899" s="3"/>
      <c r="D899" s="3"/>
      <c r="E899" s="3"/>
      <c r="F899" s="3"/>
      <c r="G899" s="3"/>
    </row>
    <row r="900" spans="3:7" x14ac:dyDescent="0.25">
      <c r="C900" s="3"/>
      <c r="D900" s="3"/>
      <c r="E900" s="3"/>
      <c r="F900" s="3"/>
      <c r="G900" s="3"/>
    </row>
    <row r="901" spans="3:7" x14ac:dyDescent="0.25">
      <c r="C901" s="3"/>
      <c r="D901" s="3"/>
      <c r="E901" s="3"/>
      <c r="F901" s="3"/>
      <c r="G901" s="3"/>
    </row>
    <row r="902" spans="3:7" x14ac:dyDescent="0.25">
      <c r="C902" s="3"/>
      <c r="D902" s="3"/>
      <c r="E902" s="3"/>
      <c r="F902" s="3"/>
      <c r="G902" s="3"/>
    </row>
    <row r="903" spans="3:7" x14ac:dyDescent="0.25">
      <c r="C903" s="3"/>
      <c r="D903" s="3"/>
      <c r="E903" s="3"/>
      <c r="F903" s="3"/>
      <c r="G903" s="3"/>
    </row>
    <row r="904" spans="3:7" x14ac:dyDescent="0.25">
      <c r="C904" s="3"/>
      <c r="D904" s="3"/>
      <c r="E904" s="3"/>
      <c r="F904" s="3"/>
      <c r="G904" s="3"/>
    </row>
    <row r="905" spans="3:7" x14ac:dyDescent="0.25">
      <c r="C905" s="3"/>
      <c r="D905" s="3"/>
      <c r="E905" s="3"/>
      <c r="F905" s="3"/>
      <c r="G905" s="3"/>
    </row>
    <row r="906" spans="3:7" x14ac:dyDescent="0.25">
      <c r="C906" s="3"/>
      <c r="D906" s="3"/>
      <c r="E906" s="3"/>
      <c r="F906" s="3"/>
      <c r="G906" s="3"/>
    </row>
    <row r="907" spans="3:7" x14ac:dyDescent="0.25">
      <c r="C907" s="3"/>
      <c r="D907" s="3"/>
      <c r="E907" s="3"/>
      <c r="F907" s="3"/>
      <c r="G907" s="3"/>
    </row>
    <row r="908" spans="3:7" x14ac:dyDescent="0.25">
      <c r="C908" s="3"/>
      <c r="D908" s="3"/>
      <c r="E908" s="3"/>
      <c r="F908" s="3"/>
      <c r="G908" s="3"/>
    </row>
    <row r="909" spans="3:7" x14ac:dyDescent="0.25">
      <c r="C909" s="3"/>
      <c r="D909" s="3"/>
      <c r="E909" s="3"/>
      <c r="F909" s="3"/>
      <c r="G909" s="3"/>
    </row>
    <row r="910" spans="3:7" x14ac:dyDescent="0.25">
      <c r="C910" s="3"/>
      <c r="D910" s="3"/>
      <c r="E910" s="3"/>
      <c r="F910" s="3"/>
      <c r="G910" s="3"/>
    </row>
    <row r="911" spans="3:7" x14ac:dyDescent="0.25">
      <c r="C911" s="3"/>
      <c r="D911" s="3"/>
      <c r="E911" s="3"/>
      <c r="F911" s="3"/>
      <c r="G911" s="3"/>
    </row>
    <row r="912" spans="3:7" x14ac:dyDescent="0.25">
      <c r="C912" s="3"/>
      <c r="D912" s="3"/>
      <c r="E912" s="3"/>
      <c r="F912" s="3"/>
      <c r="G912" s="3"/>
    </row>
    <row r="913" spans="3:7" x14ac:dyDescent="0.25">
      <c r="C913" s="3"/>
      <c r="D913" s="3"/>
      <c r="E913" s="3"/>
      <c r="F913" s="3"/>
      <c r="G913" s="3"/>
    </row>
    <row r="914" spans="3:7" x14ac:dyDescent="0.25">
      <c r="C914" s="3"/>
      <c r="D914" s="3"/>
      <c r="E914" s="3"/>
      <c r="F914" s="3"/>
      <c r="G914" s="3"/>
    </row>
    <row r="915" spans="3:7" x14ac:dyDescent="0.25">
      <c r="C915" s="3"/>
      <c r="D915" s="3"/>
      <c r="E915" s="3"/>
      <c r="F915" s="3"/>
      <c r="G915" s="3"/>
    </row>
    <row r="916" spans="3:7" x14ac:dyDescent="0.25">
      <c r="C916" s="3"/>
      <c r="D916" s="3"/>
      <c r="E916" s="3"/>
      <c r="F916" s="3"/>
      <c r="G916" s="3"/>
    </row>
    <row r="917" spans="3:7" x14ac:dyDescent="0.25">
      <c r="C917" s="3"/>
      <c r="D917" s="3"/>
      <c r="E917" s="3"/>
      <c r="F917" s="3"/>
      <c r="G917" s="3"/>
    </row>
    <row r="918" spans="3:7" x14ac:dyDescent="0.25">
      <c r="C918" s="3"/>
      <c r="D918" s="3"/>
      <c r="E918" s="3"/>
      <c r="F918" s="3"/>
      <c r="G918" s="3"/>
    </row>
    <row r="919" spans="3:7" x14ac:dyDescent="0.25">
      <c r="C919" s="3"/>
      <c r="D919" s="3"/>
      <c r="E919" s="3"/>
      <c r="F919" s="3"/>
      <c r="G919" s="3"/>
    </row>
    <row r="920" spans="3:7" x14ac:dyDescent="0.25">
      <c r="C920" s="3"/>
      <c r="D920" s="3"/>
      <c r="E920" s="3"/>
      <c r="F920" s="3"/>
      <c r="G920" s="3"/>
    </row>
    <row r="921" spans="3:7" x14ac:dyDescent="0.25">
      <c r="C921" s="3"/>
      <c r="D921" s="3"/>
      <c r="E921" s="3"/>
      <c r="F921" s="3"/>
      <c r="G921" s="3"/>
    </row>
    <row r="922" spans="3:7" x14ac:dyDescent="0.25">
      <c r="C922" s="3"/>
      <c r="D922" s="3"/>
      <c r="E922" s="3"/>
      <c r="F922" s="3"/>
      <c r="G922" s="3"/>
    </row>
    <row r="923" spans="3:7" x14ac:dyDescent="0.25">
      <c r="C923" s="3"/>
      <c r="D923" s="3"/>
      <c r="E923" s="3"/>
      <c r="F923" s="3"/>
      <c r="G923" s="3"/>
    </row>
    <row r="924" spans="3:7" x14ac:dyDescent="0.25">
      <c r="C924" s="3"/>
      <c r="D924" s="3"/>
      <c r="E924" s="3"/>
      <c r="F924" s="3"/>
      <c r="G924" s="3"/>
    </row>
    <row r="925" spans="3:7" x14ac:dyDescent="0.25">
      <c r="C925" s="3"/>
      <c r="D925" s="3"/>
      <c r="E925" s="3"/>
      <c r="F925" s="3"/>
      <c r="G925" s="3"/>
    </row>
    <row r="926" spans="3:7" x14ac:dyDescent="0.25">
      <c r="C926" s="3"/>
      <c r="D926" s="3"/>
      <c r="E926" s="3"/>
      <c r="F926" s="3"/>
      <c r="G926" s="3"/>
    </row>
    <row r="927" spans="3:7" x14ac:dyDescent="0.25">
      <c r="C927" s="3"/>
      <c r="D927" s="3"/>
      <c r="E927" s="3"/>
      <c r="F927" s="3"/>
      <c r="G927" s="3"/>
    </row>
    <row r="928" spans="3:7" x14ac:dyDescent="0.25">
      <c r="C928" s="3"/>
      <c r="D928" s="3"/>
      <c r="E928" s="3"/>
      <c r="F928" s="3"/>
      <c r="G928" s="3"/>
    </row>
    <row r="929" spans="3:7" x14ac:dyDescent="0.25">
      <c r="C929" s="3"/>
      <c r="D929" s="3"/>
      <c r="E929" s="3"/>
      <c r="F929" s="3"/>
      <c r="G929" s="3"/>
    </row>
    <row r="930" spans="3:7" x14ac:dyDescent="0.25">
      <c r="C930" s="3"/>
      <c r="D930" s="3"/>
      <c r="E930" s="3"/>
      <c r="F930" s="3"/>
      <c r="G930" s="3"/>
    </row>
    <row r="931" spans="3:7" x14ac:dyDescent="0.25">
      <c r="C931" s="3"/>
      <c r="D931" s="3"/>
      <c r="E931" s="3"/>
      <c r="F931" s="3"/>
      <c r="G931" s="3"/>
    </row>
    <row r="932" spans="3:7" x14ac:dyDescent="0.25">
      <c r="C932" s="3"/>
      <c r="D932" s="3"/>
      <c r="E932" s="3"/>
      <c r="F932" s="3"/>
      <c r="G932" s="3"/>
    </row>
    <row r="933" spans="3:7" x14ac:dyDescent="0.25">
      <c r="C933" s="3"/>
      <c r="D933" s="3"/>
      <c r="E933" s="3"/>
      <c r="F933" s="3"/>
      <c r="G933" s="3"/>
    </row>
    <row r="934" spans="3:7" x14ac:dyDescent="0.25">
      <c r="C934" s="3"/>
      <c r="D934" s="3"/>
      <c r="E934" s="3"/>
      <c r="F934" s="3"/>
      <c r="G934" s="3"/>
    </row>
    <row r="935" spans="3:7" x14ac:dyDescent="0.25">
      <c r="C935" s="3"/>
      <c r="D935" s="3"/>
      <c r="E935" s="3"/>
      <c r="F935" s="3"/>
      <c r="G935" s="3"/>
    </row>
    <row r="936" spans="3:7" x14ac:dyDescent="0.25">
      <c r="C936" s="3"/>
      <c r="D936" s="3"/>
      <c r="E936" s="3"/>
      <c r="F936" s="3"/>
      <c r="G936" s="3"/>
    </row>
    <row r="937" spans="3:7" x14ac:dyDescent="0.25">
      <c r="C937" s="3"/>
      <c r="D937" s="3"/>
      <c r="E937" s="3"/>
      <c r="F937" s="3"/>
      <c r="G937" s="3"/>
    </row>
    <row r="938" spans="3:7" x14ac:dyDescent="0.25">
      <c r="C938" s="3"/>
      <c r="D938" s="3"/>
      <c r="E938" s="3"/>
      <c r="F938" s="3"/>
      <c r="G938" s="3"/>
    </row>
    <row r="939" spans="3:7" x14ac:dyDescent="0.25">
      <c r="C939" s="3"/>
      <c r="D939" s="3"/>
      <c r="E939" s="3"/>
      <c r="F939" s="3"/>
      <c r="G939" s="3"/>
    </row>
    <row r="940" spans="3:7" x14ac:dyDescent="0.25">
      <c r="C940" s="3"/>
      <c r="D940" s="3"/>
      <c r="E940" s="3"/>
      <c r="F940" s="3"/>
      <c r="G940" s="3"/>
    </row>
    <row r="941" spans="3:7" x14ac:dyDescent="0.25">
      <c r="C941" s="3"/>
      <c r="D941" s="3"/>
      <c r="E941" s="3"/>
      <c r="F941" s="3"/>
      <c r="G941" s="3"/>
    </row>
    <row r="942" spans="3:7" x14ac:dyDescent="0.25">
      <c r="C942" s="3"/>
      <c r="D942" s="3"/>
      <c r="E942" s="3"/>
      <c r="F942" s="3"/>
      <c r="G942" s="3"/>
    </row>
    <row r="943" spans="3:7" x14ac:dyDescent="0.25">
      <c r="C943" s="3"/>
      <c r="D943" s="3"/>
      <c r="E943" s="3"/>
      <c r="F943" s="3"/>
      <c r="G943" s="3"/>
    </row>
    <row r="944" spans="3:7" x14ac:dyDescent="0.25">
      <c r="C944" s="3"/>
      <c r="D944" s="3"/>
      <c r="E944" s="3"/>
      <c r="F944" s="3"/>
      <c r="G944" s="3"/>
    </row>
    <row r="945" spans="3:7" x14ac:dyDescent="0.25">
      <c r="C945" s="3"/>
      <c r="D945" s="3"/>
      <c r="E945" s="3"/>
      <c r="F945" s="3"/>
      <c r="G945" s="3"/>
    </row>
    <row r="946" spans="3:7" x14ac:dyDescent="0.25">
      <c r="C946" s="3"/>
      <c r="D946" s="3"/>
      <c r="E946" s="3"/>
      <c r="F946" s="3"/>
      <c r="G946" s="3"/>
    </row>
    <row r="947" spans="3:7" x14ac:dyDescent="0.25">
      <c r="C947" s="3"/>
      <c r="D947" s="3"/>
      <c r="E947" s="3"/>
      <c r="F947" s="3"/>
      <c r="G947" s="3"/>
    </row>
    <row r="948" spans="3:7" x14ac:dyDescent="0.25">
      <c r="C948" s="3"/>
      <c r="D948" s="3"/>
      <c r="E948" s="3"/>
      <c r="F948" s="3"/>
      <c r="G948" s="3"/>
    </row>
    <row r="949" spans="3:7" x14ac:dyDescent="0.25">
      <c r="C949" s="3"/>
      <c r="D949" s="3"/>
      <c r="E949" s="3"/>
      <c r="F949" s="3"/>
      <c r="G949" s="3"/>
    </row>
    <row r="950" spans="3:7" x14ac:dyDescent="0.25">
      <c r="C950" s="3"/>
      <c r="D950" s="3"/>
      <c r="E950" s="3"/>
      <c r="F950" s="3"/>
      <c r="G950" s="3"/>
    </row>
    <row r="951" spans="3:7" x14ac:dyDescent="0.25">
      <c r="C951" s="3"/>
      <c r="D951" s="3"/>
      <c r="E951" s="3"/>
      <c r="F951" s="3"/>
      <c r="G951" s="3"/>
    </row>
    <row r="952" spans="3:7" x14ac:dyDescent="0.25">
      <c r="C952" s="3"/>
      <c r="D952" s="3"/>
      <c r="E952" s="3"/>
      <c r="F952" s="3"/>
      <c r="G952" s="3"/>
    </row>
    <row r="953" spans="3:7" x14ac:dyDescent="0.25">
      <c r="C953" s="3"/>
      <c r="D953" s="3"/>
      <c r="E953" s="3"/>
      <c r="F953" s="3"/>
      <c r="G953" s="3"/>
    </row>
    <row r="954" spans="3:7" x14ac:dyDescent="0.25">
      <c r="C954" s="3"/>
      <c r="D954" s="3"/>
      <c r="E954" s="3"/>
      <c r="F954" s="3"/>
      <c r="G954" s="3"/>
    </row>
    <row r="955" spans="3:7" x14ac:dyDescent="0.25">
      <c r="C955" s="3"/>
      <c r="D955" s="3"/>
      <c r="E955" s="3"/>
      <c r="F955" s="3"/>
      <c r="G955" s="3"/>
    </row>
    <row r="956" spans="3:7" x14ac:dyDescent="0.25">
      <c r="C956" s="3"/>
      <c r="D956" s="3"/>
      <c r="E956" s="3"/>
      <c r="F956" s="3"/>
      <c r="G956" s="3"/>
    </row>
    <row r="957" spans="3:7" x14ac:dyDescent="0.25">
      <c r="C957" s="3"/>
      <c r="D957" s="3"/>
      <c r="E957" s="3"/>
      <c r="F957" s="3"/>
      <c r="G957" s="3"/>
    </row>
    <row r="958" spans="3:7" x14ac:dyDescent="0.25">
      <c r="C958" s="3"/>
      <c r="D958" s="3"/>
      <c r="E958" s="3"/>
      <c r="F958" s="3"/>
      <c r="G958" s="3"/>
    </row>
    <row r="959" spans="3:7" x14ac:dyDescent="0.25">
      <c r="C959" s="3"/>
      <c r="D959" s="3"/>
      <c r="E959" s="3"/>
      <c r="F959" s="3"/>
      <c r="G959" s="3"/>
    </row>
    <row r="960" spans="3:7" x14ac:dyDescent="0.25">
      <c r="C960" s="3"/>
      <c r="D960" s="3"/>
      <c r="E960" s="3"/>
      <c r="F960" s="3"/>
      <c r="G960" s="3"/>
    </row>
    <row r="961" spans="3:7" x14ac:dyDescent="0.25">
      <c r="C961" s="3"/>
      <c r="D961" s="3"/>
      <c r="E961" s="3"/>
      <c r="F961" s="3"/>
      <c r="G961" s="3"/>
    </row>
    <row r="962" spans="3:7" x14ac:dyDescent="0.25">
      <c r="C962" s="3"/>
      <c r="D962" s="3"/>
      <c r="E962" s="3"/>
      <c r="F962" s="3"/>
      <c r="G962" s="3"/>
    </row>
    <row r="963" spans="3:7" x14ac:dyDescent="0.25">
      <c r="C963" s="3"/>
      <c r="D963" s="3"/>
      <c r="E963" s="3"/>
      <c r="F963" s="3"/>
      <c r="G963" s="3"/>
    </row>
    <row r="964" spans="3:7" x14ac:dyDescent="0.25">
      <c r="C964" s="3"/>
      <c r="D964" s="3"/>
      <c r="E964" s="3"/>
      <c r="F964" s="3"/>
      <c r="G964" s="3"/>
    </row>
    <row r="965" spans="3:7" x14ac:dyDescent="0.25">
      <c r="C965" s="3"/>
      <c r="D965" s="3"/>
      <c r="E965" s="3"/>
      <c r="F965" s="3"/>
      <c r="G965" s="3"/>
    </row>
    <row r="966" spans="3:7" x14ac:dyDescent="0.25">
      <c r="C966" s="3"/>
      <c r="D966" s="3"/>
      <c r="E966" s="3"/>
      <c r="F966" s="3"/>
      <c r="G966" s="3"/>
    </row>
    <row r="967" spans="3:7" x14ac:dyDescent="0.25">
      <c r="C967" s="3"/>
      <c r="D967" s="3"/>
      <c r="E967" s="3"/>
      <c r="F967" s="3"/>
      <c r="G967" s="3"/>
    </row>
    <row r="968" spans="3:7" x14ac:dyDescent="0.25">
      <c r="C968" s="3"/>
      <c r="D968" s="3"/>
      <c r="E968" s="3"/>
      <c r="F968" s="3"/>
      <c r="G968" s="3"/>
    </row>
    <row r="969" spans="3:7" x14ac:dyDescent="0.25">
      <c r="C969" s="3"/>
      <c r="D969" s="3"/>
      <c r="E969" s="3"/>
      <c r="F969" s="3"/>
      <c r="G969" s="3"/>
    </row>
    <row r="970" spans="3:7" x14ac:dyDescent="0.25">
      <c r="C970" s="3"/>
      <c r="D970" s="3"/>
      <c r="E970" s="3"/>
      <c r="F970" s="3"/>
      <c r="G970" s="3"/>
    </row>
    <row r="971" spans="3:7" x14ac:dyDescent="0.25">
      <c r="C971" s="3"/>
      <c r="D971" s="3"/>
      <c r="E971" s="3"/>
      <c r="F971" s="3"/>
      <c r="G971" s="3"/>
    </row>
    <row r="972" spans="3:7" x14ac:dyDescent="0.25">
      <c r="C972" s="3"/>
      <c r="D972" s="3"/>
      <c r="E972" s="3"/>
      <c r="F972" s="3"/>
      <c r="G972" s="3"/>
    </row>
    <row r="973" spans="3:7" x14ac:dyDescent="0.25">
      <c r="C973" s="3"/>
      <c r="D973" s="3"/>
      <c r="E973" s="3"/>
      <c r="F973" s="3"/>
      <c r="G973" s="3"/>
    </row>
    <row r="974" spans="3:7" x14ac:dyDescent="0.25">
      <c r="C974" s="3"/>
      <c r="D974" s="3"/>
      <c r="E974" s="3"/>
      <c r="F974" s="3"/>
      <c r="G974" s="3"/>
    </row>
    <row r="975" spans="3:7" x14ac:dyDescent="0.25">
      <c r="C975" s="3"/>
      <c r="D975" s="3"/>
      <c r="E975" s="3"/>
      <c r="F975" s="3"/>
      <c r="G975" s="3"/>
    </row>
    <row r="976" spans="3:7" x14ac:dyDescent="0.25">
      <c r="C976" s="3"/>
      <c r="D976" s="3"/>
      <c r="E976" s="3"/>
      <c r="F976" s="3"/>
      <c r="G976" s="3"/>
    </row>
    <row r="977" spans="3:7" x14ac:dyDescent="0.25">
      <c r="C977" s="3"/>
      <c r="D977" s="3"/>
      <c r="E977" s="3"/>
      <c r="F977" s="3"/>
      <c r="G977" s="3"/>
    </row>
    <row r="978" spans="3:7" x14ac:dyDescent="0.25">
      <c r="C978" s="3"/>
      <c r="D978" s="3"/>
      <c r="E978" s="3"/>
      <c r="F978" s="3"/>
      <c r="G978" s="3"/>
    </row>
    <row r="979" spans="3:7" x14ac:dyDescent="0.25">
      <c r="C979" s="3"/>
      <c r="D979" s="3"/>
      <c r="E979" s="3"/>
      <c r="F979" s="3"/>
      <c r="G979" s="3"/>
    </row>
    <row r="980" spans="3:7" x14ac:dyDescent="0.25">
      <c r="C980" s="3"/>
      <c r="D980" s="3"/>
      <c r="E980" s="3"/>
      <c r="F980" s="3"/>
      <c r="G980" s="3"/>
    </row>
    <row r="981" spans="3:7" x14ac:dyDescent="0.25">
      <c r="C981" s="3"/>
      <c r="D981" s="3"/>
      <c r="E981" s="3"/>
      <c r="F981" s="3"/>
      <c r="G981" s="3"/>
    </row>
    <row r="982" spans="3:7" x14ac:dyDescent="0.25">
      <c r="C982" s="3"/>
      <c r="D982" s="3"/>
      <c r="E982" s="3"/>
      <c r="F982" s="3"/>
      <c r="G982" s="3"/>
    </row>
    <row r="983" spans="3:7" x14ac:dyDescent="0.25">
      <c r="C983" s="3"/>
      <c r="D983" s="3"/>
      <c r="E983" s="3"/>
      <c r="F983" s="3"/>
      <c r="G983" s="3"/>
    </row>
    <row r="984" spans="3:7" x14ac:dyDescent="0.25">
      <c r="C984" s="3"/>
      <c r="D984" s="3"/>
      <c r="E984" s="3"/>
      <c r="F984" s="3"/>
      <c r="G984" s="3"/>
    </row>
    <row r="985" spans="3:7" x14ac:dyDescent="0.25">
      <c r="C985" s="3"/>
      <c r="D985" s="3"/>
      <c r="E985" s="3"/>
      <c r="F985" s="3"/>
      <c r="G985" s="3"/>
    </row>
    <row r="986" spans="3:7" x14ac:dyDescent="0.25">
      <c r="C986" s="3"/>
      <c r="D986" s="3"/>
      <c r="E986" s="3"/>
      <c r="F986" s="3"/>
      <c r="G986" s="3"/>
    </row>
    <row r="987" spans="3:7" x14ac:dyDescent="0.25">
      <c r="C987" s="3"/>
      <c r="D987" s="3"/>
      <c r="E987" s="3"/>
      <c r="F987" s="3"/>
      <c r="G987" s="3"/>
    </row>
    <row r="988" spans="3:7" x14ac:dyDescent="0.25">
      <c r="C988" s="3"/>
      <c r="D988" s="3"/>
      <c r="E988" s="3"/>
      <c r="F988" s="3"/>
      <c r="G988" s="3"/>
    </row>
    <row r="989" spans="3:7" x14ac:dyDescent="0.25">
      <c r="C989" s="3"/>
      <c r="D989" s="3"/>
      <c r="E989" s="3"/>
      <c r="F989" s="3"/>
      <c r="G989" s="3"/>
    </row>
    <row r="990" spans="3:7" x14ac:dyDescent="0.25">
      <c r="C990" s="3"/>
      <c r="D990" s="3"/>
      <c r="E990" s="3"/>
      <c r="F990" s="3"/>
      <c r="G990" s="3"/>
    </row>
    <row r="991" spans="3:7" x14ac:dyDescent="0.25">
      <c r="C991" s="3"/>
      <c r="D991" s="3"/>
      <c r="E991" s="3"/>
      <c r="F991" s="3"/>
      <c r="G991" s="3"/>
    </row>
    <row r="992" spans="3:7" x14ac:dyDescent="0.25">
      <c r="C992" s="3"/>
      <c r="D992" s="3"/>
      <c r="E992" s="3"/>
      <c r="F992" s="3"/>
      <c r="G992" s="3"/>
    </row>
    <row r="993" spans="3:7" x14ac:dyDescent="0.25">
      <c r="C993" s="3"/>
      <c r="D993" s="3"/>
      <c r="E993" s="3"/>
      <c r="F993" s="3"/>
      <c r="G993" s="3"/>
    </row>
    <row r="994" spans="3:7" x14ac:dyDescent="0.25">
      <c r="C994" s="3"/>
      <c r="D994" s="3"/>
      <c r="E994" s="3"/>
      <c r="F994" s="3"/>
      <c r="G994" s="3"/>
    </row>
    <row r="995" spans="3:7" x14ac:dyDescent="0.25">
      <c r="C995" s="3"/>
      <c r="D995" s="3"/>
      <c r="E995" s="3"/>
      <c r="F995" s="3"/>
      <c r="G995" s="3"/>
    </row>
    <row r="996" spans="3:7" x14ac:dyDescent="0.25">
      <c r="C996" s="3"/>
      <c r="D996" s="3"/>
      <c r="E996" s="3"/>
      <c r="F996" s="3"/>
      <c r="G996" s="3"/>
    </row>
    <row r="997" spans="3:7" x14ac:dyDescent="0.25">
      <c r="C997" s="3"/>
      <c r="D997" s="3"/>
      <c r="E997" s="3"/>
      <c r="F997" s="3"/>
      <c r="G997" s="3"/>
    </row>
    <row r="998" spans="3:7" x14ac:dyDescent="0.25">
      <c r="C998" s="3"/>
      <c r="D998" s="3"/>
      <c r="E998" s="3"/>
      <c r="F998" s="3"/>
      <c r="G998" s="3"/>
    </row>
    <row r="999" spans="3:7" x14ac:dyDescent="0.25">
      <c r="C999" s="3"/>
      <c r="D999" s="3"/>
      <c r="E999" s="3"/>
      <c r="F999" s="3"/>
      <c r="G999" s="3"/>
    </row>
    <row r="1000" spans="3:7" x14ac:dyDescent="0.25">
      <c r="C1000" s="3"/>
      <c r="D1000" s="3"/>
      <c r="E1000" s="3"/>
      <c r="F1000" s="3"/>
      <c r="G1000" s="3"/>
    </row>
    <row r="1001" spans="3:7" x14ac:dyDescent="0.25">
      <c r="C1001" s="3"/>
      <c r="D1001" s="3"/>
      <c r="E1001" s="3"/>
      <c r="F1001" s="3"/>
      <c r="G1001" s="3"/>
    </row>
    <row r="1002" spans="3:7" x14ac:dyDescent="0.25">
      <c r="C1002" s="3"/>
      <c r="D1002" s="3"/>
      <c r="E1002" s="3"/>
      <c r="F1002" s="3"/>
      <c r="G1002" s="3"/>
    </row>
    <row r="1003" spans="3:7" x14ac:dyDescent="0.25">
      <c r="C1003" s="3"/>
      <c r="D1003" s="3"/>
      <c r="E1003" s="3"/>
      <c r="F1003" s="3"/>
      <c r="G1003" s="3"/>
    </row>
    <row r="1004" spans="3:7" x14ac:dyDescent="0.25">
      <c r="C1004" s="3"/>
      <c r="D1004" s="3"/>
      <c r="E1004" s="3"/>
      <c r="F1004" s="3"/>
      <c r="G1004" s="3"/>
    </row>
    <row r="1005" spans="3:7" x14ac:dyDescent="0.25">
      <c r="C1005" s="3"/>
      <c r="D1005" s="3"/>
      <c r="E1005" s="3"/>
      <c r="F1005" s="3"/>
      <c r="G1005" s="3"/>
    </row>
    <row r="1006" spans="3:7" x14ac:dyDescent="0.25">
      <c r="C1006" s="3"/>
      <c r="D1006" s="3"/>
      <c r="E1006" s="3"/>
      <c r="F1006" s="3"/>
      <c r="G1006" s="3"/>
    </row>
    <row r="1007" spans="3:7" x14ac:dyDescent="0.25">
      <c r="C1007" s="3"/>
      <c r="D1007" s="3"/>
      <c r="E1007" s="3"/>
      <c r="F1007" s="3"/>
      <c r="G1007" s="3"/>
    </row>
    <row r="1008" spans="3:7" x14ac:dyDescent="0.25">
      <c r="C1008" s="3"/>
      <c r="D1008" s="3"/>
      <c r="E1008" s="3"/>
      <c r="F1008" s="3"/>
      <c r="G1008" s="3"/>
    </row>
    <row r="1009" spans="3:7" x14ac:dyDescent="0.25">
      <c r="C1009" s="3"/>
      <c r="D1009" s="3"/>
      <c r="E1009" s="3"/>
      <c r="F1009" s="3"/>
      <c r="G1009" s="3"/>
    </row>
    <row r="1010" spans="3:7" x14ac:dyDescent="0.25">
      <c r="C1010" s="3"/>
      <c r="D1010" s="3"/>
      <c r="E1010" s="3"/>
      <c r="F1010" s="3"/>
      <c r="G1010" s="3"/>
    </row>
    <row r="1011" spans="3:7" x14ac:dyDescent="0.25">
      <c r="C1011" s="3"/>
      <c r="D1011" s="3"/>
      <c r="E1011" s="3"/>
      <c r="F1011" s="3"/>
      <c r="G1011" s="3"/>
    </row>
    <row r="1012" spans="3:7" x14ac:dyDescent="0.25">
      <c r="C1012" s="3"/>
      <c r="D1012" s="3"/>
      <c r="E1012" s="3"/>
      <c r="F1012" s="3"/>
      <c r="G1012" s="3"/>
    </row>
    <row r="1013" spans="3:7" x14ac:dyDescent="0.25">
      <c r="C1013" s="3"/>
      <c r="D1013" s="3"/>
      <c r="E1013" s="3"/>
      <c r="F1013" s="3"/>
      <c r="G1013" s="3"/>
    </row>
    <row r="1014" spans="3:7" x14ac:dyDescent="0.25">
      <c r="C1014" s="3"/>
      <c r="D1014" s="3"/>
      <c r="E1014" s="3"/>
      <c r="F1014" s="3"/>
      <c r="G1014" s="3"/>
    </row>
    <row r="1015" spans="3:7" x14ac:dyDescent="0.25">
      <c r="C1015" s="3"/>
      <c r="D1015" s="3"/>
      <c r="E1015" s="3"/>
      <c r="F1015" s="3"/>
      <c r="G1015" s="3"/>
    </row>
    <row r="1016" spans="3:7" x14ac:dyDescent="0.25">
      <c r="C1016" s="3"/>
      <c r="D1016" s="3"/>
      <c r="E1016" s="3"/>
      <c r="F1016" s="3"/>
      <c r="G1016" s="3"/>
    </row>
    <row r="1017" spans="3:7" x14ac:dyDescent="0.25">
      <c r="C1017" s="3"/>
      <c r="D1017" s="3"/>
      <c r="E1017" s="3"/>
      <c r="F1017" s="3"/>
      <c r="G1017" s="3"/>
    </row>
    <row r="1018" spans="3:7" x14ac:dyDescent="0.25">
      <c r="C1018" s="3"/>
      <c r="D1018" s="3"/>
      <c r="E1018" s="3"/>
      <c r="F1018" s="3"/>
      <c r="G1018" s="3"/>
    </row>
    <row r="1019" spans="3:7" x14ac:dyDescent="0.25">
      <c r="C1019" s="3"/>
      <c r="D1019" s="3"/>
      <c r="E1019" s="3"/>
      <c r="F1019" s="3"/>
      <c r="G1019" s="3"/>
    </row>
    <row r="1020" spans="3:7" x14ac:dyDescent="0.25">
      <c r="C1020" s="3"/>
      <c r="D1020" s="3"/>
      <c r="E1020" s="3"/>
      <c r="F1020" s="3"/>
      <c r="G1020" s="3"/>
    </row>
    <row r="1021" spans="3:7" x14ac:dyDescent="0.25">
      <c r="C1021" s="3"/>
      <c r="D1021" s="3"/>
      <c r="E1021" s="3"/>
      <c r="F1021" s="3"/>
      <c r="G1021" s="3"/>
    </row>
    <row r="1022" spans="3:7" x14ac:dyDescent="0.25">
      <c r="C1022" s="3"/>
      <c r="D1022" s="3"/>
      <c r="E1022" s="3"/>
      <c r="F1022" s="3"/>
      <c r="G1022" s="3"/>
    </row>
    <row r="1023" spans="3:7" x14ac:dyDescent="0.25">
      <c r="C1023" s="3"/>
      <c r="D1023" s="3"/>
      <c r="E1023" s="3"/>
      <c r="F1023" s="3"/>
      <c r="G1023" s="3"/>
    </row>
    <row r="1024" spans="3:7" x14ac:dyDescent="0.25">
      <c r="C1024" s="3"/>
      <c r="D1024" s="3"/>
      <c r="E1024" s="3"/>
      <c r="F1024" s="3"/>
      <c r="G1024" s="3"/>
    </row>
    <row r="1025" spans="3:7" x14ac:dyDescent="0.25">
      <c r="C1025" s="3"/>
      <c r="D1025" s="3"/>
      <c r="E1025" s="3"/>
      <c r="F1025" s="3"/>
      <c r="G1025" s="3"/>
    </row>
    <row r="1026" spans="3:7" x14ac:dyDescent="0.25">
      <c r="C1026" s="3"/>
      <c r="D1026" s="3"/>
      <c r="E1026" s="3"/>
      <c r="F1026" s="3"/>
      <c r="G1026" s="3"/>
    </row>
    <row r="1027" spans="3:7" x14ac:dyDescent="0.25">
      <c r="C1027" s="3"/>
      <c r="D1027" s="3"/>
      <c r="E1027" s="3"/>
      <c r="F1027" s="3"/>
      <c r="G1027" s="3"/>
    </row>
    <row r="1028" spans="3:7" x14ac:dyDescent="0.25">
      <c r="C1028" s="3"/>
      <c r="D1028" s="3"/>
      <c r="E1028" s="3"/>
      <c r="F1028" s="3"/>
      <c r="G1028" s="3"/>
    </row>
    <row r="1029" spans="3:7" x14ac:dyDescent="0.25">
      <c r="C1029" s="3"/>
      <c r="D1029" s="3"/>
      <c r="E1029" s="3"/>
      <c r="F1029" s="3"/>
      <c r="G1029" s="3"/>
    </row>
    <row r="1030" spans="3:7" x14ac:dyDescent="0.25">
      <c r="C1030" s="3"/>
      <c r="D1030" s="3"/>
      <c r="E1030" s="3"/>
      <c r="F1030" s="3"/>
      <c r="G1030" s="3"/>
    </row>
    <row r="1031" spans="3:7" x14ac:dyDescent="0.25">
      <c r="C1031" s="3"/>
      <c r="D1031" s="3"/>
      <c r="E1031" s="3"/>
      <c r="F1031" s="3"/>
      <c r="G1031" s="3"/>
    </row>
    <row r="1032" spans="3:7" x14ac:dyDescent="0.25">
      <c r="C1032" s="3"/>
      <c r="D1032" s="3"/>
      <c r="E1032" s="3"/>
      <c r="F1032" s="3"/>
      <c r="G1032" s="3"/>
    </row>
    <row r="1033" spans="3:7" x14ac:dyDescent="0.25">
      <c r="C1033" s="3"/>
      <c r="D1033" s="3"/>
      <c r="E1033" s="3"/>
      <c r="F1033" s="3"/>
      <c r="G1033" s="3"/>
    </row>
    <row r="1034" spans="3:7" x14ac:dyDescent="0.25">
      <c r="C1034" s="3"/>
      <c r="D1034" s="3"/>
      <c r="E1034" s="3"/>
      <c r="F1034" s="3"/>
      <c r="G1034" s="3"/>
    </row>
    <row r="1035" spans="3:7" x14ac:dyDescent="0.25">
      <c r="C1035" s="3"/>
      <c r="D1035" s="3"/>
      <c r="E1035" s="3"/>
      <c r="F1035" s="3"/>
      <c r="G1035" s="3"/>
    </row>
    <row r="1036" spans="3:7" x14ac:dyDescent="0.25">
      <c r="C1036" s="3"/>
      <c r="D1036" s="3"/>
      <c r="E1036" s="3"/>
      <c r="F1036" s="3"/>
      <c r="G1036" s="3"/>
    </row>
    <row r="1037" spans="3:7" x14ac:dyDescent="0.25">
      <c r="C1037" s="3"/>
      <c r="D1037" s="3"/>
      <c r="E1037" s="3"/>
      <c r="F1037" s="3"/>
      <c r="G1037" s="3"/>
    </row>
    <row r="1038" spans="3:7" x14ac:dyDescent="0.25">
      <c r="C1038" s="3"/>
      <c r="D1038" s="3"/>
      <c r="E1038" s="3"/>
      <c r="F1038" s="3"/>
      <c r="G1038" s="3"/>
    </row>
    <row r="1039" spans="3:7" x14ac:dyDescent="0.25">
      <c r="C1039" s="3"/>
      <c r="D1039" s="3"/>
      <c r="E1039" s="3"/>
      <c r="F1039" s="3"/>
      <c r="G1039" s="3"/>
    </row>
    <row r="1040" spans="3:7" x14ac:dyDescent="0.25">
      <c r="C1040" s="3"/>
      <c r="D1040" s="3"/>
      <c r="E1040" s="3"/>
      <c r="F1040" s="3"/>
      <c r="G1040" s="3"/>
    </row>
    <row r="1041" spans="3:7" x14ac:dyDescent="0.25">
      <c r="C1041" s="3"/>
      <c r="D1041" s="3"/>
      <c r="E1041" s="3"/>
      <c r="F1041" s="3"/>
      <c r="G1041" s="3"/>
    </row>
    <row r="1042" spans="3:7" x14ac:dyDescent="0.25">
      <c r="C1042" s="3"/>
      <c r="D1042" s="3"/>
      <c r="E1042" s="3"/>
      <c r="F1042" s="3"/>
      <c r="G1042" s="3"/>
    </row>
    <row r="1043" spans="3:7" x14ac:dyDescent="0.25">
      <c r="C1043" s="3"/>
      <c r="D1043" s="3"/>
      <c r="E1043" s="3"/>
      <c r="F1043" s="3"/>
      <c r="G1043" s="3"/>
    </row>
    <row r="1044" spans="3:7" x14ac:dyDescent="0.25">
      <c r="C1044" s="3"/>
      <c r="D1044" s="3"/>
      <c r="E1044" s="3"/>
      <c r="F1044" s="3"/>
      <c r="G1044" s="3"/>
    </row>
    <row r="1045" spans="3:7" x14ac:dyDescent="0.25">
      <c r="C1045" s="3"/>
      <c r="D1045" s="3"/>
      <c r="E1045" s="3"/>
      <c r="F1045" s="3"/>
      <c r="G1045" s="3"/>
    </row>
    <row r="1046" spans="3:7" x14ac:dyDescent="0.25">
      <c r="C1046" s="3"/>
      <c r="D1046" s="3"/>
      <c r="E1046" s="3"/>
      <c r="F1046" s="3"/>
      <c r="G1046" s="3"/>
    </row>
    <row r="1047" spans="3:7" x14ac:dyDescent="0.25">
      <c r="C1047" s="3"/>
      <c r="D1047" s="3"/>
      <c r="E1047" s="3"/>
      <c r="F1047" s="3"/>
      <c r="G1047" s="3"/>
    </row>
    <row r="1048" spans="3:7" x14ac:dyDescent="0.25">
      <c r="C1048" s="3"/>
      <c r="D1048" s="3"/>
      <c r="E1048" s="3"/>
      <c r="F1048" s="3"/>
      <c r="G1048" s="3"/>
    </row>
    <row r="1049" spans="3:7" x14ac:dyDescent="0.25">
      <c r="C1049" s="3"/>
      <c r="D1049" s="3"/>
      <c r="E1049" s="3"/>
      <c r="F1049" s="3"/>
      <c r="G1049" s="3"/>
    </row>
    <row r="1050" spans="3:7" x14ac:dyDescent="0.25">
      <c r="C1050" s="3"/>
      <c r="D1050" s="3"/>
      <c r="E1050" s="3"/>
      <c r="F1050" s="3"/>
      <c r="G1050" s="3"/>
    </row>
    <row r="1051" spans="3:7" x14ac:dyDescent="0.25">
      <c r="C1051" s="3"/>
      <c r="D1051" s="3"/>
      <c r="E1051" s="3"/>
      <c r="F1051" s="3"/>
      <c r="G1051" s="3"/>
    </row>
    <row r="1052" spans="3:7" x14ac:dyDescent="0.25">
      <c r="C1052" s="3"/>
      <c r="D1052" s="3"/>
      <c r="E1052" s="3"/>
      <c r="F1052" s="3"/>
      <c r="G1052" s="3"/>
    </row>
    <row r="1053" spans="3:7" x14ac:dyDescent="0.25">
      <c r="C1053" s="3"/>
      <c r="D1053" s="3"/>
      <c r="E1053" s="3"/>
      <c r="F1053" s="3"/>
      <c r="G1053" s="3"/>
    </row>
    <row r="1054" spans="3:7" x14ac:dyDescent="0.25">
      <c r="C1054" s="3"/>
      <c r="D1054" s="3"/>
      <c r="E1054" s="3"/>
      <c r="F1054" s="3"/>
      <c r="G1054" s="3"/>
    </row>
    <row r="1055" spans="3:7" x14ac:dyDescent="0.25">
      <c r="C1055" s="3"/>
      <c r="D1055" s="3"/>
      <c r="E1055" s="3"/>
      <c r="F1055" s="3"/>
      <c r="G1055" s="3"/>
    </row>
    <row r="1056" spans="3:7" x14ac:dyDescent="0.25">
      <c r="C1056" s="3"/>
      <c r="D1056" s="3"/>
      <c r="E1056" s="3"/>
      <c r="F1056" s="3"/>
      <c r="G1056" s="3"/>
    </row>
    <row r="1057" spans="3:7" x14ac:dyDescent="0.25">
      <c r="C1057" s="3"/>
      <c r="D1057" s="3"/>
      <c r="E1057" s="3"/>
      <c r="F1057" s="3"/>
      <c r="G1057" s="3"/>
    </row>
    <row r="1058" spans="3:7" x14ac:dyDescent="0.25">
      <c r="C1058" s="3"/>
      <c r="D1058" s="3"/>
      <c r="E1058" s="3"/>
      <c r="F1058" s="3"/>
      <c r="G1058" s="3"/>
    </row>
    <row r="1059" spans="3:7" x14ac:dyDescent="0.25">
      <c r="C1059" s="3"/>
      <c r="D1059" s="3"/>
      <c r="E1059" s="3"/>
      <c r="F1059" s="3"/>
      <c r="G1059" s="3"/>
    </row>
    <row r="1060" spans="3:7" x14ac:dyDescent="0.25">
      <c r="C1060" s="3"/>
      <c r="D1060" s="3"/>
      <c r="E1060" s="3"/>
      <c r="F1060" s="3"/>
      <c r="G1060" s="3"/>
    </row>
    <row r="1061" spans="3:7" x14ac:dyDescent="0.25">
      <c r="C1061" s="3"/>
      <c r="D1061" s="3"/>
      <c r="E1061" s="3"/>
      <c r="F1061" s="3"/>
      <c r="G1061" s="3"/>
    </row>
    <row r="1062" spans="3:7" x14ac:dyDescent="0.25">
      <c r="C1062" s="3"/>
      <c r="D1062" s="3"/>
      <c r="E1062" s="3"/>
      <c r="F1062" s="3"/>
      <c r="G1062" s="3"/>
    </row>
    <row r="1063" spans="3:7" x14ac:dyDescent="0.25">
      <c r="C1063" s="3"/>
      <c r="D1063" s="3"/>
      <c r="E1063" s="3"/>
      <c r="F1063" s="3"/>
      <c r="G1063" s="3"/>
    </row>
    <row r="1064" spans="3:7" x14ac:dyDescent="0.25">
      <c r="C1064" s="3"/>
      <c r="D1064" s="3"/>
      <c r="E1064" s="3"/>
      <c r="F1064" s="3"/>
      <c r="G1064" s="3"/>
    </row>
    <row r="1065" spans="3:7" x14ac:dyDescent="0.25">
      <c r="C1065" s="3"/>
      <c r="D1065" s="3"/>
      <c r="E1065" s="3"/>
      <c r="F1065" s="3"/>
      <c r="G1065" s="3"/>
    </row>
    <row r="1066" spans="3:7" x14ac:dyDescent="0.25">
      <c r="C1066" s="3"/>
      <c r="D1066" s="3"/>
      <c r="E1066" s="3"/>
      <c r="F1066" s="3"/>
      <c r="G1066" s="3"/>
    </row>
    <row r="1067" spans="3:7" x14ac:dyDescent="0.25">
      <c r="C1067" s="3"/>
      <c r="D1067" s="3"/>
      <c r="E1067" s="3"/>
      <c r="F1067" s="3"/>
      <c r="G1067" s="3"/>
    </row>
    <row r="1068" spans="3:7" x14ac:dyDescent="0.25">
      <c r="C1068" s="3"/>
      <c r="D1068" s="3"/>
      <c r="E1068" s="3"/>
      <c r="F1068" s="3"/>
      <c r="G1068" s="3"/>
    </row>
    <row r="1069" spans="3:7" x14ac:dyDescent="0.25">
      <c r="C1069" s="3"/>
      <c r="D1069" s="3"/>
      <c r="E1069" s="3"/>
      <c r="F1069" s="3"/>
      <c r="G1069" s="3"/>
    </row>
    <row r="1070" spans="3:7" x14ac:dyDescent="0.25">
      <c r="C1070" s="3"/>
      <c r="D1070" s="3"/>
      <c r="E1070" s="3"/>
      <c r="F1070" s="3"/>
      <c r="G1070" s="3"/>
    </row>
    <row r="1071" spans="3:7" x14ac:dyDescent="0.25">
      <c r="C1071" s="3"/>
      <c r="D1071" s="3"/>
      <c r="E1071" s="3"/>
      <c r="F1071" s="3"/>
      <c r="G1071" s="3"/>
    </row>
    <row r="1072" spans="3:7" x14ac:dyDescent="0.25">
      <c r="C1072" s="3"/>
      <c r="D1072" s="3"/>
      <c r="E1072" s="3"/>
      <c r="F1072" s="3"/>
      <c r="G1072" s="3"/>
    </row>
    <row r="1073" spans="3:7" x14ac:dyDescent="0.25">
      <c r="C1073" s="3"/>
      <c r="D1073" s="3"/>
      <c r="E1073" s="3"/>
      <c r="F1073" s="3"/>
      <c r="G1073" s="3"/>
    </row>
    <row r="1074" spans="3:7" x14ac:dyDescent="0.25">
      <c r="C1074" s="3"/>
      <c r="D1074" s="3"/>
      <c r="E1074" s="3"/>
      <c r="F1074" s="3"/>
      <c r="G1074" s="3"/>
    </row>
    <row r="1075" spans="3:7" x14ac:dyDescent="0.25">
      <c r="C1075" s="3"/>
      <c r="D1075" s="3"/>
      <c r="E1075" s="3"/>
      <c r="F1075" s="3"/>
      <c r="G1075" s="3"/>
    </row>
    <row r="1076" spans="3:7" x14ac:dyDescent="0.25">
      <c r="C1076" s="3"/>
      <c r="D1076" s="3"/>
      <c r="E1076" s="3"/>
      <c r="F1076" s="3"/>
      <c r="G1076" s="3"/>
    </row>
    <row r="1077" spans="3:7" x14ac:dyDescent="0.25">
      <c r="C1077" s="3"/>
      <c r="D1077" s="3"/>
      <c r="E1077" s="3"/>
      <c r="F1077" s="3"/>
      <c r="G1077" s="3"/>
    </row>
    <row r="1078" spans="3:7" x14ac:dyDescent="0.25">
      <c r="C1078" s="3"/>
      <c r="D1078" s="3"/>
      <c r="E1078" s="3"/>
      <c r="F1078" s="3"/>
      <c r="G1078" s="3"/>
    </row>
    <row r="1079" spans="3:7" x14ac:dyDescent="0.25">
      <c r="C1079" s="3"/>
      <c r="D1079" s="3"/>
      <c r="E1079" s="3"/>
      <c r="F1079" s="3"/>
      <c r="G1079" s="3"/>
    </row>
    <row r="1080" spans="3:7" x14ac:dyDescent="0.25">
      <c r="C1080" s="3"/>
      <c r="D1080" s="3"/>
      <c r="E1080" s="3"/>
      <c r="F1080" s="3"/>
      <c r="G1080" s="3"/>
    </row>
    <row r="1081" spans="3:7" x14ac:dyDescent="0.25">
      <c r="C1081" s="3"/>
      <c r="D1081" s="3"/>
      <c r="E1081" s="3"/>
      <c r="F1081" s="3"/>
      <c r="G1081" s="3"/>
    </row>
    <row r="1082" spans="3:7" x14ac:dyDescent="0.25">
      <c r="C1082" s="3"/>
      <c r="D1082" s="3"/>
      <c r="E1082" s="3"/>
      <c r="F1082" s="3"/>
      <c r="G1082" s="3"/>
    </row>
    <row r="1083" spans="3:7" x14ac:dyDescent="0.25">
      <c r="C1083" s="3"/>
      <c r="D1083" s="3"/>
      <c r="E1083" s="3"/>
      <c r="F1083" s="3"/>
      <c r="G1083" s="3"/>
    </row>
    <row r="1084" spans="3:7" x14ac:dyDescent="0.25">
      <c r="C1084" s="3"/>
      <c r="D1084" s="3"/>
      <c r="E1084" s="3"/>
      <c r="F1084" s="3"/>
      <c r="G1084" s="3"/>
    </row>
    <row r="1085" spans="3:7" x14ac:dyDescent="0.25">
      <c r="C1085" s="3"/>
      <c r="D1085" s="3"/>
      <c r="E1085" s="3"/>
      <c r="F1085" s="3"/>
      <c r="G1085" s="3"/>
    </row>
    <row r="1086" spans="3:7" x14ac:dyDescent="0.25">
      <c r="C1086" s="3"/>
      <c r="D1086" s="3"/>
      <c r="E1086" s="3"/>
      <c r="F1086" s="3"/>
      <c r="G1086" s="3"/>
    </row>
    <row r="1087" spans="3:7" x14ac:dyDescent="0.25">
      <c r="C1087" s="3"/>
      <c r="D1087" s="3"/>
      <c r="E1087" s="3"/>
      <c r="F1087" s="3"/>
      <c r="G1087" s="3"/>
    </row>
    <row r="1088" spans="3:7" x14ac:dyDescent="0.25">
      <c r="C1088" s="3"/>
      <c r="D1088" s="3"/>
      <c r="E1088" s="3"/>
      <c r="F1088" s="3"/>
      <c r="G1088" s="3"/>
    </row>
    <row r="1089" spans="3:7" x14ac:dyDescent="0.25">
      <c r="C1089" s="3"/>
      <c r="D1089" s="3"/>
      <c r="E1089" s="3"/>
      <c r="F1089" s="3"/>
      <c r="G1089" s="3"/>
    </row>
    <row r="1090" spans="3:7" x14ac:dyDescent="0.25">
      <c r="C1090" s="3"/>
      <c r="D1090" s="3"/>
      <c r="E1090" s="3"/>
      <c r="F1090" s="3"/>
      <c r="G1090" s="3"/>
    </row>
    <row r="1091" spans="3:7" x14ac:dyDescent="0.25">
      <c r="C1091" s="3"/>
      <c r="D1091" s="3"/>
      <c r="E1091" s="3"/>
      <c r="F1091" s="3"/>
      <c r="G1091" s="3"/>
    </row>
    <row r="1092" spans="3:7" x14ac:dyDescent="0.25">
      <c r="C1092" s="3"/>
      <c r="D1092" s="3"/>
      <c r="E1092" s="3"/>
      <c r="F1092" s="3"/>
      <c r="G1092" s="3"/>
    </row>
    <row r="1093" spans="3:7" x14ac:dyDescent="0.25">
      <c r="C1093" s="3"/>
      <c r="D1093" s="3"/>
      <c r="E1093" s="3"/>
      <c r="F1093" s="3"/>
      <c r="G1093" s="3"/>
    </row>
    <row r="1094" spans="3:7" x14ac:dyDescent="0.25">
      <c r="C1094" s="3"/>
      <c r="D1094" s="3"/>
      <c r="E1094" s="3"/>
      <c r="F1094" s="3"/>
      <c r="G1094" s="3"/>
    </row>
    <row r="1095" spans="3:7" x14ac:dyDescent="0.25">
      <c r="C1095" s="3"/>
      <c r="D1095" s="3"/>
      <c r="E1095" s="3"/>
      <c r="F1095" s="3"/>
      <c r="G1095" s="3"/>
    </row>
    <row r="1096" spans="3:7" x14ac:dyDescent="0.25">
      <c r="C1096" s="3"/>
      <c r="D1096" s="3"/>
      <c r="E1096" s="3"/>
      <c r="F1096" s="3"/>
      <c r="G1096" s="3"/>
    </row>
    <row r="1097" spans="3:7" x14ac:dyDescent="0.25">
      <c r="C1097" s="3"/>
      <c r="D1097" s="3"/>
      <c r="E1097" s="3"/>
      <c r="F1097" s="3"/>
      <c r="G1097" s="3"/>
    </row>
    <row r="1098" spans="3:7" x14ac:dyDescent="0.25">
      <c r="C1098" s="3"/>
      <c r="D1098" s="3"/>
      <c r="E1098" s="3"/>
      <c r="F1098" s="3"/>
      <c r="G1098" s="3"/>
    </row>
    <row r="1099" spans="3:7" x14ac:dyDescent="0.25">
      <c r="C1099" s="3"/>
      <c r="D1099" s="3"/>
      <c r="E1099" s="3"/>
      <c r="F1099" s="3"/>
      <c r="G1099" s="3"/>
    </row>
    <row r="1100" spans="3:7" x14ac:dyDescent="0.25">
      <c r="C1100" s="3"/>
      <c r="D1100" s="3"/>
      <c r="E1100" s="3"/>
      <c r="F1100" s="3"/>
      <c r="G1100" s="3"/>
    </row>
    <row r="1101" spans="3:7" x14ac:dyDescent="0.25">
      <c r="C1101" s="3"/>
      <c r="D1101" s="3"/>
      <c r="E1101" s="3"/>
      <c r="F1101" s="3"/>
      <c r="G1101" s="3"/>
    </row>
    <row r="1102" spans="3:7" x14ac:dyDescent="0.25">
      <c r="C1102" s="3"/>
      <c r="D1102" s="3"/>
      <c r="E1102" s="3"/>
      <c r="F1102" s="3"/>
      <c r="G1102" s="3"/>
    </row>
    <row r="1103" spans="3:7" x14ac:dyDescent="0.25">
      <c r="C1103" s="3"/>
      <c r="D1103" s="3"/>
      <c r="E1103" s="3"/>
      <c r="F1103" s="3"/>
      <c r="G1103" s="3"/>
    </row>
    <row r="1104" spans="3:7" x14ac:dyDescent="0.25">
      <c r="C1104" s="3"/>
      <c r="D1104" s="3"/>
      <c r="E1104" s="3"/>
      <c r="F1104" s="3"/>
      <c r="G1104" s="3"/>
    </row>
    <row r="1105" spans="3:7" x14ac:dyDescent="0.25">
      <c r="C1105" s="3"/>
      <c r="D1105" s="3"/>
      <c r="E1105" s="3"/>
      <c r="F1105" s="3"/>
      <c r="G1105" s="3"/>
    </row>
    <row r="1106" spans="3:7" x14ac:dyDescent="0.25">
      <c r="C1106" s="3"/>
      <c r="D1106" s="3"/>
      <c r="E1106" s="3"/>
      <c r="F1106" s="3"/>
      <c r="G1106" s="3"/>
    </row>
    <row r="1107" spans="3:7" x14ac:dyDescent="0.25">
      <c r="C1107" s="3"/>
      <c r="D1107" s="3"/>
      <c r="E1107" s="3"/>
      <c r="F1107" s="3"/>
      <c r="G1107" s="3"/>
    </row>
    <row r="1108" spans="3:7" x14ac:dyDescent="0.25">
      <c r="C1108" s="3"/>
      <c r="D1108" s="3"/>
      <c r="E1108" s="3"/>
      <c r="F1108" s="3"/>
      <c r="G1108" s="3"/>
    </row>
    <row r="1109" spans="3:7" x14ac:dyDescent="0.25">
      <c r="C1109" s="3"/>
      <c r="D1109" s="3"/>
      <c r="E1109" s="3"/>
      <c r="F1109" s="3"/>
      <c r="G1109" s="3"/>
    </row>
    <row r="1110" spans="3:7" x14ac:dyDescent="0.25">
      <c r="C1110" s="3"/>
      <c r="D1110" s="3"/>
      <c r="E1110" s="3"/>
      <c r="F1110" s="3"/>
      <c r="G1110" s="3"/>
    </row>
    <row r="1111" spans="3:7" x14ac:dyDescent="0.25">
      <c r="C1111" s="3"/>
      <c r="D1111" s="3"/>
      <c r="E1111" s="3"/>
      <c r="F1111" s="3"/>
      <c r="G1111" s="3"/>
    </row>
    <row r="1112" spans="3:7" x14ac:dyDescent="0.25">
      <c r="C1112" s="3"/>
      <c r="D1112" s="3"/>
      <c r="E1112" s="3"/>
      <c r="F1112" s="3"/>
      <c r="G1112" s="3"/>
    </row>
    <row r="1113" spans="3:7" x14ac:dyDescent="0.25">
      <c r="C1113" s="3"/>
      <c r="D1113" s="3"/>
      <c r="E1113" s="3"/>
      <c r="F1113" s="3"/>
      <c r="G1113" s="3"/>
    </row>
    <row r="1114" spans="3:7" x14ac:dyDescent="0.25">
      <c r="C1114" s="3"/>
      <c r="D1114" s="3"/>
      <c r="E1114" s="3"/>
      <c r="F1114" s="3"/>
      <c r="G1114" s="3"/>
    </row>
    <row r="1115" spans="3:7" x14ac:dyDescent="0.25">
      <c r="C1115" s="3"/>
      <c r="D1115" s="3"/>
      <c r="E1115" s="3"/>
      <c r="F1115" s="3"/>
      <c r="G1115" s="3"/>
    </row>
    <row r="1116" spans="3:7" x14ac:dyDescent="0.25">
      <c r="C1116" s="3"/>
      <c r="D1116" s="3"/>
      <c r="E1116" s="3"/>
      <c r="F1116" s="3"/>
      <c r="G1116" s="3"/>
    </row>
    <row r="1117" spans="3:7" x14ac:dyDescent="0.25">
      <c r="C1117" s="3"/>
      <c r="D1117" s="3"/>
      <c r="E1117" s="3"/>
      <c r="F1117" s="3"/>
      <c r="G1117" s="3"/>
    </row>
    <row r="1118" spans="3:7" x14ac:dyDescent="0.25">
      <c r="C1118" s="3"/>
      <c r="D1118" s="3"/>
      <c r="E1118" s="3"/>
      <c r="F1118" s="3"/>
      <c r="G1118" s="3"/>
    </row>
    <row r="1119" spans="3:7" x14ac:dyDescent="0.25">
      <c r="C1119" s="3"/>
      <c r="D1119" s="3"/>
      <c r="E1119" s="3"/>
      <c r="F1119" s="3"/>
      <c r="G1119" s="3"/>
    </row>
    <row r="1120" spans="3:7" x14ac:dyDescent="0.25">
      <c r="C1120" s="3"/>
      <c r="D1120" s="3"/>
      <c r="E1120" s="3"/>
      <c r="F1120" s="3"/>
      <c r="G1120" s="3"/>
    </row>
    <row r="1121" spans="3:7" x14ac:dyDescent="0.25">
      <c r="C1121" s="3"/>
      <c r="D1121" s="3"/>
      <c r="E1121" s="3"/>
      <c r="F1121" s="3"/>
      <c r="G1121" s="3"/>
    </row>
    <row r="1122" spans="3:7" x14ac:dyDescent="0.25">
      <c r="C1122" s="3"/>
      <c r="D1122" s="3"/>
      <c r="E1122" s="3"/>
      <c r="F1122" s="3"/>
      <c r="G1122" s="3"/>
    </row>
    <row r="1123" spans="3:7" x14ac:dyDescent="0.25">
      <c r="C1123" s="3"/>
      <c r="D1123" s="3"/>
      <c r="E1123" s="3"/>
      <c r="F1123" s="3"/>
      <c r="G1123" s="3"/>
    </row>
    <row r="1124" spans="3:7" x14ac:dyDescent="0.25">
      <c r="C1124" s="3"/>
      <c r="D1124" s="3"/>
      <c r="E1124" s="3"/>
      <c r="F1124" s="3"/>
      <c r="G1124" s="3"/>
    </row>
    <row r="1125" spans="3:7" x14ac:dyDescent="0.25">
      <c r="C1125" s="3"/>
      <c r="D1125" s="3"/>
      <c r="E1125" s="3"/>
      <c r="F1125" s="3"/>
      <c r="G1125" s="3"/>
    </row>
    <row r="1126" spans="3:7" x14ac:dyDescent="0.25">
      <c r="C1126" s="3"/>
      <c r="D1126" s="3"/>
      <c r="E1126" s="3"/>
      <c r="F1126" s="3"/>
      <c r="G1126" s="3"/>
    </row>
    <row r="1127" spans="3:7" x14ac:dyDescent="0.25">
      <c r="C1127" s="3"/>
      <c r="D1127" s="3"/>
      <c r="E1127" s="3"/>
      <c r="F1127" s="3"/>
      <c r="G1127" s="3"/>
    </row>
    <row r="1128" spans="3:7" x14ac:dyDescent="0.25">
      <c r="C1128" s="3"/>
      <c r="D1128" s="3"/>
      <c r="E1128" s="3"/>
      <c r="F1128" s="3"/>
      <c r="G1128" s="3"/>
    </row>
    <row r="1129" spans="3:7" x14ac:dyDescent="0.25">
      <c r="C1129" s="3"/>
      <c r="D1129" s="3"/>
      <c r="E1129" s="3"/>
      <c r="F1129" s="3"/>
      <c r="G1129" s="3"/>
    </row>
    <row r="1130" spans="3:7" x14ac:dyDescent="0.25">
      <c r="C1130" s="3"/>
      <c r="D1130" s="3"/>
      <c r="E1130" s="3"/>
      <c r="F1130" s="3"/>
      <c r="G1130" s="3"/>
    </row>
    <row r="1131" spans="3:7" x14ac:dyDescent="0.25">
      <c r="C1131" s="3"/>
      <c r="D1131" s="3"/>
      <c r="E1131" s="3"/>
      <c r="F1131" s="3"/>
      <c r="G1131" s="3"/>
    </row>
    <row r="1132" spans="3:7" x14ac:dyDescent="0.25">
      <c r="C1132" s="3"/>
      <c r="D1132" s="3"/>
      <c r="E1132" s="3"/>
      <c r="F1132" s="3"/>
      <c r="G1132" s="3"/>
    </row>
    <row r="1133" spans="3:7" x14ac:dyDescent="0.25">
      <c r="C1133" s="3"/>
      <c r="D1133" s="3"/>
      <c r="E1133" s="3"/>
      <c r="F1133" s="3"/>
      <c r="G1133" s="3"/>
    </row>
    <row r="1134" spans="3:7" x14ac:dyDescent="0.25">
      <c r="C1134" s="3"/>
      <c r="D1134" s="3"/>
      <c r="E1134" s="3"/>
      <c r="F1134" s="3"/>
      <c r="G1134" s="3"/>
    </row>
    <row r="1135" spans="3:7" x14ac:dyDescent="0.25">
      <c r="C1135" s="3"/>
      <c r="D1135" s="3"/>
      <c r="E1135" s="3"/>
      <c r="F1135" s="3"/>
      <c r="G1135" s="3"/>
    </row>
    <row r="1136" spans="3:7" x14ac:dyDescent="0.25">
      <c r="C1136" s="3"/>
      <c r="D1136" s="3"/>
      <c r="E1136" s="3"/>
      <c r="F1136" s="3"/>
      <c r="G1136" s="3"/>
    </row>
    <row r="1137" spans="3:7" x14ac:dyDescent="0.25">
      <c r="C1137" s="3"/>
      <c r="D1137" s="3"/>
      <c r="E1137" s="3"/>
      <c r="F1137" s="3"/>
      <c r="G1137" s="3"/>
    </row>
    <row r="1138" spans="3:7" x14ac:dyDescent="0.25">
      <c r="C1138" s="3"/>
      <c r="D1138" s="3"/>
      <c r="E1138" s="3"/>
      <c r="F1138" s="3"/>
      <c r="G1138" s="3"/>
    </row>
    <row r="1139" spans="3:7" x14ac:dyDescent="0.25">
      <c r="C1139" s="3"/>
      <c r="D1139" s="3"/>
      <c r="E1139" s="3"/>
      <c r="F1139" s="3"/>
      <c r="G1139" s="3"/>
    </row>
    <row r="1140" spans="3:7" x14ac:dyDescent="0.25">
      <c r="C1140" s="3"/>
      <c r="D1140" s="3"/>
      <c r="E1140" s="3"/>
      <c r="F1140" s="3"/>
      <c r="G1140" s="3"/>
    </row>
    <row r="1141" spans="3:7" x14ac:dyDescent="0.25">
      <c r="C1141" s="3"/>
      <c r="D1141" s="3"/>
      <c r="E1141" s="3"/>
      <c r="F1141" s="3"/>
      <c r="G1141" s="3"/>
    </row>
    <row r="1142" spans="3:7" x14ac:dyDescent="0.25">
      <c r="C1142" s="3"/>
      <c r="D1142" s="3"/>
      <c r="E1142" s="3"/>
      <c r="F1142" s="3"/>
      <c r="G1142" s="3"/>
    </row>
    <row r="1143" spans="3:7" x14ac:dyDescent="0.25">
      <c r="C1143" s="3"/>
      <c r="D1143" s="3"/>
      <c r="E1143" s="3"/>
      <c r="F1143" s="3"/>
      <c r="G1143" s="3"/>
    </row>
    <row r="1144" spans="3:7" x14ac:dyDescent="0.25">
      <c r="C1144" s="3"/>
      <c r="D1144" s="3"/>
      <c r="E1144" s="3"/>
      <c r="F1144" s="3"/>
      <c r="G1144" s="3"/>
    </row>
    <row r="1145" spans="3:7" x14ac:dyDescent="0.25">
      <c r="C1145" s="3"/>
      <c r="D1145" s="3"/>
      <c r="E1145" s="3"/>
      <c r="F1145" s="3"/>
      <c r="G1145" s="3"/>
    </row>
    <row r="1146" spans="3:7" x14ac:dyDescent="0.25">
      <c r="C1146" s="3"/>
      <c r="D1146" s="3"/>
      <c r="E1146" s="3"/>
      <c r="F1146" s="3"/>
      <c r="G1146" s="3"/>
    </row>
    <row r="1147" spans="3:7" x14ac:dyDescent="0.25">
      <c r="C1147" s="3"/>
      <c r="D1147" s="3"/>
      <c r="E1147" s="3"/>
      <c r="F1147" s="3"/>
      <c r="G1147" s="3"/>
    </row>
    <row r="1148" spans="3:7" x14ac:dyDescent="0.25">
      <c r="C1148" s="3"/>
      <c r="D1148" s="3"/>
      <c r="E1148" s="3"/>
      <c r="F1148" s="3"/>
      <c r="G1148" s="3"/>
    </row>
    <row r="1149" spans="3:7" x14ac:dyDescent="0.25">
      <c r="C1149" s="3"/>
      <c r="D1149" s="3"/>
      <c r="E1149" s="3"/>
      <c r="F1149" s="3"/>
      <c r="G1149" s="3"/>
    </row>
    <row r="1150" spans="3:7" x14ac:dyDescent="0.25">
      <c r="C1150" s="3"/>
      <c r="D1150" s="3"/>
      <c r="E1150" s="3"/>
      <c r="F1150" s="3"/>
      <c r="G1150" s="3"/>
    </row>
    <row r="1151" spans="3:7" x14ac:dyDescent="0.25">
      <c r="C1151" s="3"/>
      <c r="D1151" s="3"/>
      <c r="E1151" s="3"/>
      <c r="F1151" s="3"/>
      <c r="G1151" s="3"/>
    </row>
    <row r="1152" spans="3:7" x14ac:dyDescent="0.25">
      <c r="C1152" s="3"/>
      <c r="D1152" s="3"/>
      <c r="E1152" s="3"/>
      <c r="F1152" s="3"/>
      <c r="G1152" s="3"/>
    </row>
    <row r="1153" spans="3:7" x14ac:dyDescent="0.25">
      <c r="C1153" s="3"/>
      <c r="D1153" s="3"/>
      <c r="E1153" s="3"/>
      <c r="F1153" s="3"/>
      <c r="G1153" s="3"/>
    </row>
    <row r="1154" spans="3:7" x14ac:dyDescent="0.25">
      <c r="C1154" s="3"/>
      <c r="D1154" s="3"/>
      <c r="E1154" s="3"/>
      <c r="F1154" s="3"/>
      <c r="G1154" s="3"/>
    </row>
    <row r="1155" spans="3:7" x14ac:dyDescent="0.25">
      <c r="C1155" s="3"/>
      <c r="D1155" s="3"/>
      <c r="E1155" s="3"/>
      <c r="F1155" s="3"/>
      <c r="G1155" s="3"/>
    </row>
    <row r="1156" spans="3:7" x14ac:dyDescent="0.25">
      <c r="C1156" s="3"/>
      <c r="D1156" s="3"/>
      <c r="E1156" s="3"/>
      <c r="F1156" s="3"/>
      <c r="G1156" s="3"/>
    </row>
    <row r="1157" spans="3:7" x14ac:dyDescent="0.25">
      <c r="C1157" s="3"/>
      <c r="D1157" s="3"/>
      <c r="E1157" s="3"/>
      <c r="F1157" s="3"/>
      <c r="G1157" s="3"/>
    </row>
    <row r="1158" spans="3:7" x14ac:dyDescent="0.25">
      <c r="C1158" s="3"/>
      <c r="D1158" s="3"/>
      <c r="E1158" s="3"/>
      <c r="F1158" s="3"/>
      <c r="G1158" s="3"/>
    </row>
    <row r="1159" spans="3:7" x14ac:dyDescent="0.25">
      <c r="C1159" s="3"/>
      <c r="D1159" s="3"/>
      <c r="E1159" s="3"/>
      <c r="F1159" s="3"/>
      <c r="G1159" s="3"/>
    </row>
    <row r="1160" spans="3:7" x14ac:dyDescent="0.25">
      <c r="C1160" s="3"/>
      <c r="D1160" s="3"/>
      <c r="E1160" s="3"/>
      <c r="F1160" s="3"/>
      <c r="G1160" s="3"/>
    </row>
    <row r="1161" spans="3:7" x14ac:dyDescent="0.25">
      <c r="C1161" s="3"/>
      <c r="D1161" s="3"/>
      <c r="E1161" s="3"/>
      <c r="F1161" s="3"/>
      <c r="G1161" s="3"/>
    </row>
    <row r="1162" spans="3:7" x14ac:dyDescent="0.25">
      <c r="C1162" s="3"/>
      <c r="D1162" s="3"/>
      <c r="E1162" s="3"/>
      <c r="F1162" s="3"/>
      <c r="G1162" s="3"/>
    </row>
    <row r="1163" spans="3:7" x14ac:dyDescent="0.25">
      <c r="C1163" s="3"/>
      <c r="D1163" s="3"/>
      <c r="E1163" s="3"/>
      <c r="F1163" s="3"/>
      <c r="G1163" s="3"/>
    </row>
    <row r="1164" spans="3:7" x14ac:dyDescent="0.25">
      <c r="C1164" s="3"/>
      <c r="D1164" s="3"/>
      <c r="E1164" s="3"/>
      <c r="F1164" s="3"/>
      <c r="G1164" s="3"/>
    </row>
    <row r="1165" spans="3:7" x14ac:dyDescent="0.25">
      <c r="C1165" s="3"/>
      <c r="D1165" s="3"/>
      <c r="E1165" s="3"/>
      <c r="F1165" s="3"/>
      <c r="G1165" s="3"/>
    </row>
    <row r="1166" spans="3:7" x14ac:dyDescent="0.25">
      <c r="C1166" s="3"/>
      <c r="D1166" s="3"/>
      <c r="E1166" s="3"/>
      <c r="F1166" s="3"/>
      <c r="G1166" s="3"/>
    </row>
    <row r="1167" spans="3:7" x14ac:dyDescent="0.25">
      <c r="C1167" s="3"/>
      <c r="D1167" s="3"/>
      <c r="E1167" s="3"/>
      <c r="F1167" s="3"/>
      <c r="G1167" s="3"/>
    </row>
    <row r="1168" spans="3:7" x14ac:dyDescent="0.25">
      <c r="C1168" s="3"/>
      <c r="D1168" s="3"/>
      <c r="E1168" s="3"/>
      <c r="F1168" s="3"/>
      <c r="G1168" s="3"/>
    </row>
    <row r="1169" spans="3:7" x14ac:dyDescent="0.25">
      <c r="C1169" s="3"/>
      <c r="D1169" s="3"/>
      <c r="E1169" s="3"/>
      <c r="F1169" s="3"/>
      <c r="G1169" s="3"/>
    </row>
    <row r="1170" spans="3:7" x14ac:dyDescent="0.25">
      <c r="C1170" s="3"/>
      <c r="D1170" s="3"/>
      <c r="E1170" s="3"/>
      <c r="F1170" s="3"/>
      <c r="G1170" s="3"/>
    </row>
    <row r="1171" spans="3:7" x14ac:dyDescent="0.25">
      <c r="C1171" s="3"/>
      <c r="D1171" s="3"/>
      <c r="E1171" s="3"/>
      <c r="F1171" s="3"/>
      <c r="G1171" s="3"/>
    </row>
    <row r="1172" spans="3:7" x14ac:dyDescent="0.25">
      <c r="C1172" s="3"/>
      <c r="D1172" s="3"/>
      <c r="E1172" s="3"/>
      <c r="F1172" s="3"/>
      <c r="G1172" s="3"/>
    </row>
    <row r="1173" spans="3:7" x14ac:dyDescent="0.25">
      <c r="C1173" s="3"/>
      <c r="D1173" s="3"/>
      <c r="E1173" s="3"/>
      <c r="F1173" s="3"/>
      <c r="G1173" s="3"/>
    </row>
    <row r="1174" spans="3:7" x14ac:dyDescent="0.25">
      <c r="C1174" s="3"/>
      <c r="D1174" s="3"/>
      <c r="E1174" s="3"/>
      <c r="F1174" s="3"/>
      <c r="G1174" s="3"/>
    </row>
    <row r="1175" spans="3:7" x14ac:dyDescent="0.25">
      <c r="C1175" s="3"/>
      <c r="D1175" s="3"/>
      <c r="E1175" s="3"/>
      <c r="F1175" s="3"/>
      <c r="G1175" s="3"/>
    </row>
    <row r="1176" spans="3:7" x14ac:dyDescent="0.25">
      <c r="C1176" s="3"/>
      <c r="D1176" s="3"/>
      <c r="E1176" s="3"/>
      <c r="F1176" s="3"/>
      <c r="G1176" s="3"/>
    </row>
    <row r="1177" spans="3:7" x14ac:dyDescent="0.25">
      <c r="C1177" s="3"/>
      <c r="D1177" s="3"/>
      <c r="E1177" s="3"/>
      <c r="F1177" s="3"/>
      <c r="G1177" s="3"/>
    </row>
    <row r="1178" spans="3:7" x14ac:dyDescent="0.25">
      <c r="C1178" s="3"/>
      <c r="D1178" s="3"/>
      <c r="E1178" s="3"/>
      <c r="F1178" s="3"/>
      <c r="G1178" s="3"/>
    </row>
    <row r="1179" spans="3:7" x14ac:dyDescent="0.25">
      <c r="C1179" s="3"/>
      <c r="D1179" s="3"/>
      <c r="E1179" s="3"/>
      <c r="F1179" s="3"/>
      <c r="G1179" s="3"/>
    </row>
    <row r="1180" spans="3:7" x14ac:dyDescent="0.25">
      <c r="C1180" s="3"/>
      <c r="D1180" s="3"/>
      <c r="E1180" s="3"/>
      <c r="F1180" s="3"/>
      <c r="G1180" s="3"/>
    </row>
    <row r="1181" spans="3:7" x14ac:dyDescent="0.25">
      <c r="C1181" s="3"/>
      <c r="D1181" s="3"/>
      <c r="E1181" s="3"/>
      <c r="F1181" s="3"/>
      <c r="G1181" s="3"/>
    </row>
    <row r="1182" spans="3:7" x14ac:dyDescent="0.25">
      <c r="C1182" s="3"/>
      <c r="D1182" s="3"/>
      <c r="E1182" s="3"/>
      <c r="F1182" s="3"/>
      <c r="G1182" s="3"/>
    </row>
    <row r="1183" spans="3:7" x14ac:dyDescent="0.25">
      <c r="C1183" s="3"/>
      <c r="D1183" s="3"/>
      <c r="E1183" s="3"/>
      <c r="F1183" s="3"/>
      <c r="G1183" s="3"/>
    </row>
    <row r="1184" spans="3:7" x14ac:dyDescent="0.25">
      <c r="C1184" s="3"/>
      <c r="D1184" s="3"/>
      <c r="E1184" s="3"/>
      <c r="F1184" s="3"/>
      <c r="G1184" s="3"/>
    </row>
    <row r="1185" spans="3:7" x14ac:dyDescent="0.25">
      <c r="C1185" s="3"/>
      <c r="D1185" s="3"/>
      <c r="E1185" s="3"/>
      <c r="F1185" s="3"/>
      <c r="G1185" s="3"/>
    </row>
    <row r="1186" spans="3:7" x14ac:dyDescent="0.25">
      <c r="C1186" s="3"/>
      <c r="D1186" s="3"/>
      <c r="E1186" s="3"/>
      <c r="F1186" s="3"/>
      <c r="G1186" s="3"/>
    </row>
    <row r="1187" spans="3:7" x14ac:dyDescent="0.25">
      <c r="C1187" s="3"/>
      <c r="D1187" s="3"/>
      <c r="E1187" s="3"/>
      <c r="F1187" s="3"/>
      <c r="G1187" s="3"/>
    </row>
    <row r="1188" spans="3:7" x14ac:dyDescent="0.25">
      <c r="C1188" s="3"/>
      <c r="D1188" s="3"/>
      <c r="E1188" s="3"/>
      <c r="F1188" s="3"/>
      <c r="G1188" s="3"/>
    </row>
    <row r="1189" spans="3:7" x14ac:dyDescent="0.25">
      <c r="C1189" s="3"/>
      <c r="D1189" s="3"/>
      <c r="E1189" s="3"/>
      <c r="F1189" s="3"/>
      <c r="G1189" s="3"/>
    </row>
    <row r="1190" spans="3:7" x14ac:dyDescent="0.25">
      <c r="C1190" s="3"/>
      <c r="D1190" s="3"/>
      <c r="E1190" s="3"/>
      <c r="F1190" s="3"/>
      <c r="G1190" s="3"/>
    </row>
    <row r="1191" spans="3:7" x14ac:dyDescent="0.25">
      <c r="C1191" s="3"/>
      <c r="D1191" s="3"/>
      <c r="E1191" s="3"/>
      <c r="F1191" s="3"/>
      <c r="G1191" s="3"/>
    </row>
    <row r="1192" spans="3:7" x14ac:dyDescent="0.25">
      <c r="C1192" s="3"/>
      <c r="D1192" s="3"/>
      <c r="E1192" s="3"/>
      <c r="F1192" s="3"/>
      <c r="G1192" s="3"/>
    </row>
    <row r="1193" spans="3:7" x14ac:dyDescent="0.25">
      <c r="C1193" s="3"/>
      <c r="D1193" s="3"/>
      <c r="E1193" s="3"/>
      <c r="F1193" s="3"/>
      <c r="G1193" s="3"/>
    </row>
    <row r="1194" spans="3:7" x14ac:dyDescent="0.25">
      <c r="C1194" s="3"/>
      <c r="D1194" s="3"/>
      <c r="E1194" s="3"/>
      <c r="F1194" s="3"/>
      <c r="G1194" s="3"/>
    </row>
    <row r="1195" spans="3:7" x14ac:dyDescent="0.25">
      <c r="C1195" s="3"/>
      <c r="D1195" s="3"/>
      <c r="E1195" s="3"/>
      <c r="F1195" s="3"/>
      <c r="G1195" s="3"/>
    </row>
    <row r="1196" spans="3:7" x14ac:dyDescent="0.25">
      <c r="C1196" s="3"/>
      <c r="D1196" s="3"/>
      <c r="E1196" s="3"/>
      <c r="F1196" s="3"/>
      <c r="G1196" s="3"/>
    </row>
    <row r="1197" spans="3:7" x14ac:dyDescent="0.25">
      <c r="C1197" s="3"/>
      <c r="D1197" s="3"/>
      <c r="E1197" s="3"/>
      <c r="F1197" s="3"/>
      <c r="G1197" s="3"/>
    </row>
    <row r="1198" spans="3:7" x14ac:dyDescent="0.25">
      <c r="C1198" s="3"/>
      <c r="D1198" s="3"/>
      <c r="E1198" s="3"/>
      <c r="F1198" s="3"/>
      <c r="G1198" s="3"/>
    </row>
    <row r="1199" spans="3:7" x14ac:dyDescent="0.25">
      <c r="C1199" s="3"/>
      <c r="D1199" s="3"/>
      <c r="E1199" s="3"/>
      <c r="F1199" s="3"/>
      <c r="G1199" s="3"/>
    </row>
    <row r="1200" spans="3:7" x14ac:dyDescent="0.25">
      <c r="C1200" s="3"/>
      <c r="D1200" s="3"/>
      <c r="E1200" s="3"/>
      <c r="F1200" s="3"/>
      <c r="G1200" s="3"/>
    </row>
    <row r="1201" spans="3:7" x14ac:dyDescent="0.25">
      <c r="C1201" s="3"/>
      <c r="D1201" s="3"/>
      <c r="E1201" s="3"/>
      <c r="F1201" s="3"/>
      <c r="G1201" s="3"/>
    </row>
    <row r="1202" spans="3:7" x14ac:dyDescent="0.25">
      <c r="C1202" s="3"/>
      <c r="D1202" s="3"/>
      <c r="E1202" s="3"/>
      <c r="F1202" s="3"/>
      <c r="G1202" s="3"/>
    </row>
    <row r="1203" spans="3:7" x14ac:dyDescent="0.25">
      <c r="C1203" s="3"/>
      <c r="D1203" s="3"/>
      <c r="E1203" s="3"/>
      <c r="F1203" s="3"/>
      <c r="G1203" s="3"/>
    </row>
    <row r="1204" spans="3:7" x14ac:dyDescent="0.25">
      <c r="C1204" s="3"/>
      <c r="D1204" s="3"/>
      <c r="E1204" s="3"/>
      <c r="F1204" s="3"/>
      <c r="G1204" s="3"/>
    </row>
    <row r="1205" spans="3:7" x14ac:dyDescent="0.25">
      <c r="C1205" s="3"/>
      <c r="D1205" s="3"/>
      <c r="E1205" s="3"/>
      <c r="F1205" s="3"/>
      <c r="G1205" s="3"/>
    </row>
    <row r="1206" spans="3:7" x14ac:dyDescent="0.25">
      <c r="C1206" s="3"/>
      <c r="D1206" s="3"/>
      <c r="E1206" s="3"/>
      <c r="F1206" s="3"/>
      <c r="G1206" s="3"/>
    </row>
    <row r="1207" spans="3:7" x14ac:dyDescent="0.25">
      <c r="C1207" s="3"/>
      <c r="D1207" s="3"/>
      <c r="E1207" s="3"/>
      <c r="F1207" s="3"/>
      <c r="G1207" s="3"/>
    </row>
    <row r="1208" spans="3:7" x14ac:dyDescent="0.25">
      <c r="C1208" s="3"/>
      <c r="D1208" s="3"/>
      <c r="E1208" s="3"/>
      <c r="F1208" s="3"/>
      <c r="G1208" s="3"/>
    </row>
    <row r="1209" spans="3:7" x14ac:dyDescent="0.25">
      <c r="C1209" s="3"/>
      <c r="D1209" s="3"/>
      <c r="E1209" s="3"/>
      <c r="F1209" s="3"/>
      <c r="G1209" s="3"/>
    </row>
    <row r="1210" spans="3:7" x14ac:dyDescent="0.25">
      <c r="C1210" s="3"/>
      <c r="D1210" s="3"/>
      <c r="E1210" s="3"/>
      <c r="F1210" s="3"/>
      <c r="G1210" s="3"/>
    </row>
    <row r="1211" spans="3:7" x14ac:dyDescent="0.25">
      <c r="C1211" s="3"/>
      <c r="D1211" s="3"/>
      <c r="E1211" s="3"/>
      <c r="F1211" s="3"/>
      <c r="G1211" s="3"/>
    </row>
    <row r="1212" spans="3:7" x14ac:dyDescent="0.25">
      <c r="C1212" s="3"/>
      <c r="D1212" s="3"/>
      <c r="E1212" s="3"/>
      <c r="F1212" s="3"/>
      <c r="G1212" s="3"/>
    </row>
    <row r="1213" spans="3:7" x14ac:dyDescent="0.25">
      <c r="C1213" s="3"/>
      <c r="D1213" s="3"/>
      <c r="E1213" s="3"/>
      <c r="F1213" s="3"/>
      <c r="G1213" s="3"/>
    </row>
    <row r="1214" spans="3:7" x14ac:dyDescent="0.25">
      <c r="C1214" s="3"/>
      <c r="D1214" s="3"/>
      <c r="E1214" s="3"/>
      <c r="F1214" s="3"/>
      <c r="G1214" s="3"/>
    </row>
    <row r="1215" spans="3:7" x14ac:dyDescent="0.25">
      <c r="C1215" s="3"/>
      <c r="D1215" s="3"/>
      <c r="E1215" s="3"/>
      <c r="F1215" s="3"/>
      <c r="G1215" s="3"/>
    </row>
    <row r="1216" spans="3:7" x14ac:dyDescent="0.25">
      <c r="C1216" s="3"/>
      <c r="D1216" s="3"/>
      <c r="E1216" s="3"/>
      <c r="F1216" s="3"/>
      <c r="G1216" s="3"/>
    </row>
    <row r="1217" spans="3:7" x14ac:dyDescent="0.25">
      <c r="C1217" s="3"/>
      <c r="D1217" s="3"/>
      <c r="E1217" s="3"/>
      <c r="F1217" s="3"/>
      <c r="G1217" s="3"/>
    </row>
    <row r="1218" spans="3:7" x14ac:dyDescent="0.25">
      <c r="C1218" s="3"/>
      <c r="D1218" s="3"/>
      <c r="E1218" s="3"/>
      <c r="F1218" s="3"/>
      <c r="G1218" s="3"/>
    </row>
    <row r="1219" spans="3:7" x14ac:dyDescent="0.25">
      <c r="C1219" s="3"/>
      <c r="D1219" s="3"/>
      <c r="E1219" s="3"/>
      <c r="F1219" s="3"/>
      <c r="G1219" s="3"/>
    </row>
    <row r="1220" spans="3:7" x14ac:dyDescent="0.25">
      <c r="C1220" s="3"/>
      <c r="D1220" s="3"/>
      <c r="E1220" s="3"/>
      <c r="F1220" s="3"/>
      <c r="G1220" s="3"/>
    </row>
    <row r="1221" spans="3:7" x14ac:dyDescent="0.25">
      <c r="C1221" s="3"/>
      <c r="D1221" s="3"/>
      <c r="E1221" s="3"/>
      <c r="F1221" s="3"/>
      <c r="G1221" s="3"/>
    </row>
    <row r="1222" spans="3:7" x14ac:dyDescent="0.25">
      <c r="C1222" s="3"/>
      <c r="D1222" s="3"/>
      <c r="E1222" s="3"/>
      <c r="F1222" s="3"/>
      <c r="G1222" s="3"/>
    </row>
    <row r="1223" spans="3:7" x14ac:dyDescent="0.25">
      <c r="C1223" s="3"/>
      <c r="D1223" s="3"/>
      <c r="E1223" s="3"/>
      <c r="F1223" s="3"/>
      <c r="G1223" s="3"/>
    </row>
    <row r="1224" spans="3:7" x14ac:dyDescent="0.25">
      <c r="C1224" s="3"/>
      <c r="D1224" s="3"/>
      <c r="E1224" s="3"/>
      <c r="F1224" s="3"/>
      <c r="G1224" s="3"/>
    </row>
    <row r="1225" spans="3:7" x14ac:dyDescent="0.25">
      <c r="C1225" s="3"/>
      <c r="D1225" s="3"/>
      <c r="E1225" s="3"/>
      <c r="F1225" s="3"/>
      <c r="G1225" s="3"/>
    </row>
    <row r="1226" spans="3:7" x14ac:dyDescent="0.25">
      <c r="C1226" s="3"/>
      <c r="D1226" s="3"/>
      <c r="E1226" s="3"/>
      <c r="F1226" s="3"/>
      <c r="G1226" s="3"/>
    </row>
    <row r="1227" spans="3:7" x14ac:dyDescent="0.25">
      <c r="C1227" s="3"/>
      <c r="D1227" s="3"/>
      <c r="E1227" s="3"/>
      <c r="F1227" s="3"/>
      <c r="G1227" s="3"/>
    </row>
    <row r="1228" spans="3:7" x14ac:dyDescent="0.25">
      <c r="C1228" s="3"/>
      <c r="D1228" s="3"/>
      <c r="E1228" s="3"/>
      <c r="F1228" s="3"/>
      <c r="G1228" s="3"/>
    </row>
    <row r="1229" spans="3:7" x14ac:dyDescent="0.25">
      <c r="C1229" s="3"/>
      <c r="D1229" s="3"/>
      <c r="E1229" s="3"/>
      <c r="F1229" s="3"/>
      <c r="G1229" s="3"/>
    </row>
    <row r="1230" spans="3:7" x14ac:dyDescent="0.25">
      <c r="C1230" s="3"/>
      <c r="D1230" s="3"/>
      <c r="E1230" s="3"/>
      <c r="F1230" s="3"/>
      <c r="G1230" s="3"/>
    </row>
    <row r="1231" spans="3:7" x14ac:dyDescent="0.25">
      <c r="C1231" s="3"/>
      <c r="D1231" s="3"/>
      <c r="E1231" s="3"/>
      <c r="F1231" s="3"/>
      <c r="G1231" s="3"/>
    </row>
    <row r="1232" spans="3:7" x14ac:dyDescent="0.25">
      <c r="C1232" s="3"/>
      <c r="D1232" s="3"/>
      <c r="E1232" s="3"/>
      <c r="F1232" s="3"/>
      <c r="G1232" s="3"/>
    </row>
    <row r="1233" spans="3:7" x14ac:dyDescent="0.25">
      <c r="C1233" s="3"/>
      <c r="D1233" s="3"/>
      <c r="E1233" s="3"/>
      <c r="F1233" s="3"/>
      <c r="G1233" s="3"/>
    </row>
    <row r="1234" spans="3:7" x14ac:dyDescent="0.25">
      <c r="C1234" s="3"/>
      <c r="D1234" s="3"/>
      <c r="E1234" s="3"/>
      <c r="F1234" s="3"/>
      <c r="G1234" s="3"/>
    </row>
    <row r="1235" spans="3:7" x14ac:dyDescent="0.25">
      <c r="C1235" s="3"/>
      <c r="D1235" s="3"/>
      <c r="E1235" s="3"/>
      <c r="F1235" s="3"/>
      <c r="G1235" s="3"/>
    </row>
    <row r="1236" spans="3:7" x14ac:dyDescent="0.25">
      <c r="C1236" s="3"/>
      <c r="D1236" s="3"/>
      <c r="E1236" s="3"/>
      <c r="F1236" s="3"/>
      <c r="G1236" s="3"/>
    </row>
    <row r="1237" spans="3:7" x14ac:dyDescent="0.25">
      <c r="C1237" s="3"/>
      <c r="D1237" s="3"/>
      <c r="E1237" s="3"/>
      <c r="F1237" s="3"/>
      <c r="G1237" s="3"/>
    </row>
    <row r="1238" spans="3:7" x14ac:dyDescent="0.25">
      <c r="C1238" s="3"/>
      <c r="D1238" s="3"/>
      <c r="E1238" s="3"/>
      <c r="F1238" s="3"/>
      <c r="G1238" s="3"/>
    </row>
    <row r="1239" spans="3:7" x14ac:dyDescent="0.25">
      <c r="C1239" s="3"/>
      <c r="D1239" s="3"/>
      <c r="E1239" s="3"/>
      <c r="F1239" s="3"/>
      <c r="G1239" s="3"/>
    </row>
    <row r="1240" spans="3:7" x14ac:dyDescent="0.25">
      <c r="C1240" s="3"/>
      <c r="D1240" s="3"/>
      <c r="E1240" s="3"/>
      <c r="F1240" s="3"/>
      <c r="G1240" s="3"/>
    </row>
    <row r="1241" spans="3:7" x14ac:dyDescent="0.25">
      <c r="C1241" s="3"/>
      <c r="D1241" s="3"/>
      <c r="E1241" s="3"/>
      <c r="F1241" s="3"/>
      <c r="G1241" s="3"/>
    </row>
    <row r="1242" spans="3:7" x14ac:dyDescent="0.25">
      <c r="C1242" s="3"/>
      <c r="D1242" s="3"/>
      <c r="E1242" s="3"/>
      <c r="F1242" s="3"/>
      <c r="G1242" s="3"/>
    </row>
    <row r="1243" spans="3:7" x14ac:dyDescent="0.25">
      <c r="C1243" s="3"/>
      <c r="D1243" s="3"/>
      <c r="E1243" s="3"/>
      <c r="F1243" s="3"/>
      <c r="G1243" s="3"/>
    </row>
    <row r="1244" spans="3:7" x14ac:dyDescent="0.25">
      <c r="C1244" s="3"/>
      <c r="D1244" s="3"/>
      <c r="E1244" s="3"/>
      <c r="F1244" s="3"/>
      <c r="G1244" s="3"/>
    </row>
    <row r="1245" spans="3:7" x14ac:dyDescent="0.25">
      <c r="C1245" s="3"/>
      <c r="D1245" s="3"/>
      <c r="E1245" s="3"/>
      <c r="F1245" s="3"/>
      <c r="G1245" s="3"/>
    </row>
    <row r="1246" spans="3:7" x14ac:dyDescent="0.25">
      <c r="C1246" s="3"/>
      <c r="D1246" s="3"/>
      <c r="E1246" s="3"/>
      <c r="F1246" s="3"/>
      <c r="G1246" s="3"/>
    </row>
    <row r="1247" spans="3:7" x14ac:dyDescent="0.25">
      <c r="C1247" s="3"/>
      <c r="D1247" s="3"/>
      <c r="E1247" s="3"/>
      <c r="F1247" s="3"/>
      <c r="G1247" s="3"/>
    </row>
    <row r="1248" spans="3:7" x14ac:dyDescent="0.25">
      <c r="C1248" s="3"/>
      <c r="D1248" s="3"/>
      <c r="E1248" s="3"/>
      <c r="F1248" s="3"/>
      <c r="G1248" s="3"/>
    </row>
    <row r="1249" spans="3:7" x14ac:dyDescent="0.25">
      <c r="C1249" s="3"/>
      <c r="D1249" s="3"/>
      <c r="E1249" s="3"/>
      <c r="F1249" s="3"/>
      <c r="G1249" s="3"/>
    </row>
    <row r="1250" spans="3:7" x14ac:dyDescent="0.25">
      <c r="C1250" s="3"/>
      <c r="D1250" s="3"/>
      <c r="E1250" s="3"/>
      <c r="F1250" s="3"/>
      <c r="G1250" s="3"/>
    </row>
    <row r="1251" spans="3:7" x14ac:dyDescent="0.25">
      <c r="C1251" s="3"/>
      <c r="D1251" s="3"/>
      <c r="E1251" s="3"/>
      <c r="F1251" s="3"/>
      <c r="G1251" s="3"/>
    </row>
    <row r="1252" spans="3:7" x14ac:dyDescent="0.25">
      <c r="C1252" s="3"/>
      <c r="D1252" s="3"/>
      <c r="E1252" s="3"/>
      <c r="F1252" s="3"/>
      <c r="G1252" s="3"/>
    </row>
    <row r="1253" spans="3:7" x14ac:dyDescent="0.25">
      <c r="C1253" s="3"/>
      <c r="D1253" s="3"/>
      <c r="E1253" s="3"/>
      <c r="F1253" s="3"/>
      <c r="G1253" s="3"/>
    </row>
    <row r="1254" spans="3:7" x14ac:dyDescent="0.25">
      <c r="C1254" s="3"/>
      <c r="D1254" s="3"/>
      <c r="E1254" s="3"/>
      <c r="F1254" s="3"/>
      <c r="G1254" s="3"/>
    </row>
    <row r="1255" spans="3:7" x14ac:dyDescent="0.25">
      <c r="C1255" s="3"/>
      <c r="D1255" s="3"/>
      <c r="E1255" s="3"/>
      <c r="F1255" s="3"/>
      <c r="G1255" s="3"/>
    </row>
    <row r="1256" spans="3:7" x14ac:dyDescent="0.25">
      <c r="C1256" s="3"/>
      <c r="D1256" s="3"/>
      <c r="E1256" s="3"/>
      <c r="F1256" s="3"/>
      <c r="G1256" s="3"/>
    </row>
    <row r="1257" spans="3:7" x14ac:dyDescent="0.25">
      <c r="C1257" s="3"/>
      <c r="D1257" s="3"/>
      <c r="E1257" s="3"/>
      <c r="F1257" s="3"/>
      <c r="G1257" s="3"/>
    </row>
    <row r="1258" spans="3:7" x14ac:dyDescent="0.25">
      <c r="C1258" s="3"/>
      <c r="D1258" s="3"/>
      <c r="E1258" s="3"/>
      <c r="F1258" s="3"/>
      <c r="G1258" s="3"/>
    </row>
    <row r="1259" spans="3:7" x14ac:dyDescent="0.25">
      <c r="C1259" s="3"/>
      <c r="D1259" s="3"/>
      <c r="E1259" s="3"/>
      <c r="F1259" s="3"/>
      <c r="G1259" s="3"/>
    </row>
    <row r="1260" spans="3:7" x14ac:dyDescent="0.25">
      <c r="C1260" s="3"/>
      <c r="D1260" s="3"/>
      <c r="E1260" s="3"/>
      <c r="F1260" s="3"/>
      <c r="G1260" s="3"/>
    </row>
    <row r="1261" spans="3:7" x14ac:dyDescent="0.25">
      <c r="C1261" s="3"/>
      <c r="D1261" s="3"/>
      <c r="E1261" s="3"/>
      <c r="F1261" s="3"/>
      <c r="G1261" s="3"/>
    </row>
    <row r="1262" spans="3:7" x14ac:dyDescent="0.25">
      <c r="C1262" s="3"/>
      <c r="D1262" s="3"/>
      <c r="E1262" s="3"/>
      <c r="F1262" s="3"/>
      <c r="G1262" s="3"/>
    </row>
    <row r="1263" spans="3:7" x14ac:dyDescent="0.25">
      <c r="C1263" s="3"/>
      <c r="D1263" s="3"/>
      <c r="E1263" s="3"/>
      <c r="F1263" s="3"/>
      <c r="G1263" s="3"/>
    </row>
    <row r="1264" spans="3:7" x14ac:dyDescent="0.25">
      <c r="C1264" s="3"/>
      <c r="D1264" s="3"/>
      <c r="E1264" s="3"/>
      <c r="F1264" s="3"/>
      <c r="G1264" s="3"/>
    </row>
    <row r="1265" spans="3:7" x14ac:dyDescent="0.25">
      <c r="C1265" s="3"/>
      <c r="D1265" s="3"/>
      <c r="E1265" s="3"/>
      <c r="F1265" s="3"/>
      <c r="G1265" s="3"/>
    </row>
    <row r="1266" spans="3:7" x14ac:dyDescent="0.25">
      <c r="C1266" s="3"/>
      <c r="D1266" s="3"/>
      <c r="E1266" s="3"/>
      <c r="F1266" s="3"/>
      <c r="G1266" s="3"/>
    </row>
    <row r="1267" spans="3:7" x14ac:dyDescent="0.25">
      <c r="C1267" s="3"/>
      <c r="D1267" s="3"/>
      <c r="E1267" s="3"/>
      <c r="F1267" s="3"/>
      <c r="G1267" s="3"/>
    </row>
    <row r="1268" spans="3:7" x14ac:dyDescent="0.25">
      <c r="C1268" s="3"/>
      <c r="D1268" s="3"/>
      <c r="E1268" s="3"/>
      <c r="F1268" s="3"/>
      <c r="G1268" s="3"/>
    </row>
    <row r="1269" spans="3:7" x14ac:dyDescent="0.25">
      <c r="C1269" s="3"/>
      <c r="D1269" s="3"/>
      <c r="E1269" s="3"/>
      <c r="F1269" s="3"/>
      <c r="G1269" s="3"/>
    </row>
    <row r="1270" spans="3:7" x14ac:dyDescent="0.25">
      <c r="C1270" s="3"/>
      <c r="D1270" s="3"/>
      <c r="E1270" s="3"/>
      <c r="F1270" s="3"/>
      <c r="G1270" s="3"/>
    </row>
    <row r="1271" spans="3:7" x14ac:dyDescent="0.25">
      <c r="C1271" s="3"/>
      <c r="D1271" s="3"/>
      <c r="E1271" s="3"/>
      <c r="F1271" s="3"/>
      <c r="G1271" s="3"/>
    </row>
    <row r="1272" spans="3:7" x14ac:dyDescent="0.25">
      <c r="C1272" s="3"/>
      <c r="D1272" s="3"/>
      <c r="E1272" s="3"/>
      <c r="F1272" s="3"/>
      <c r="G1272" s="3"/>
    </row>
    <row r="1273" spans="3:7" x14ac:dyDescent="0.25">
      <c r="C1273" s="3"/>
      <c r="D1273" s="3"/>
      <c r="E1273" s="3"/>
      <c r="F1273" s="3"/>
      <c r="G1273" s="3"/>
    </row>
    <row r="1274" spans="3:7" x14ac:dyDescent="0.25">
      <c r="C1274" s="3"/>
      <c r="D1274" s="3"/>
      <c r="E1274" s="3"/>
      <c r="F1274" s="3"/>
      <c r="G1274" s="3"/>
    </row>
    <row r="1275" spans="3:7" x14ac:dyDescent="0.25">
      <c r="C1275" s="3"/>
      <c r="D1275" s="3"/>
      <c r="E1275" s="3"/>
      <c r="F1275" s="3"/>
      <c r="G1275" s="3"/>
    </row>
    <row r="1276" spans="3:7" x14ac:dyDescent="0.25">
      <c r="C1276" s="3"/>
      <c r="D1276" s="3"/>
      <c r="E1276" s="3"/>
      <c r="F1276" s="3"/>
      <c r="G1276" s="3"/>
    </row>
    <row r="1277" spans="3:7" x14ac:dyDescent="0.25">
      <c r="C1277" s="3"/>
      <c r="D1277" s="3"/>
      <c r="E1277" s="3"/>
      <c r="F1277" s="3"/>
      <c r="G1277" s="3"/>
    </row>
    <row r="1278" spans="3:7" x14ac:dyDescent="0.25">
      <c r="C1278" s="3"/>
      <c r="D1278" s="3"/>
      <c r="E1278" s="3"/>
      <c r="F1278" s="3"/>
      <c r="G1278" s="3"/>
    </row>
    <row r="1279" spans="3:7" x14ac:dyDescent="0.25">
      <c r="C1279" s="3"/>
      <c r="D1279" s="3"/>
      <c r="E1279" s="3"/>
      <c r="F1279" s="3"/>
      <c r="G1279" s="3"/>
    </row>
    <row r="1280" spans="3:7" x14ac:dyDescent="0.25">
      <c r="C1280" s="3"/>
      <c r="D1280" s="3"/>
      <c r="E1280" s="3"/>
      <c r="F1280" s="3"/>
      <c r="G1280" s="3"/>
    </row>
    <row r="1281" spans="3:7" x14ac:dyDescent="0.25">
      <c r="C1281" s="3"/>
      <c r="D1281" s="3"/>
      <c r="E1281" s="3"/>
      <c r="F1281" s="3"/>
      <c r="G1281" s="3"/>
    </row>
    <row r="1282" spans="3:7" x14ac:dyDescent="0.25">
      <c r="C1282" s="3"/>
      <c r="D1282" s="3"/>
      <c r="E1282" s="3"/>
      <c r="F1282" s="3"/>
      <c r="G1282" s="3"/>
    </row>
    <row r="1283" spans="3:7" x14ac:dyDescent="0.25">
      <c r="C1283" s="3"/>
      <c r="D1283" s="3"/>
      <c r="E1283" s="3"/>
      <c r="F1283" s="3"/>
      <c r="G1283" s="3"/>
    </row>
    <row r="1284" spans="3:7" x14ac:dyDescent="0.25">
      <c r="C1284" s="3"/>
      <c r="D1284" s="3"/>
      <c r="E1284" s="3"/>
      <c r="F1284" s="3"/>
      <c r="G1284" s="3"/>
    </row>
    <row r="1285" spans="3:7" x14ac:dyDescent="0.25">
      <c r="C1285" s="3"/>
      <c r="D1285" s="3"/>
      <c r="E1285" s="3"/>
      <c r="F1285" s="3"/>
      <c r="G1285" s="3"/>
    </row>
    <row r="1286" spans="3:7" x14ac:dyDescent="0.25">
      <c r="C1286" s="3"/>
      <c r="D1286" s="3"/>
      <c r="E1286" s="3"/>
      <c r="F1286" s="3"/>
      <c r="G1286" s="3"/>
    </row>
    <row r="1287" spans="3:7" x14ac:dyDescent="0.25">
      <c r="C1287" s="3"/>
      <c r="D1287" s="3"/>
      <c r="E1287" s="3"/>
      <c r="F1287" s="3"/>
      <c r="G1287" s="3"/>
    </row>
    <row r="1288" spans="3:7" x14ac:dyDescent="0.25">
      <c r="C1288" s="3"/>
      <c r="D1288" s="3"/>
      <c r="E1288" s="3"/>
      <c r="F1288" s="3"/>
      <c r="G1288" s="3"/>
    </row>
    <row r="1289" spans="3:7" x14ac:dyDescent="0.25">
      <c r="C1289" s="3"/>
      <c r="D1289" s="3"/>
      <c r="E1289" s="3"/>
      <c r="F1289" s="3"/>
      <c r="G1289" s="3"/>
    </row>
    <row r="1290" spans="3:7" x14ac:dyDescent="0.25">
      <c r="C1290" s="3"/>
      <c r="D1290" s="3"/>
      <c r="E1290" s="3"/>
      <c r="F1290" s="3"/>
      <c r="G1290" s="3"/>
    </row>
    <row r="1291" spans="3:7" x14ac:dyDescent="0.25">
      <c r="C1291" s="3"/>
      <c r="D1291" s="3"/>
      <c r="E1291" s="3"/>
      <c r="F1291" s="3"/>
      <c r="G1291" s="3"/>
    </row>
    <row r="1292" spans="3:7" x14ac:dyDescent="0.25">
      <c r="C1292" s="3"/>
      <c r="D1292" s="3"/>
      <c r="E1292" s="3"/>
      <c r="F1292" s="3"/>
      <c r="G1292" s="3"/>
    </row>
    <row r="1293" spans="3:7" x14ac:dyDescent="0.25">
      <c r="C1293" s="3"/>
      <c r="D1293" s="3"/>
      <c r="E1293" s="3"/>
      <c r="F1293" s="3"/>
      <c r="G1293" s="3"/>
    </row>
    <row r="1294" spans="3:7" x14ac:dyDescent="0.25">
      <c r="C1294" s="3"/>
      <c r="D1294" s="3"/>
      <c r="E1294" s="3"/>
      <c r="F1294" s="3"/>
      <c r="G1294" s="3"/>
    </row>
    <row r="1295" spans="3:7" x14ac:dyDescent="0.25">
      <c r="C1295" s="3"/>
      <c r="D1295" s="3"/>
      <c r="E1295" s="3"/>
      <c r="F1295" s="3"/>
      <c r="G1295" s="3"/>
    </row>
    <row r="1296" spans="3:7" x14ac:dyDescent="0.25">
      <c r="C1296" s="3"/>
      <c r="D1296" s="3"/>
      <c r="E1296" s="3"/>
      <c r="F1296" s="3"/>
      <c r="G1296" s="3"/>
    </row>
    <row r="1297" spans="3:7" x14ac:dyDescent="0.25">
      <c r="C1297" s="3"/>
      <c r="D1297" s="3"/>
      <c r="E1297" s="3"/>
      <c r="F1297" s="3"/>
      <c r="G1297" s="3"/>
    </row>
    <row r="1298" spans="3:7" x14ac:dyDescent="0.25">
      <c r="C1298" s="3"/>
      <c r="D1298" s="3"/>
      <c r="E1298" s="3"/>
      <c r="F1298" s="3"/>
      <c r="G1298" s="3"/>
    </row>
    <row r="1299" spans="3:7" x14ac:dyDescent="0.25">
      <c r="C1299" s="3"/>
      <c r="D1299" s="3"/>
      <c r="E1299" s="3"/>
      <c r="F1299" s="3"/>
      <c r="G1299" s="3"/>
    </row>
    <row r="1300" spans="3:7" x14ac:dyDescent="0.25">
      <c r="C1300" s="3"/>
      <c r="D1300" s="3"/>
      <c r="E1300" s="3"/>
      <c r="F1300" s="3"/>
      <c r="G1300" s="3"/>
    </row>
    <row r="1301" spans="3:7" x14ac:dyDescent="0.25">
      <c r="C1301" s="3"/>
      <c r="D1301" s="3"/>
      <c r="E1301" s="3"/>
      <c r="F1301" s="3"/>
      <c r="G1301" s="3"/>
    </row>
    <row r="1302" spans="3:7" x14ac:dyDescent="0.25">
      <c r="C1302" s="3"/>
      <c r="D1302" s="3"/>
      <c r="E1302" s="3"/>
      <c r="F1302" s="3"/>
      <c r="G1302" s="3"/>
    </row>
    <row r="1303" spans="3:7" x14ac:dyDescent="0.25">
      <c r="C1303" s="3"/>
      <c r="D1303" s="3"/>
      <c r="E1303" s="3"/>
      <c r="F1303" s="3"/>
      <c r="G1303" s="3"/>
    </row>
    <row r="1304" spans="3:7" x14ac:dyDescent="0.25">
      <c r="C1304" s="3"/>
      <c r="D1304" s="3"/>
      <c r="E1304" s="3"/>
      <c r="F1304" s="3"/>
      <c r="G1304" s="3"/>
    </row>
    <row r="1305" spans="3:7" x14ac:dyDescent="0.25">
      <c r="C1305" s="3"/>
      <c r="D1305" s="3"/>
      <c r="E1305" s="3"/>
      <c r="F1305" s="3"/>
      <c r="G1305" s="3"/>
    </row>
    <row r="1306" spans="3:7" x14ac:dyDescent="0.25">
      <c r="C1306" s="3"/>
      <c r="D1306" s="3"/>
      <c r="E1306" s="3"/>
      <c r="F1306" s="3"/>
      <c r="G1306" s="3"/>
    </row>
    <row r="1307" spans="3:7" x14ac:dyDescent="0.25">
      <c r="C1307" s="3"/>
      <c r="D1307" s="3"/>
      <c r="E1307" s="3"/>
      <c r="F1307" s="3"/>
      <c r="G1307" s="3"/>
    </row>
    <row r="1308" spans="3:7" x14ac:dyDescent="0.25">
      <c r="C1308" s="3"/>
      <c r="D1308" s="3"/>
      <c r="E1308" s="3"/>
      <c r="F1308" s="3"/>
      <c r="G1308" s="3"/>
    </row>
    <row r="1309" spans="3:7" x14ac:dyDescent="0.25">
      <c r="C1309" s="3"/>
      <c r="D1309" s="3"/>
      <c r="E1309" s="3"/>
      <c r="F1309" s="3"/>
      <c r="G1309" s="3"/>
    </row>
    <row r="1310" spans="3:7" x14ac:dyDescent="0.25">
      <c r="C1310" s="3"/>
      <c r="D1310" s="3"/>
      <c r="E1310" s="3"/>
      <c r="F1310" s="3"/>
      <c r="G1310" s="3"/>
    </row>
    <row r="1311" spans="3:7" x14ac:dyDescent="0.25">
      <c r="C1311" s="3"/>
      <c r="D1311" s="3"/>
      <c r="E1311" s="3"/>
      <c r="F1311" s="3"/>
      <c r="G1311" s="3"/>
    </row>
    <row r="1312" spans="3:7" x14ac:dyDescent="0.25">
      <c r="C1312" s="3"/>
      <c r="D1312" s="3"/>
      <c r="E1312" s="3"/>
      <c r="F1312" s="3"/>
      <c r="G1312" s="3"/>
    </row>
    <row r="1313" spans="3:7" x14ac:dyDescent="0.25">
      <c r="C1313" s="3"/>
      <c r="D1313" s="3"/>
      <c r="E1313" s="3"/>
      <c r="F1313" s="3"/>
      <c r="G1313" s="3"/>
    </row>
    <row r="1314" spans="3:7" x14ac:dyDescent="0.25">
      <c r="C1314" s="3"/>
      <c r="D1314" s="3"/>
      <c r="E1314" s="3"/>
      <c r="F1314" s="3"/>
      <c r="G1314" s="3"/>
    </row>
    <row r="1315" spans="3:7" x14ac:dyDescent="0.25">
      <c r="C1315" s="3"/>
      <c r="D1315" s="3"/>
      <c r="E1315" s="3"/>
      <c r="F1315" s="3"/>
      <c r="G1315" s="3"/>
    </row>
    <row r="1316" spans="3:7" x14ac:dyDescent="0.25">
      <c r="C1316" s="3"/>
      <c r="D1316" s="3"/>
      <c r="E1316" s="3"/>
      <c r="F1316" s="3"/>
      <c r="G1316" s="3"/>
    </row>
    <row r="1317" spans="3:7" x14ac:dyDescent="0.25">
      <c r="C1317" s="3"/>
      <c r="D1317" s="3"/>
      <c r="E1317" s="3"/>
      <c r="F1317" s="3"/>
      <c r="G1317" s="3"/>
    </row>
    <row r="1318" spans="3:7" x14ac:dyDescent="0.25">
      <c r="C1318" s="3"/>
      <c r="D1318" s="3"/>
      <c r="E1318" s="3"/>
      <c r="F1318" s="3"/>
      <c r="G1318" s="3"/>
    </row>
    <row r="1319" spans="3:7" x14ac:dyDescent="0.25">
      <c r="C1319" s="3"/>
      <c r="D1319" s="3"/>
      <c r="E1319" s="3"/>
      <c r="F1319" s="3"/>
      <c r="G1319" s="3"/>
    </row>
    <row r="1320" spans="3:7" x14ac:dyDescent="0.25">
      <c r="C1320" s="3"/>
      <c r="D1320" s="3"/>
      <c r="E1320" s="3"/>
      <c r="F1320" s="3"/>
      <c r="G1320" s="3"/>
    </row>
    <row r="1321" spans="3:7" x14ac:dyDescent="0.25">
      <c r="C1321" s="3"/>
      <c r="D1321" s="3"/>
      <c r="E1321" s="3"/>
      <c r="F1321" s="3"/>
      <c r="G1321" s="3"/>
    </row>
    <row r="1322" spans="3:7" x14ac:dyDescent="0.25">
      <c r="C1322" s="3"/>
      <c r="D1322" s="3"/>
      <c r="E1322" s="3"/>
      <c r="F1322" s="3"/>
      <c r="G1322" s="3"/>
    </row>
    <row r="1323" spans="3:7" x14ac:dyDescent="0.25">
      <c r="C1323" s="3"/>
      <c r="D1323" s="3"/>
      <c r="E1323" s="3"/>
      <c r="F1323" s="3"/>
      <c r="G1323" s="3"/>
    </row>
    <row r="1324" spans="3:7" x14ac:dyDescent="0.25">
      <c r="C1324" s="3"/>
      <c r="D1324" s="3"/>
      <c r="E1324" s="3"/>
      <c r="F1324" s="3"/>
      <c r="G1324" s="3"/>
    </row>
    <row r="1325" spans="3:7" x14ac:dyDescent="0.25">
      <c r="C1325" s="3"/>
      <c r="D1325" s="3"/>
      <c r="E1325" s="3"/>
      <c r="F1325" s="3"/>
      <c r="G1325" s="3"/>
    </row>
    <row r="1326" spans="3:7" x14ac:dyDescent="0.25">
      <c r="C1326" s="3"/>
      <c r="D1326" s="3"/>
      <c r="E1326" s="3"/>
      <c r="F1326" s="3"/>
      <c r="G1326" s="3"/>
    </row>
    <row r="1327" spans="3:7" x14ac:dyDescent="0.25">
      <c r="C1327" s="3"/>
      <c r="D1327" s="3"/>
      <c r="E1327" s="3"/>
      <c r="F1327" s="3"/>
      <c r="G1327" s="3"/>
    </row>
    <row r="1328" spans="3:7" x14ac:dyDescent="0.25">
      <c r="C1328" s="3"/>
      <c r="D1328" s="3"/>
      <c r="E1328" s="3"/>
      <c r="F1328" s="3"/>
      <c r="G1328" s="3"/>
    </row>
    <row r="1329" spans="3:7" x14ac:dyDescent="0.25">
      <c r="C1329" s="3"/>
      <c r="D1329" s="3"/>
      <c r="E1329" s="3"/>
      <c r="F1329" s="3"/>
      <c r="G1329" s="3"/>
    </row>
    <row r="1330" spans="3:7" x14ac:dyDescent="0.25">
      <c r="C1330" s="3"/>
      <c r="D1330" s="3"/>
      <c r="E1330" s="3"/>
      <c r="F1330" s="3"/>
      <c r="G1330" s="3"/>
    </row>
    <row r="1331" spans="3:7" x14ac:dyDescent="0.25">
      <c r="C1331" s="3"/>
      <c r="D1331" s="3"/>
      <c r="E1331" s="3"/>
      <c r="F1331" s="3"/>
      <c r="G1331" s="3"/>
    </row>
    <row r="1332" spans="3:7" x14ac:dyDescent="0.25">
      <c r="C1332" s="3"/>
      <c r="D1332" s="3"/>
      <c r="E1332" s="3"/>
      <c r="F1332" s="3"/>
      <c r="G1332" s="3"/>
    </row>
    <row r="1333" spans="3:7" x14ac:dyDescent="0.25">
      <c r="C1333" s="3"/>
      <c r="D1333" s="3"/>
      <c r="E1333" s="3"/>
      <c r="F1333" s="3"/>
      <c r="G1333" s="3"/>
    </row>
    <row r="1334" spans="3:7" x14ac:dyDescent="0.25">
      <c r="C1334" s="3"/>
      <c r="D1334" s="3"/>
      <c r="E1334" s="3"/>
      <c r="F1334" s="3"/>
      <c r="G1334" s="3"/>
    </row>
    <row r="1335" spans="3:7" x14ac:dyDescent="0.25">
      <c r="C1335" s="3"/>
      <c r="D1335" s="3"/>
      <c r="E1335" s="3"/>
      <c r="F1335" s="3"/>
      <c r="G1335" s="3"/>
    </row>
    <row r="1336" spans="3:7" x14ac:dyDescent="0.25">
      <c r="C1336" s="3"/>
      <c r="D1336" s="3"/>
      <c r="E1336" s="3"/>
      <c r="F1336" s="3"/>
      <c r="G1336" s="3"/>
    </row>
    <row r="1337" spans="3:7" x14ac:dyDescent="0.25">
      <c r="C1337" s="3"/>
      <c r="D1337" s="3"/>
      <c r="E1337" s="3"/>
      <c r="F1337" s="3"/>
      <c r="G1337" s="3"/>
    </row>
    <row r="1338" spans="3:7" x14ac:dyDescent="0.25">
      <c r="C1338" s="3"/>
      <c r="D1338" s="3"/>
      <c r="E1338" s="3"/>
      <c r="F1338" s="3"/>
      <c r="G1338" s="3"/>
    </row>
    <row r="1339" spans="3:7" x14ac:dyDescent="0.25">
      <c r="C1339" s="3"/>
      <c r="D1339" s="3"/>
      <c r="E1339" s="3"/>
      <c r="F1339" s="3"/>
      <c r="G1339" s="3"/>
    </row>
    <row r="1340" spans="3:7" x14ac:dyDescent="0.25">
      <c r="C1340" s="3"/>
      <c r="D1340" s="3"/>
      <c r="E1340" s="3"/>
      <c r="F1340" s="3"/>
      <c r="G1340" s="3"/>
    </row>
    <row r="1341" spans="3:7" x14ac:dyDescent="0.25">
      <c r="C1341" s="3"/>
      <c r="D1341" s="3"/>
      <c r="E1341" s="3"/>
      <c r="F1341" s="3"/>
      <c r="G1341" s="3"/>
    </row>
    <row r="1342" spans="3:7" x14ac:dyDescent="0.25">
      <c r="C1342" s="3"/>
      <c r="D1342" s="3"/>
      <c r="E1342" s="3"/>
      <c r="F1342" s="3"/>
      <c r="G1342" s="3"/>
    </row>
    <row r="1343" spans="3:7" x14ac:dyDescent="0.25">
      <c r="C1343" s="3"/>
      <c r="D1343" s="3"/>
      <c r="E1343" s="3"/>
      <c r="F1343" s="3"/>
      <c r="G1343" s="3"/>
    </row>
    <row r="1344" spans="3:7" x14ac:dyDescent="0.25">
      <c r="C1344" s="3"/>
      <c r="D1344" s="3"/>
      <c r="E1344" s="3"/>
      <c r="F1344" s="3"/>
      <c r="G1344" s="3"/>
    </row>
    <row r="1345" spans="3:7" x14ac:dyDescent="0.25">
      <c r="C1345" s="3"/>
      <c r="D1345" s="3"/>
      <c r="E1345" s="3"/>
      <c r="F1345" s="3"/>
      <c r="G1345" s="3"/>
    </row>
    <row r="1346" spans="3:7" x14ac:dyDescent="0.25">
      <c r="C1346" s="3"/>
      <c r="D1346" s="3"/>
      <c r="E1346" s="3"/>
      <c r="F1346" s="3"/>
      <c r="G1346" s="3"/>
    </row>
    <row r="1347" spans="3:7" x14ac:dyDescent="0.25">
      <c r="C1347" s="3"/>
      <c r="D1347" s="3"/>
      <c r="E1347" s="3"/>
      <c r="F1347" s="3"/>
      <c r="G1347" s="3"/>
    </row>
    <row r="1348" spans="3:7" x14ac:dyDescent="0.25">
      <c r="C1348" s="3"/>
      <c r="D1348" s="3"/>
      <c r="E1348" s="3"/>
      <c r="F1348" s="3"/>
      <c r="G1348" s="3"/>
    </row>
    <row r="1349" spans="3:7" x14ac:dyDescent="0.25">
      <c r="C1349" s="3"/>
      <c r="D1349" s="3"/>
      <c r="E1349" s="3"/>
      <c r="F1349" s="3"/>
      <c r="G1349" s="3"/>
    </row>
    <row r="1350" spans="3:7" x14ac:dyDescent="0.25">
      <c r="C1350" s="3"/>
      <c r="D1350" s="3"/>
      <c r="E1350" s="3"/>
      <c r="F1350" s="3"/>
      <c r="G1350" s="3"/>
    </row>
    <row r="1351" spans="3:7" x14ac:dyDescent="0.25">
      <c r="C1351" s="3"/>
      <c r="D1351" s="3"/>
      <c r="E1351" s="3"/>
      <c r="F1351" s="3"/>
      <c r="G1351" s="3"/>
    </row>
    <row r="1352" spans="3:7" x14ac:dyDescent="0.25">
      <c r="C1352" s="3"/>
      <c r="D1352" s="3"/>
      <c r="E1352" s="3"/>
      <c r="F1352" s="3"/>
      <c r="G1352" s="3"/>
    </row>
    <row r="1353" spans="3:7" x14ac:dyDescent="0.25">
      <c r="C1353" s="3"/>
      <c r="D1353" s="3"/>
      <c r="E1353" s="3"/>
      <c r="F1353" s="3"/>
      <c r="G1353" s="3"/>
    </row>
    <row r="1354" spans="3:7" x14ac:dyDescent="0.25">
      <c r="C1354" s="3"/>
      <c r="D1354" s="3"/>
      <c r="E1354" s="3"/>
      <c r="F1354" s="3"/>
      <c r="G1354" s="3"/>
    </row>
    <row r="1355" spans="3:7" x14ac:dyDescent="0.25">
      <c r="C1355" s="3"/>
      <c r="D1355" s="3"/>
      <c r="E1355" s="3"/>
      <c r="F1355" s="3"/>
      <c r="G1355" s="3"/>
    </row>
    <row r="1356" spans="3:7" x14ac:dyDescent="0.25">
      <c r="C1356" s="3"/>
      <c r="D1356" s="3"/>
      <c r="E1356" s="3"/>
      <c r="F1356" s="3"/>
      <c r="G1356" s="3"/>
    </row>
    <row r="1357" spans="3:7" x14ac:dyDescent="0.25">
      <c r="C1357" s="3"/>
      <c r="D1357" s="3"/>
      <c r="E1357" s="3"/>
      <c r="F1357" s="3"/>
      <c r="G1357" s="3"/>
    </row>
    <row r="1358" spans="3:7" x14ac:dyDescent="0.25">
      <c r="C1358" s="3"/>
      <c r="D1358" s="3"/>
      <c r="E1358" s="3"/>
      <c r="F1358" s="3"/>
      <c r="G1358" s="3"/>
    </row>
    <row r="1359" spans="3:7" x14ac:dyDescent="0.25">
      <c r="C1359" s="3"/>
      <c r="D1359" s="3"/>
      <c r="E1359" s="3"/>
      <c r="F1359" s="3"/>
      <c r="G1359" s="3"/>
    </row>
    <row r="1360" spans="3:7" x14ac:dyDescent="0.25">
      <c r="C1360" s="3"/>
      <c r="D1360" s="3"/>
      <c r="E1360" s="3"/>
      <c r="F1360" s="3"/>
      <c r="G1360" s="3"/>
    </row>
    <row r="1361" spans="3:7" x14ac:dyDescent="0.25">
      <c r="C1361" s="3"/>
      <c r="D1361" s="3"/>
      <c r="E1361" s="3"/>
      <c r="F1361" s="3"/>
      <c r="G1361" s="3"/>
    </row>
    <row r="1362" spans="3:7" x14ac:dyDescent="0.25">
      <c r="C1362" s="3"/>
      <c r="D1362" s="3"/>
      <c r="E1362" s="3"/>
      <c r="F1362" s="3"/>
      <c r="G1362" s="3"/>
    </row>
    <row r="1363" spans="3:7" x14ac:dyDescent="0.25">
      <c r="C1363" s="3"/>
      <c r="D1363" s="3"/>
      <c r="E1363" s="3"/>
      <c r="F1363" s="3"/>
      <c r="G1363" s="3"/>
    </row>
    <row r="1364" spans="3:7" x14ac:dyDescent="0.25">
      <c r="C1364" s="3"/>
      <c r="D1364" s="3"/>
      <c r="E1364" s="3"/>
      <c r="F1364" s="3"/>
      <c r="G1364" s="3"/>
    </row>
    <row r="1365" spans="3:7" x14ac:dyDescent="0.25">
      <c r="C1365" s="3"/>
      <c r="D1365" s="3"/>
      <c r="E1365" s="3"/>
      <c r="F1365" s="3"/>
      <c r="G1365" s="3"/>
    </row>
    <row r="1366" spans="3:7" x14ac:dyDescent="0.25">
      <c r="C1366" s="3"/>
      <c r="D1366" s="3"/>
      <c r="E1366" s="3"/>
      <c r="F1366" s="3"/>
      <c r="G1366" s="3"/>
    </row>
    <row r="1367" spans="3:7" x14ac:dyDescent="0.25">
      <c r="C1367" s="3"/>
      <c r="D1367" s="3"/>
      <c r="E1367" s="3"/>
      <c r="F1367" s="3"/>
      <c r="G1367" s="3"/>
    </row>
    <row r="1368" spans="3:7" x14ac:dyDescent="0.25">
      <c r="C1368" s="3"/>
      <c r="D1368" s="3"/>
      <c r="E1368" s="3"/>
      <c r="F1368" s="3"/>
      <c r="G1368" s="3"/>
    </row>
    <row r="1369" spans="3:7" x14ac:dyDescent="0.25">
      <c r="C1369" s="3"/>
      <c r="D1369" s="3"/>
      <c r="E1369" s="3"/>
      <c r="F1369" s="3"/>
      <c r="G1369" s="3"/>
    </row>
    <row r="1370" spans="3:7" x14ac:dyDescent="0.25">
      <c r="C1370" s="3"/>
      <c r="D1370" s="3"/>
      <c r="E1370" s="3"/>
      <c r="F1370" s="3"/>
      <c r="G1370" s="3"/>
    </row>
    <row r="1371" spans="3:7" x14ac:dyDescent="0.25">
      <c r="C1371" s="3"/>
      <c r="D1371" s="3"/>
      <c r="E1371" s="3"/>
      <c r="F1371" s="3"/>
      <c r="G1371" s="3"/>
    </row>
    <row r="1372" spans="3:7" x14ac:dyDescent="0.25">
      <c r="C1372" s="3"/>
      <c r="D1372" s="3"/>
      <c r="E1372" s="3"/>
      <c r="F1372" s="3"/>
      <c r="G1372" s="3"/>
    </row>
    <row r="1373" spans="3:7" x14ac:dyDescent="0.25">
      <c r="C1373" s="3"/>
      <c r="D1373" s="3"/>
      <c r="E1373" s="3"/>
      <c r="F1373" s="3"/>
      <c r="G1373" s="3"/>
    </row>
    <row r="1374" spans="3:7" x14ac:dyDescent="0.25">
      <c r="C1374" s="3"/>
      <c r="D1374" s="3"/>
      <c r="E1374" s="3"/>
      <c r="F1374" s="3"/>
      <c r="G1374" s="3"/>
    </row>
    <row r="1375" spans="3:7" x14ac:dyDescent="0.25">
      <c r="C1375" s="3"/>
      <c r="D1375" s="3"/>
      <c r="E1375" s="3"/>
      <c r="F1375" s="3"/>
      <c r="G1375" s="3"/>
    </row>
    <row r="1376" spans="3:7" x14ac:dyDescent="0.25">
      <c r="C1376" s="3"/>
      <c r="D1376" s="3"/>
      <c r="E1376" s="3"/>
      <c r="F1376" s="3"/>
      <c r="G1376" s="3"/>
    </row>
    <row r="1377" spans="3:7" x14ac:dyDescent="0.25">
      <c r="C1377" s="3"/>
      <c r="D1377" s="3"/>
      <c r="E1377" s="3"/>
      <c r="F1377" s="3"/>
      <c r="G1377" s="3"/>
    </row>
    <row r="1378" spans="3:7" x14ac:dyDescent="0.25">
      <c r="C1378" s="3"/>
      <c r="D1378" s="3"/>
      <c r="E1378" s="3"/>
      <c r="F1378" s="3"/>
      <c r="G1378" s="3"/>
    </row>
    <row r="1379" spans="3:7" x14ac:dyDescent="0.25">
      <c r="C1379" s="3"/>
      <c r="D1379" s="3"/>
      <c r="E1379" s="3"/>
      <c r="F1379" s="3"/>
      <c r="G1379" s="3"/>
    </row>
    <row r="1380" spans="3:7" x14ac:dyDescent="0.25">
      <c r="C1380" s="3"/>
      <c r="D1380" s="3"/>
      <c r="E1380" s="3"/>
      <c r="F1380" s="3"/>
      <c r="G1380" s="3"/>
    </row>
    <row r="1381" spans="3:7" x14ac:dyDescent="0.25">
      <c r="C1381" s="3"/>
      <c r="D1381" s="3"/>
      <c r="E1381" s="3"/>
      <c r="F1381" s="3"/>
      <c r="G1381" s="3"/>
    </row>
    <row r="1382" spans="3:7" x14ac:dyDescent="0.25">
      <c r="C1382" s="3"/>
      <c r="D1382" s="3"/>
      <c r="E1382" s="3"/>
      <c r="F1382" s="3"/>
      <c r="G1382" s="3"/>
    </row>
    <row r="1383" spans="3:7" x14ac:dyDescent="0.25">
      <c r="C1383" s="3"/>
      <c r="D1383" s="3"/>
      <c r="E1383" s="3"/>
      <c r="F1383" s="3"/>
      <c r="G1383" s="3"/>
    </row>
    <row r="1384" spans="3:7" x14ac:dyDescent="0.25">
      <c r="C1384" s="3"/>
      <c r="D1384" s="3"/>
      <c r="E1384" s="3"/>
      <c r="F1384" s="3"/>
      <c r="G1384" s="3"/>
    </row>
    <row r="1385" spans="3:7" x14ac:dyDescent="0.25">
      <c r="C1385" s="3"/>
      <c r="D1385" s="3"/>
      <c r="E1385" s="3"/>
      <c r="F1385" s="3"/>
      <c r="G1385" s="3"/>
    </row>
    <row r="1386" spans="3:7" x14ac:dyDescent="0.25">
      <c r="C1386" s="3"/>
      <c r="D1386" s="3"/>
      <c r="E1386" s="3"/>
      <c r="F1386" s="3"/>
      <c r="G1386" s="3"/>
    </row>
    <row r="1387" spans="3:7" x14ac:dyDescent="0.25">
      <c r="C1387" s="3"/>
      <c r="D1387" s="3"/>
      <c r="E1387" s="3"/>
      <c r="F1387" s="3"/>
      <c r="G1387" s="3"/>
    </row>
    <row r="1388" spans="3:7" x14ac:dyDescent="0.25">
      <c r="C1388" s="3"/>
      <c r="D1388" s="3"/>
      <c r="E1388" s="3"/>
      <c r="F1388" s="3"/>
      <c r="G1388" s="3"/>
    </row>
    <row r="1389" spans="3:7" x14ac:dyDescent="0.25">
      <c r="C1389" s="3"/>
      <c r="D1389" s="3"/>
      <c r="E1389" s="3"/>
      <c r="F1389" s="3"/>
      <c r="G1389" s="3"/>
    </row>
    <row r="1390" spans="3:7" x14ac:dyDescent="0.25">
      <c r="C1390" s="3"/>
      <c r="D1390" s="3"/>
      <c r="E1390" s="3"/>
      <c r="F1390" s="3"/>
      <c r="G1390" s="3"/>
    </row>
    <row r="1391" spans="3:7" x14ac:dyDescent="0.25">
      <c r="C1391" s="3"/>
      <c r="D1391" s="3"/>
      <c r="E1391" s="3"/>
      <c r="F1391" s="3"/>
      <c r="G1391" s="3"/>
    </row>
    <row r="1392" spans="3:7" x14ac:dyDescent="0.25">
      <c r="C1392" s="3"/>
      <c r="D1392" s="3"/>
      <c r="E1392" s="3"/>
      <c r="F1392" s="3"/>
      <c r="G1392" s="3"/>
    </row>
    <row r="1393" spans="3:7" x14ac:dyDescent="0.25">
      <c r="C1393" s="3"/>
      <c r="D1393" s="3"/>
      <c r="E1393" s="3"/>
      <c r="F1393" s="3"/>
      <c r="G1393" s="3"/>
    </row>
    <row r="1394" spans="3:7" x14ac:dyDescent="0.25">
      <c r="C1394" s="3"/>
      <c r="D1394" s="3"/>
      <c r="E1394" s="3"/>
      <c r="F1394" s="3"/>
      <c r="G1394" s="3"/>
    </row>
    <row r="1395" spans="3:7" x14ac:dyDescent="0.25">
      <c r="C1395" s="3"/>
      <c r="D1395" s="3"/>
      <c r="E1395" s="3"/>
      <c r="F1395" s="3"/>
      <c r="G1395" s="3"/>
    </row>
    <row r="1396" spans="3:7" x14ac:dyDescent="0.25">
      <c r="C1396" s="3"/>
      <c r="D1396" s="3"/>
      <c r="E1396" s="3"/>
      <c r="F1396" s="3"/>
      <c r="G1396" s="3"/>
    </row>
    <row r="1397" spans="3:7" x14ac:dyDescent="0.25">
      <c r="C1397" s="3"/>
      <c r="D1397" s="3"/>
      <c r="E1397" s="3"/>
      <c r="F1397" s="3"/>
      <c r="G1397" s="3"/>
    </row>
    <row r="1398" spans="3:7" x14ac:dyDescent="0.25">
      <c r="C1398" s="3"/>
      <c r="D1398" s="3"/>
      <c r="E1398" s="3"/>
      <c r="F1398" s="3"/>
      <c r="G1398" s="3"/>
    </row>
    <row r="1399" spans="3:7" x14ac:dyDescent="0.25">
      <c r="C1399" s="3"/>
      <c r="D1399" s="3"/>
      <c r="E1399" s="3"/>
      <c r="F1399" s="3"/>
      <c r="G1399" s="3"/>
    </row>
    <row r="1400" spans="3:7" x14ac:dyDescent="0.25">
      <c r="C1400" s="3"/>
      <c r="D1400" s="3"/>
      <c r="E1400" s="3"/>
      <c r="F1400" s="3"/>
      <c r="G1400" s="3"/>
    </row>
    <row r="1401" spans="3:7" x14ac:dyDescent="0.25">
      <c r="C1401" s="3"/>
      <c r="D1401" s="3"/>
      <c r="E1401" s="3"/>
      <c r="F1401" s="3"/>
      <c r="G1401" s="3"/>
    </row>
    <row r="1402" spans="3:7" x14ac:dyDescent="0.25">
      <c r="C1402" s="3"/>
      <c r="D1402" s="3"/>
      <c r="E1402" s="3"/>
      <c r="F1402" s="3"/>
      <c r="G1402" s="3"/>
    </row>
    <row r="1403" spans="3:7" x14ac:dyDescent="0.25">
      <c r="C1403" s="3"/>
      <c r="D1403" s="3"/>
      <c r="E1403" s="3"/>
      <c r="F1403" s="3"/>
      <c r="G1403" s="3"/>
    </row>
    <row r="1404" spans="3:7" x14ac:dyDescent="0.25">
      <c r="C1404" s="3"/>
      <c r="D1404" s="3"/>
      <c r="E1404" s="3"/>
      <c r="F1404" s="3"/>
      <c r="G1404" s="3"/>
    </row>
    <row r="1405" spans="3:7" x14ac:dyDescent="0.25">
      <c r="C1405" s="3"/>
      <c r="D1405" s="3"/>
      <c r="E1405" s="3"/>
      <c r="F1405" s="3"/>
      <c r="G1405" s="3"/>
    </row>
    <row r="1406" spans="3:7" x14ac:dyDescent="0.25">
      <c r="C1406" s="3"/>
      <c r="D1406" s="3"/>
      <c r="E1406" s="3"/>
      <c r="F1406" s="3"/>
      <c r="G1406" s="3"/>
    </row>
    <row r="1407" spans="3:7" x14ac:dyDescent="0.25">
      <c r="C1407" s="3"/>
      <c r="D1407" s="3"/>
      <c r="E1407" s="3"/>
      <c r="F1407" s="3"/>
      <c r="G1407" s="3"/>
    </row>
    <row r="1408" spans="3:7" x14ac:dyDescent="0.25">
      <c r="C1408" s="3"/>
      <c r="D1408" s="3"/>
      <c r="E1408" s="3"/>
      <c r="F1408" s="3"/>
      <c r="G1408" s="3"/>
    </row>
    <row r="1409" spans="3:7" x14ac:dyDescent="0.25">
      <c r="C1409" s="3"/>
      <c r="D1409" s="3"/>
      <c r="E1409" s="3"/>
      <c r="F1409" s="3"/>
      <c r="G1409" s="3"/>
    </row>
    <row r="1410" spans="3:7" x14ac:dyDescent="0.25">
      <c r="C1410" s="3"/>
      <c r="D1410" s="3"/>
      <c r="E1410" s="3"/>
      <c r="F1410" s="3"/>
      <c r="G1410" s="3"/>
    </row>
    <row r="1411" spans="3:7" x14ac:dyDescent="0.25">
      <c r="C1411" s="3"/>
      <c r="D1411" s="3"/>
      <c r="E1411" s="3"/>
      <c r="F1411" s="3"/>
      <c r="G1411" s="3"/>
    </row>
    <row r="1412" spans="3:7" x14ac:dyDescent="0.25">
      <c r="C1412" s="3"/>
      <c r="D1412" s="3"/>
      <c r="E1412" s="3"/>
      <c r="F1412" s="3"/>
      <c r="G1412" s="3"/>
    </row>
    <row r="1413" spans="3:7" x14ac:dyDescent="0.25">
      <c r="C1413" s="3"/>
      <c r="D1413" s="3"/>
      <c r="E1413" s="3"/>
      <c r="F1413" s="3"/>
      <c r="G1413" s="3"/>
    </row>
    <row r="1414" spans="3:7" x14ac:dyDescent="0.25">
      <c r="C1414" s="3"/>
      <c r="D1414" s="3"/>
      <c r="E1414" s="3"/>
      <c r="F1414" s="3"/>
      <c r="G1414" s="3"/>
    </row>
    <row r="1415" spans="3:7" x14ac:dyDescent="0.25">
      <c r="C1415" s="3"/>
      <c r="D1415" s="3"/>
      <c r="E1415" s="3"/>
      <c r="F1415" s="3"/>
      <c r="G1415" s="3"/>
    </row>
    <row r="1416" spans="3:7" x14ac:dyDescent="0.25">
      <c r="C1416" s="3"/>
      <c r="D1416" s="3"/>
      <c r="E1416" s="3"/>
      <c r="F1416" s="3"/>
      <c r="G1416" s="3"/>
    </row>
    <row r="1417" spans="3:7" x14ac:dyDescent="0.25">
      <c r="C1417" s="3"/>
      <c r="D1417" s="3"/>
      <c r="E1417" s="3"/>
      <c r="F1417" s="3"/>
      <c r="G1417" s="3"/>
    </row>
    <row r="1418" spans="3:7" x14ac:dyDescent="0.25">
      <c r="C1418" s="3"/>
      <c r="D1418" s="3"/>
      <c r="E1418" s="3"/>
      <c r="F1418" s="3"/>
      <c r="G1418" s="3"/>
    </row>
    <row r="1419" spans="3:7" x14ac:dyDescent="0.25">
      <c r="C1419" s="3"/>
      <c r="D1419" s="3"/>
      <c r="E1419" s="3"/>
      <c r="F1419" s="3"/>
      <c r="G1419" s="3"/>
    </row>
    <row r="1420" spans="3:7" x14ac:dyDescent="0.25">
      <c r="C1420" s="3"/>
      <c r="D1420" s="3"/>
      <c r="E1420" s="3"/>
      <c r="F1420" s="3"/>
      <c r="G1420" s="3"/>
    </row>
    <row r="1421" spans="3:7" x14ac:dyDescent="0.25">
      <c r="C1421" s="3"/>
      <c r="D1421" s="3"/>
      <c r="E1421" s="3"/>
      <c r="F1421" s="3"/>
      <c r="G1421" s="3"/>
    </row>
    <row r="1422" spans="3:7" x14ac:dyDescent="0.25">
      <c r="C1422" s="3"/>
      <c r="D1422" s="3"/>
      <c r="E1422" s="3"/>
      <c r="F1422" s="3"/>
      <c r="G1422" s="3"/>
    </row>
    <row r="1423" spans="3:7" x14ac:dyDescent="0.25">
      <c r="C1423" s="3"/>
      <c r="D1423" s="3"/>
      <c r="E1423" s="3"/>
      <c r="F1423" s="3"/>
      <c r="G1423" s="3"/>
    </row>
    <row r="1424" spans="3:7" x14ac:dyDescent="0.25">
      <c r="C1424" s="3"/>
      <c r="D1424" s="3"/>
      <c r="E1424" s="3"/>
      <c r="F1424" s="3"/>
      <c r="G1424" s="3"/>
    </row>
    <row r="1425" spans="3:7" x14ac:dyDescent="0.25">
      <c r="C1425" s="3"/>
      <c r="D1425" s="3"/>
      <c r="E1425" s="3"/>
      <c r="F1425" s="3"/>
      <c r="G1425" s="3"/>
    </row>
    <row r="1426" spans="3:7" x14ac:dyDescent="0.25">
      <c r="C1426" s="3"/>
      <c r="D1426" s="3"/>
      <c r="E1426" s="3"/>
      <c r="F1426" s="3"/>
      <c r="G1426" s="3"/>
    </row>
    <row r="1427" spans="3:7" x14ac:dyDescent="0.25">
      <c r="C1427" s="3"/>
      <c r="D1427" s="3"/>
      <c r="E1427" s="3"/>
      <c r="F1427" s="3"/>
      <c r="G1427" s="3"/>
    </row>
    <row r="1428" spans="3:7" x14ac:dyDescent="0.25">
      <c r="C1428" s="3"/>
      <c r="D1428" s="3"/>
      <c r="E1428" s="3"/>
      <c r="F1428" s="3"/>
      <c r="G1428" s="3"/>
    </row>
    <row r="1429" spans="3:7" x14ac:dyDescent="0.25">
      <c r="C1429" s="3"/>
      <c r="D1429" s="3"/>
      <c r="E1429" s="3"/>
      <c r="F1429" s="3"/>
      <c r="G1429" s="3"/>
    </row>
    <row r="1430" spans="3:7" x14ac:dyDescent="0.25">
      <c r="C1430" s="3"/>
      <c r="D1430" s="3"/>
      <c r="E1430" s="3"/>
      <c r="F1430" s="3"/>
      <c r="G1430" s="3"/>
    </row>
    <row r="1431" spans="3:7" x14ac:dyDescent="0.25">
      <c r="C1431" s="3"/>
      <c r="D1431" s="3"/>
      <c r="E1431" s="3"/>
      <c r="F1431" s="3"/>
      <c r="G1431" s="3"/>
    </row>
    <row r="1432" spans="3:7" x14ac:dyDescent="0.25">
      <c r="C1432" s="3"/>
      <c r="D1432" s="3"/>
      <c r="E1432" s="3"/>
      <c r="F1432" s="3"/>
      <c r="G1432" s="3"/>
    </row>
    <row r="1433" spans="3:7" x14ac:dyDescent="0.25">
      <c r="C1433" s="3"/>
      <c r="D1433" s="3"/>
      <c r="E1433" s="3"/>
      <c r="F1433" s="3"/>
      <c r="G1433" s="3"/>
    </row>
    <row r="1434" spans="3:7" x14ac:dyDescent="0.25">
      <c r="C1434" s="3"/>
      <c r="D1434" s="3"/>
      <c r="E1434" s="3"/>
      <c r="F1434" s="3"/>
      <c r="G1434" s="3"/>
    </row>
    <row r="1435" spans="3:7" x14ac:dyDescent="0.25">
      <c r="C1435" s="3"/>
      <c r="D1435" s="3"/>
      <c r="E1435" s="3"/>
      <c r="F1435" s="3"/>
      <c r="G1435" s="3"/>
    </row>
    <row r="1436" spans="3:7" x14ac:dyDescent="0.25">
      <c r="C1436" s="3"/>
      <c r="D1436" s="3"/>
      <c r="E1436" s="3"/>
      <c r="F1436" s="3"/>
      <c r="G1436" s="3"/>
    </row>
    <row r="1437" spans="3:7" x14ac:dyDescent="0.25">
      <c r="C1437" s="3"/>
      <c r="D1437" s="3"/>
      <c r="E1437" s="3"/>
      <c r="F1437" s="3"/>
      <c r="G1437" s="3"/>
    </row>
    <row r="1438" spans="3:7" x14ac:dyDescent="0.25">
      <c r="C1438" s="3"/>
      <c r="D1438" s="3"/>
      <c r="E1438" s="3"/>
      <c r="F1438" s="3"/>
      <c r="G1438" s="3"/>
    </row>
    <row r="1439" spans="3:7" x14ac:dyDescent="0.25">
      <c r="C1439" s="3"/>
      <c r="D1439" s="3"/>
      <c r="E1439" s="3"/>
      <c r="F1439" s="3"/>
      <c r="G1439" s="3"/>
    </row>
    <row r="1440" spans="3:7" x14ac:dyDescent="0.25">
      <c r="C1440" s="3"/>
      <c r="D1440" s="3"/>
      <c r="E1440" s="3"/>
      <c r="F1440" s="3"/>
      <c r="G1440" s="3"/>
    </row>
    <row r="1441" spans="3:7" x14ac:dyDescent="0.25">
      <c r="C1441" s="3"/>
      <c r="D1441" s="3"/>
      <c r="E1441" s="3"/>
      <c r="F1441" s="3"/>
      <c r="G1441" s="3"/>
    </row>
    <row r="1442" spans="3:7" x14ac:dyDescent="0.25">
      <c r="C1442" s="3"/>
      <c r="D1442" s="3"/>
      <c r="E1442" s="3"/>
      <c r="F1442" s="3"/>
      <c r="G1442" s="3"/>
    </row>
    <row r="1443" spans="3:7" x14ac:dyDescent="0.25">
      <c r="C1443" s="3"/>
      <c r="D1443" s="3"/>
      <c r="E1443" s="3"/>
      <c r="F1443" s="3"/>
      <c r="G1443" s="3"/>
    </row>
    <row r="1444" spans="3:7" x14ac:dyDescent="0.25">
      <c r="C1444" s="3"/>
      <c r="D1444" s="3"/>
      <c r="E1444" s="3"/>
      <c r="F1444" s="3"/>
      <c r="G1444" s="3"/>
    </row>
    <row r="1445" spans="3:7" x14ac:dyDescent="0.25">
      <c r="C1445" s="3"/>
      <c r="D1445" s="3"/>
      <c r="E1445" s="3"/>
      <c r="F1445" s="3"/>
      <c r="G1445" s="3"/>
    </row>
    <row r="1446" spans="3:7" x14ac:dyDescent="0.25">
      <c r="C1446" s="3"/>
      <c r="D1446" s="3"/>
      <c r="E1446" s="3"/>
      <c r="F1446" s="3"/>
      <c r="G1446" s="3"/>
    </row>
    <row r="1447" spans="3:7" x14ac:dyDescent="0.25">
      <c r="C1447" s="3"/>
      <c r="D1447" s="3"/>
      <c r="E1447" s="3"/>
      <c r="F1447" s="3"/>
      <c r="G1447" s="3"/>
    </row>
    <row r="1448" spans="3:7" x14ac:dyDescent="0.25">
      <c r="C1448" s="3"/>
      <c r="D1448" s="3"/>
      <c r="E1448" s="3"/>
      <c r="F1448" s="3"/>
      <c r="G1448" s="3"/>
    </row>
    <row r="1449" spans="3:7" x14ac:dyDescent="0.25">
      <c r="C1449" s="3"/>
      <c r="D1449" s="3"/>
      <c r="E1449" s="3"/>
      <c r="F1449" s="3"/>
      <c r="G1449" s="3"/>
    </row>
    <row r="1450" spans="3:7" x14ac:dyDescent="0.25">
      <c r="C1450" s="3"/>
      <c r="D1450" s="3"/>
      <c r="E1450" s="3"/>
      <c r="F1450" s="3"/>
      <c r="G1450" s="3"/>
    </row>
    <row r="1451" spans="3:7" x14ac:dyDescent="0.25">
      <c r="C1451" s="3"/>
      <c r="D1451" s="3"/>
      <c r="E1451" s="3"/>
      <c r="F1451" s="3"/>
      <c r="G1451" s="3"/>
    </row>
    <row r="1452" spans="3:7" x14ac:dyDescent="0.25">
      <c r="C1452" s="3"/>
      <c r="D1452" s="3"/>
      <c r="E1452" s="3"/>
      <c r="F1452" s="3"/>
      <c r="G1452" s="3"/>
    </row>
    <row r="1453" spans="3:7" x14ac:dyDescent="0.25">
      <c r="C1453" s="3"/>
      <c r="D1453" s="3"/>
      <c r="E1453" s="3"/>
      <c r="F1453" s="3"/>
      <c r="G1453" s="3"/>
    </row>
    <row r="1454" spans="3:7" x14ac:dyDescent="0.25">
      <c r="C1454" s="3"/>
      <c r="D1454" s="3"/>
      <c r="E1454" s="3"/>
      <c r="F1454" s="3"/>
      <c r="G1454" s="3"/>
    </row>
    <row r="1455" spans="3:7" x14ac:dyDescent="0.25">
      <c r="C1455" s="3"/>
      <c r="D1455" s="3"/>
      <c r="E1455" s="3"/>
      <c r="F1455" s="3"/>
      <c r="G1455" s="3"/>
    </row>
    <row r="1456" spans="3:7" x14ac:dyDescent="0.25">
      <c r="C1456" s="3"/>
      <c r="D1456" s="3"/>
      <c r="E1456" s="3"/>
      <c r="F1456" s="3"/>
      <c r="G1456" s="3"/>
    </row>
    <row r="1457" spans="3:7" x14ac:dyDescent="0.25">
      <c r="C1457" s="3"/>
      <c r="D1457" s="3"/>
      <c r="E1457" s="3"/>
      <c r="F1457" s="3"/>
      <c r="G1457" s="3"/>
    </row>
    <row r="1458" spans="3:7" x14ac:dyDescent="0.25">
      <c r="C1458" s="3"/>
      <c r="D1458" s="3"/>
      <c r="E1458" s="3"/>
      <c r="F1458" s="3"/>
      <c r="G1458" s="3"/>
    </row>
    <row r="1459" spans="3:7" x14ac:dyDescent="0.25">
      <c r="C1459" s="3"/>
      <c r="D1459" s="3"/>
      <c r="E1459" s="3"/>
      <c r="F1459" s="3"/>
      <c r="G1459" s="3"/>
    </row>
    <row r="1460" spans="3:7" x14ac:dyDescent="0.25">
      <c r="C1460" s="3"/>
      <c r="D1460" s="3"/>
      <c r="E1460" s="3"/>
      <c r="F1460" s="3"/>
      <c r="G1460" s="3"/>
    </row>
    <row r="1461" spans="3:7" x14ac:dyDescent="0.25">
      <c r="C1461" s="3"/>
      <c r="D1461" s="3"/>
      <c r="E1461" s="3"/>
      <c r="F1461" s="3"/>
      <c r="G1461" s="3"/>
    </row>
    <row r="1462" spans="3:7" x14ac:dyDescent="0.25">
      <c r="C1462" s="3"/>
      <c r="D1462" s="3"/>
      <c r="E1462" s="3"/>
      <c r="F1462" s="3"/>
      <c r="G1462" s="3"/>
    </row>
    <row r="1463" spans="3:7" x14ac:dyDescent="0.25">
      <c r="C1463" s="3"/>
      <c r="D1463" s="3"/>
      <c r="E1463" s="3"/>
      <c r="F1463" s="3"/>
      <c r="G1463" s="3"/>
    </row>
    <row r="1464" spans="3:7" x14ac:dyDescent="0.25">
      <c r="C1464" s="3"/>
      <c r="D1464" s="3"/>
      <c r="E1464" s="3"/>
      <c r="F1464" s="3"/>
      <c r="G1464" s="3"/>
    </row>
    <row r="1465" spans="3:7" x14ac:dyDescent="0.25">
      <c r="C1465" s="3"/>
      <c r="D1465" s="3"/>
      <c r="E1465" s="3"/>
      <c r="F1465" s="3"/>
      <c r="G1465" s="3"/>
    </row>
    <row r="1466" spans="3:7" x14ac:dyDescent="0.25">
      <c r="C1466" s="3"/>
      <c r="D1466" s="3"/>
      <c r="E1466" s="3"/>
      <c r="F1466" s="3"/>
      <c r="G1466" s="3"/>
    </row>
    <row r="1467" spans="3:7" x14ac:dyDescent="0.25">
      <c r="C1467" s="3"/>
      <c r="D1467" s="3"/>
      <c r="E1467" s="3"/>
      <c r="F1467" s="3"/>
      <c r="G1467" s="3"/>
    </row>
    <row r="1468" spans="3:7" x14ac:dyDescent="0.25">
      <c r="C1468" s="3"/>
      <c r="D1468" s="3"/>
      <c r="E1468" s="3"/>
      <c r="F1468" s="3"/>
      <c r="G1468" s="3"/>
    </row>
    <row r="1469" spans="3:7" x14ac:dyDescent="0.25">
      <c r="C1469" s="3"/>
      <c r="D1469" s="3"/>
      <c r="E1469" s="3"/>
      <c r="F1469" s="3"/>
      <c r="G1469" s="3"/>
    </row>
    <row r="1470" spans="3:7" x14ac:dyDescent="0.25">
      <c r="C1470" s="3"/>
      <c r="D1470" s="3"/>
      <c r="E1470" s="3"/>
      <c r="F1470" s="3"/>
      <c r="G1470" s="3"/>
    </row>
    <row r="1471" spans="3:7" x14ac:dyDescent="0.25">
      <c r="C1471" s="3"/>
      <c r="D1471" s="3"/>
      <c r="E1471" s="3"/>
      <c r="F1471" s="3"/>
      <c r="G1471" s="3"/>
    </row>
    <row r="1472" spans="3:7" x14ac:dyDescent="0.25">
      <c r="C1472" s="3"/>
      <c r="D1472" s="3"/>
      <c r="E1472" s="3"/>
      <c r="F1472" s="3"/>
      <c r="G1472" s="3"/>
    </row>
    <row r="1473" spans="3:7" x14ac:dyDescent="0.25">
      <c r="C1473" s="3"/>
      <c r="D1473" s="3"/>
      <c r="E1473" s="3"/>
      <c r="F1473" s="3"/>
      <c r="G1473" s="3"/>
    </row>
    <row r="1474" spans="3:7" x14ac:dyDescent="0.25">
      <c r="C1474" s="3"/>
      <c r="D1474" s="3"/>
      <c r="E1474" s="3"/>
      <c r="F1474" s="3"/>
      <c r="G1474" s="3"/>
    </row>
    <row r="1475" spans="3:7" x14ac:dyDescent="0.25">
      <c r="C1475" s="3"/>
      <c r="D1475" s="3"/>
      <c r="E1475" s="3"/>
      <c r="F1475" s="3"/>
      <c r="G1475" s="3"/>
    </row>
    <row r="1476" spans="3:7" x14ac:dyDescent="0.25">
      <c r="C1476" s="3"/>
      <c r="D1476" s="3"/>
      <c r="E1476" s="3"/>
      <c r="F1476" s="3"/>
      <c r="G1476" s="3"/>
    </row>
    <row r="1477" spans="3:7" x14ac:dyDescent="0.25">
      <c r="C1477" s="3"/>
      <c r="D1477" s="3"/>
      <c r="E1477" s="3"/>
      <c r="F1477" s="3"/>
      <c r="G1477" s="3"/>
    </row>
    <row r="1478" spans="3:7" x14ac:dyDescent="0.25">
      <c r="C1478" s="3"/>
      <c r="D1478" s="3"/>
      <c r="E1478" s="3"/>
      <c r="F1478" s="3"/>
      <c r="G1478" s="3"/>
    </row>
    <row r="1479" spans="3:7" x14ac:dyDescent="0.25">
      <c r="C1479" s="3"/>
      <c r="D1479" s="3"/>
      <c r="E1479" s="3"/>
      <c r="F1479" s="3"/>
      <c r="G1479" s="3"/>
    </row>
    <row r="1480" spans="3:7" x14ac:dyDescent="0.25">
      <c r="C1480" s="3"/>
      <c r="D1480" s="3"/>
      <c r="E1480" s="3"/>
      <c r="F1480" s="3"/>
      <c r="G1480" s="3"/>
    </row>
    <row r="1481" spans="3:7" x14ac:dyDescent="0.25">
      <c r="C1481" s="3"/>
      <c r="D1481" s="3"/>
      <c r="E1481" s="3"/>
      <c r="F1481" s="3"/>
      <c r="G1481" s="3"/>
    </row>
    <row r="1482" spans="3:7" x14ac:dyDescent="0.25">
      <c r="C1482" s="3"/>
      <c r="D1482" s="3"/>
      <c r="E1482" s="3"/>
      <c r="F1482" s="3"/>
      <c r="G1482" s="3"/>
    </row>
    <row r="1483" spans="3:7" x14ac:dyDescent="0.25">
      <c r="C1483" s="3"/>
      <c r="D1483" s="3"/>
      <c r="E1483" s="3"/>
      <c r="F1483" s="3"/>
      <c r="G1483" s="3"/>
    </row>
    <row r="1484" spans="3:7" x14ac:dyDescent="0.25">
      <c r="C1484" s="3"/>
      <c r="D1484" s="3"/>
      <c r="E1484" s="3"/>
      <c r="F1484" s="3"/>
      <c r="G1484" s="3"/>
    </row>
    <row r="1485" spans="3:7" x14ac:dyDescent="0.25">
      <c r="C1485" s="3"/>
      <c r="D1485" s="3"/>
      <c r="E1485" s="3"/>
      <c r="F1485" s="3"/>
      <c r="G1485" s="3"/>
    </row>
    <row r="1486" spans="3:7" x14ac:dyDescent="0.25">
      <c r="C1486" s="3"/>
      <c r="D1486" s="3"/>
      <c r="E1486" s="3"/>
      <c r="F1486" s="3"/>
      <c r="G1486" s="3"/>
    </row>
    <row r="1487" spans="3:7" x14ac:dyDescent="0.25">
      <c r="C1487" s="3"/>
      <c r="D1487" s="3"/>
      <c r="E1487" s="3"/>
      <c r="F1487" s="3"/>
      <c r="G1487" s="3"/>
    </row>
    <row r="1488" spans="3:7" x14ac:dyDescent="0.25">
      <c r="C1488" s="3"/>
      <c r="D1488" s="3"/>
      <c r="E1488" s="3"/>
      <c r="F1488" s="3"/>
      <c r="G1488" s="3"/>
    </row>
    <row r="1489" spans="3:7" x14ac:dyDescent="0.25">
      <c r="C1489" s="3"/>
      <c r="D1489" s="3"/>
      <c r="E1489" s="3"/>
      <c r="F1489" s="3"/>
      <c r="G1489" s="3"/>
    </row>
    <row r="1490" spans="3:7" x14ac:dyDescent="0.25">
      <c r="C1490" s="3"/>
      <c r="D1490" s="3"/>
      <c r="E1490" s="3"/>
      <c r="F1490" s="3"/>
      <c r="G1490" s="3"/>
    </row>
    <row r="1491" spans="3:7" x14ac:dyDescent="0.25">
      <c r="C1491" s="3"/>
      <c r="D1491" s="3"/>
      <c r="E1491" s="3"/>
      <c r="F1491" s="3"/>
      <c r="G1491" s="3"/>
    </row>
    <row r="1492" spans="3:7" x14ac:dyDescent="0.25">
      <c r="C1492" s="3"/>
      <c r="D1492" s="3"/>
      <c r="E1492" s="3"/>
      <c r="F1492" s="3"/>
      <c r="G1492" s="3"/>
    </row>
    <row r="1493" spans="3:7" x14ac:dyDescent="0.25">
      <c r="C1493" s="3"/>
      <c r="D1493" s="3"/>
      <c r="E1493" s="3"/>
      <c r="F1493" s="3"/>
      <c r="G1493" s="3"/>
    </row>
    <row r="1494" spans="3:7" x14ac:dyDescent="0.25">
      <c r="C1494" s="3"/>
      <c r="D1494" s="3"/>
      <c r="E1494" s="3"/>
      <c r="F1494" s="3"/>
      <c r="G1494" s="3"/>
    </row>
    <row r="1495" spans="3:7" x14ac:dyDescent="0.25">
      <c r="C1495" s="3"/>
      <c r="D1495" s="3"/>
      <c r="E1495" s="3"/>
      <c r="F1495" s="3"/>
      <c r="G1495" s="3"/>
    </row>
    <row r="1496" spans="3:7" x14ac:dyDescent="0.25">
      <c r="C1496" s="3"/>
      <c r="D1496" s="3"/>
      <c r="E1496" s="3"/>
      <c r="F1496" s="3"/>
      <c r="G1496" s="3"/>
    </row>
    <row r="1497" spans="3:7" x14ac:dyDescent="0.25">
      <c r="C1497" s="3"/>
      <c r="D1497" s="3"/>
      <c r="E1497" s="3"/>
      <c r="F1497" s="3"/>
      <c r="G1497" s="3"/>
    </row>
    <row r="1498" spans="3:7" x14ac:dyDescent="0.25">
      <c r="C1498" s="3"/>
      <c r="D1498" s="3"/>
      <c r="E1498" s="3"/>
      <c r="F1498" s="3"/>
      <c r="G1498" s="3"/>
    </row>
    <row r="1499" spans="3:7" x14ac:dyDescent="0.25">
      <c r="C1499" s="3"/>
      <c r="D1499" s="3"/>
      <c r="E1499" s="3"/>
      <c r="F1499" s="3"/>
      <c r="G1499" s="3"/>
    </row>
    <row r="1500" spans="3:7" x14ac:dyDescent="0.25">
      <c r="C1500" s="3"/>
      <c r="D1500" s="3"/>
      <c r="E1500" s="3"/>
      <c r="F1500" s="3"/>
      <c r="G1500" s="3"/>
    </row>
    <row r="1501" spans="3:7" x14ac:dyDescent="0.25">
      <c r="C1501" s="3"/>
      <c r="D1501" s="3"/>
      <c r="E1501" s="3"/>
      <c r="F1501" s="3"/>
      <c r="G1501" s="3"/>
    </row>
    <row r="1502" spans="3:7" x14ac:dyDescent="0.25">
      <c r="C1502" s="3"/>
      <c r="D1502" s="3"/>
      <c r="E1502" s="3"/>
      <c r="F1502" s="3"/>
      <c r="G1502" s="3"/>
    </row>
    <row r="1503" spans="3:7" x14ac:dyDescent="0.25">
      <c r="C1503" s="3"/>
      <c r="D1503" s="3"/>
      <c r="E1503" s="3"/>
      <c r="F1503" s="3"/>
      <c r="G1503" s="3"/>
    </row>
    <row r="1504" spans="3:7" x14ac:dyDescent="0.25">
      <c r="C1504" s="3"/>
      <c r="D1504" s="3"/>
      <c r="E1504" s="3"/>
      <c r="F1504" s="3"/>
      <c r="G1504" s="3"/>
    </row>
    <row r="1505" spans="3:7" x14ac:dyDescent="0.25">
      <c r="C1505" s="3"/>
      <c r="D1505" s="3"/>
      <c r="E1505" s="3"/>
      <c r="F1505" s="3"/>
      <c r="G1505" s="3"/>
    </row>
    <row r="1506" spans="3:7" x14ac:dyDescent="0.25">
      <c r="C1506" s="3"/>
      <c r="D1506" s="3"/>
      <c r="E1506" s="3"/>
      <c r="F1506" s="3"/>
      <c r="G1506" s="3"/>
    </row>
    <row r="1507" spans="3:7" x14ac:dyDescent="0.25">
      <c r="C1507" s="3"/>
      <c r="D1507" s="3"/>
      <c r="E1507" s="3"/>
      <c r="F1507" s="3"/>
      <c r="G1507" s="3"/>
    </row>
    <row r="1508" spans="3:7" x14ac:dyDescent="0.25">
      <c r="C1508" s="3"/>
      <c r="D1508" s="3"/>
      <c r="E1508" s="3"/>
      <c r="F1508" s="3"/>
      <c r="G1508" s="3"/>
    </row>
    <row r="1509" spans="3:7" x14ac:dyDescent="0.25">
      <c r="C1509" s="3"/>
      <c r="D1509" s="3"/>
      <c r="E1509" s="3"/>
      <c r="F1509" s="3"/>
      <c r="G1509" s="3"/>
    </row>
    <row r="1510" spans="3:7" x14ac:dyDescent="0.25">
      <c r="C1510" s="3"/>
      <c r="D1510" s="3"/>
      <c r="E1510" s="3"/>
      <c r="F1510" s="3"/>
      <c r="G1510" s="3"/>
    </row>
    <row r="1511" spans="3:7" x14ac:dyDescent="0.25">
      <c r="C1511" s="3"/>
      <c r="D1511" s="3"/>
      <c r="E1511" s="3"/>
      <c r="F1511" s="3"/>
      <c r="G1511" s="3"/>
    </row>
    <row r="1512" spans="3:7" x14ac:dyDescent="0.25">
      <c r="C1512" s="3"/>
      <c r="D1512" s="3"/>
      <c r="E1512" s="3"/>
      <c r="F1512" s="3"/>
      <c r="G1512" s="3"/>
    </row>
    <row r="1513" spans="3:7" x14ac:dyDescent="0.25">
      <c r="C1513" s="3"/>
      <c r="D1513" s="3"/>
      <c r="E1513" s="3"/>
      <c r="F1513" s="3"/>
      <c r="G1513" s="3"/>
    </row>
    <row r="1514" spans="3:7" x14ac:dyDescent="0.25">
      <c r="C1514" s="3"/>
      <c r="D1514" s="3"/>
      <c r="E1514" s="3"/>
      <c r="F1514" s="3"/>
      <c r="G1514" s="3"/>
    </row>
    <row r="1515" spans="3:7" x14ac:dyDescent="0.25">
      <c r="C1515" s="3"/>
      <c r="D1515" s="3"/>
      <c r="E1515" s="3"/>
      <c r="F1515" s="3"/>
      <c r="G1515" s="3"/>
    </row>
    <row r="1516" spans="3:7" x14ac:dyDescent="0.25">
      <c r="C1516" s="3"/>
      <c r="D1516" s="3"/>
      <c r="E1516" s="3"/>
      <c r="F1516" s="3"/>
      <c r="G1516" s="3"/>
    </row>
    <row r="1517" spans="3:7" x14ac:dyDescent="0.25">
      <c r="C1517" s="3"/>
      <c r="D1517" s="3"/>
      <c r="E1517" s="3"/>
      <c r="F1517" s="3"/>
      <c r="G1517" s="3"/>
    </row>
    <row r="1518" spans="3:7" x14ac:dyDescent="0.25">
      <c r="C1518" s="3"/>
      <c r="D1518" s="3"/>
      <c r="E1518" s="3"/>
      <c r="F1518" s="3"/>
      <c r="G1518" s="3"/>
    </row>
    <row r="1519" spans="3:7" x14ac:dyDescent="0.25">
      <c r="C1519" s="3"/>
      <c r="D1519" s="3"/>
      <c r="E1519" s="3"/>
      <c r="F1519" s="3"/>
      <c r="G1519" s="3"/>
    </row>
    <row r="1520" spans="3:7" x14ac:dyDescent="0.25">
      <c r="C1520" s="3"/>
      <c r="D1520" s="3"/>
      <c r="E1520" s="3"/>
      <c r="F1520" s="3"/>
      <c r="G1520" s="3"/>
    </row>
    <row r="1521" spans="3:7" x14ac:dyDescent="0.25">
      <c r="C1521" s="3"/>
      <c r="D1521" s="3"/>
      <c r="E1521" s="3"/>
      <c r="F1521" s="3"/>
      <c r="G1521" s="3"/>
    </row>
    <row r="1522" spans="3:7" x14ac:dyDescent="0.25">
      <c r="C1522" s="3"/>
      <c r="D1522" s="3"/>
      <c r="E1522" s="3"/>
      <c r="F1522" s="3"/>
      <c r="G1522" s="3"/>
    </row>
    <row r="1523" spans="3:7" x14ac:dyDescent="0.25">
      <c r="C1523" s="3"/>
      <c r="D1523" s="3"/>
      <c r="E1523" s="3"/>
      <c r="F1523" s="3"/>
      <c r="G1523" s="3"/>
    </row>
    <row r="1524" spans="3:7" x14ac:dyDescent="0.25">
      <c r="C1524" s="3"/>
      <c r="D1524" s="3"/>
      <c r="E1524" s="3"/>
      <c r="F1524" s="3"/>
      <c r="G1524" s="3"/>
    </row>
    <row r="1525" spans="3:7" x14ac:dyDescent="0.25">
      <c r="C1525" s="3"/>
      <c r="D1525" s="3"/>
      <c r="E1525" s="3"/>
      <c r="F1525" s="3"/>
      <c r="G1525" s="3"/>
    </row>
    <row r="1526" spans="3:7" x14ac:dyDescent="0.25">
      <c r="C1526" s="3"/>
      <c r="D1526" s="3"/>
      <c r="E1526" s="3"/>
      <c r="F1526" s="3"/>
      <c r="G1526" s="3"/>
    </row>
    <row r="1527" spans="3:7" x14ac:dyDescent="0.25">
      <c r="C1527" s="3"/>
      <c r="D1527" s="3"/>
      <c r="E1527" s="3"/>
      <c r="F1527" s="3"/>
      <c r="G1527" s="3"/>
    </row>
    <row r="1528" spans="3:7" x14ac:dyDescent="0.25">
      <c r="C1528" s="3"/>
      <c r="D1528" s="3"/>
      <c r="E1528" s="3"/>
      <c r="F1528" s="3"/>
      <c r="G1528" s="3"/>
    </row>
    <row r="1529" spans="3:7" x14ac:dyDescent="0.25">
      <c r="C1529" s="3"/>
      <c r="D1529" s="3"/>
      <c r="E1529" s="3"/>
      <c r="F1529" s="3"/>
      <c r="G1529" s="3"/>
    </row>
    <row r="1530" spans="3:7" x14ac:dyDescent="0.25">
      <c r="C1530" s="3"/>
      <c r="D1530" s="3"/>
      <c r="E1530" s="3"/>
      <c r="F1530" s="3"/>
      <c r="G1530" s="3"/>
    </row>
    <row r="1531" spans="3:7" x14ac:dyDescent="0.25">
      <c r="C1531" s="3"/>
      <c r="D1531" s="3"/>
      <c r="E1531" s="3"/>
      <c r="F1531" s="3"/>
      <c r="G1531" s="3"/>
    </row>
    <row r="1532" spans="3:7" x14ac:dyDescent="0.25">
      <c r="C1532" s="3"/>
      <c r="D1532" s="3"/>
      <c r="E1532" s="3"/>
      <c r="F1532" s="3"/>
      <c r="G1532" s="3"/>
    </row>
    <row r="1533" spans="3:7" x14ac:dyDescent="0.25">
      <c r="C1533" s="3"/>
      <c r="D1533" s="3"/>
      <c r="E1533" s="3"/>
      <c r="F1533" s="3"/>
      <c r="G1533" s="3"/>
    </row>
    <row r="1534" spans="3:7" x14ac:dyDescent="0.25">
      <c r="C1534" s="3"/>
      <c r="D1534" s="3"/>
      <c r="E1534" s="3"/>
      <c r="F1534" s="3"/>
      <c r="G1534" s="3"/>
    </row>
    <row r="1535" spans="3:7" x14ac:dyDescent="0.25">
      <c r="C1535" s="3"/>
      <c r="D1535" s="3"/>
      <c r="E1535" s="3"/>
      <c r="F1535" s="3"/>
      <c r="G1535" s="3"/>
    </row>
    <row r="1536" spans="3:7" x14ac:dyDescent="0.25">
      <c r="C1536" s="3"/>
      <c r="D1536" s="3"/>
      <c r="E1536" s="3"/>
      <c r="F1536" s="3"/>
      <c r="G1536" s="3"/>
    </row>
    <row r="1537" spans="3:7" x14ac:dyDescent="0.25">
      <c r="C1537" s="3"/>
      <c r="D1537" s="3"/>
      <c r="E1537" s="3"/>
      <c r="F1537" s="3"/>
      <c r="G1537" s="3"/>
    </row>
    <row r="1538" spans="3:7" x14ac:dyDescent="0.25">
      <c r="C1538" s="3"/>
      <c r="D1538" s="3"/>
      <c r="E1538" s="3"/>
      <c r="F1538" s="3"/>
      <c r="G1538" s="3"/>
    </row>
    <row r="1539" spans="3:7" x14ac:dyDescent="0.25">
      <c r="C1539" s="3"/>
      <c r="D1539" s="3"/>
      <c r="E1539" s="3"/>
      <c r="F1539" s="3"/>
      <c r="G1539" s="3"/>
    </row>
    <row r="1540" spans="3:7" x14ac:dyDescent="0.25">
      <c r="C1540" s="3"/>
      <c r="D1540" s="3"/>
      <c r="E1540" s="3"/>
      <c r="F1540" s="3"/>
      <c r="G1540" s="3"/>
    </row>
    <row r="1541" spans="3:7" x14ac:dyDescent="0.25">
      <c r="C1541" s="3"/>
      <c r="D1541" s="3"/>
      <c r="E1541" s="3"/>
      <c r="F1541" s="3"/>
      <c r="G1541" s="3"/>
    </row>
    <row r="1542" spans="3:7" x14ac:dyDescent="0.25">
      <c r="C1542" s="3"/>
      <c r="D1542" s="3"/>
      <c r="E1542" s="3"/>
      <c r="F1542" s="3"/>
      <c r="G1542" s="3"/>
    </row>
    <row r="1543" spans="3:7" x14ac:dyDescent="0.25">
      <c r="C1543" s="3"/>
      <c r="D1543" s="3"/>
      <c r="E1543" s="3"/>
      <c r="F1543" s="3"/>
      <c r="G1543" s="3"/>
    </row>
    <row r="1544" spans="3:7" x14ac:dyDescent="0.25">
      <c r="C1544" s="3"/>
      <c r="D1544" s="3"/>
      <c r="E1544" s="3"/>
      <c r="F1544" s="3"/>
      <c r="G1544" s="3"/>
    </row>
    <row r="1545" spans="3:7" x14ac:dyDescent="0.25">
      <c r="C1545" s="3"/>
      <c r="D1545" s="3"/>
      <c r="E1545" s="3"/>
      <c r="F1545" s="3"/>
      <c r="G1545" s="3"/>
    </row>
    <row r="1546" spans="3:7" x14ac:dyDescent="0.25">
      <c r="C1546" s="3"/>
      <c r="D1546" s="3"/>
      <c r="E1546" s="3"/>
      <c r="F1546" s="3"/>
      <c r="G1546" s="3"/>
    </row>
    <row r="1547" spans="3:7" x14ac:dyDescent="0.25">
      <c r="C1547" s="3"/>
      <c r="D1547" s="3"/>
      <c r="E1547" s="3"/>
      <c r="F1547" s="3"/>
      <c r="G1547" s="3"/>
    </row>
    <row r="1548" spans="3:7" x14ac:dyDescent="0.25">
      <c r="C1548" s="3"/>
      <c r="D1548" s="3"/>
      <c r="E1548" s="3"/>
      <c r="F1548" s="3"/>
      <c r="G1548" s="3"/>
    </row>
    <row r="1549" spans="3:7" x14ac:dyDescent="0.25">
      <c r="C1549" s="3"/>
      <c r="D1549" s="3"/>
      <c r="E1549" s="3"/>
      <c r="F1549" s="3"/>
      <c r="G1549" s="3"/>
    </row>
    <row r="1550" spans="3:7" x14ac:dyDescent="0.25">
      <c r="C1550" s="3"/>
      <c r="D1550" s="3"/>
      <c r="E1550" s="3"/>
      <c r="F1550" s="3"/>
      <c r="G1550" s="3"/>
    </row>
    <row r="1551" spans="3:7" x14ac:dyDescent="0.25">
      <c r="C1551" s="3"/>
      <c r="D1551" s="3"/>
      <c r="E1551" s="3"/>
      <c r="F1551" s="3"/>
      <c r="G1551" s="3"/>
    </row>
    <row r="1552" spans="3:7" x14ac:dyDescent="0.25">
      <c r="C1552" s="3"/>
      <c r="D1552" s="3"/>
      <c r="E1552" s="3"/>
      <c r="F1552" s="3"/>
      <c r="G1552" s="3"/>
    </row>
    <row r="1553" spans="3:7" x14ac:dyDescent="0.25">
      <c r="C1553" s="3"/>
      <c r="D1553" s="3"/>
      <c r="E1553" s="3"/>
      <c r="F1553" s="3"/>
      <c r="G1553" s="3"/>
    </row>
    <row r="1554" spans="3:7" x14ac:dyDescent="0.25">
      <c r="C1554" s="3"/>
      <c r="D1554" s="3"/>
      <c r="E1554" s="3"/>
      <c r="F1554" s="3"/>
      <c r="G1554" s="3"/>
    </row>
    <row r="1555" spans="3:7" x14ac:dyDescent="0.25">
      <c r="C1555" s="3"/>
      <c r="D1555" s="3"/>
      <c r="E1555" s="3"/>
      <c r="F1555" s="3"/>
      <c r="G1555" s="3"/>
    </row>
    <row r="1556" spans="3:7" x14ac:dyDescent="0.25">
      <c r="C1556" s="3"/>
      <c r="D1556" s="3"/>
      <c r="E1556" s="3"/>
      <c r="F1556" s="3"/>
      <c r="G1556" s="3"/>
    </row>
    <row r="1557" spans="3:7" x14ac:dyDescent="0.25">
      <c r="C1557" s="3"/>
      <c r="D1557" s="3"/>
      <c r="E1557" s="3"/>
      <c r="F1557" s="3"/>
      <c r="G1557" s="3"/>
    </row>
    <row r="1558" spans="3:7" x14ac:dyDescent="0.25">
      <c r="C1558" s="3"/>
      <c r="D1558" s="3"/>
      <c r="E1558" s="3"/>
      <c r="F1558" s="3"/>
      <c r="G1558" s="3"/>
    </row>
    <row r="1559" spans="3:7" x14ac:dyDescent="0.25">
      <c r="C1559" s="3"/>
      <c r="D1559" s="3"/>
      <c r="E1559" s="3"/>
      <c r="F1559" s="3"/>
      <c r="G1559" s="3"/>
    </row>
    <row r="1560" spans="3:7" x14ac:dyDescent="0.25">
      <c r="C1560" s="3"/>
      <c r="D1560" s="3"/>
      <c r="E1560" s="3"/>
      <c r="F1560" s="3"/>
      <c r="G1560" s="3"/>
    </row>
    <row r="1561" spans="3:7" x14ac:dyDescent="0.25">
      <c r="C1561" s="3"/>
      <c r="D1561" s="3"/>
      <c r="E1561" s="3"/>
      <c r="F1561" s="3"/>
      <c r="G1561" s="3"/>
    </row>
    <row r="1562" spans="3:7" x14ac:dyDescent="0.25">
      <c r="C1562" s="3"/>
      <c r="D1562" s="3"/>
      <c r="E1562" s="3"/>
      <c r="F1562" s="3"/>
      <c r="G1562" s="3"/>
    </row>
    <row r="1563" spans="3:7" x14ac:dyDescent="0.25">
      <c r="C1563" s="3"/>
      <c r="D1563" s="3"/>
      <c r="E1563" s="3"/>
      <c r="F1563" s="3"/>
      <c r="G1563" s="3"/>
    </row>
    <row r="1564" spans="3:7" x14ac:dyDescent="0.25">
      <c r="C1564" s="3"/>
      <c r="D1564" s="3"/>
      <c r="E1564" s="3"/>
      <c r="F1564" s="3"/>
      <c r="G1564" s="3"/>
    </row>
    <row r="1565" spans="3:7" x14ac:dyDescent="0.25">
      <c r="C1565" s="3"/>
      <c r="D1565" s="3"/>
      <c r="E1565" s="3"/>
      <c r="F1565" s="3"/>
      <c r="G1565" s="3"/>
    </row>
    <row r="1566" spans="3:7" x14ac:dyDescent="0.25">
      <c r="C1566" s="3"/>
      <c r="D1566" s="3"/>
      <c r="E1566" s="3"/>
      <c r="F1566" s="3"/>
      <c r="G1566" s="3"/>
    </row>
    <row r="1567" spans="3:7" x14ac:dyDescent="0.25">
      <c r="C1567" s="3"/>
      <c r="D1567" s="3"/>
      <c r="E1567" s="3"/>
      <c r="F1567" s="3"/>
      <c r="G1567" s="3"/>
    </row>
    <row r="1568" spans="3:7" x14ac:dyDescent="0.25">
      <c r="C1568" s="3"/>
      <c r="D1568" s="3"/>
      <c r="E1568" s="3"/>
      <c r="F1568" s="3"/>
      <c r="G1568" s="3"/>
    </row>
    <row r="1569" spans="3:7" x14ac:dyDescent="0.25">
      <c r="C1569" s="3"/>
      <c r="D1569" s="3"/>
      <c r="E1569" s="3"/>
      <c r="F1569" s="3"/>
      <c r="G1569" s="3"/>
    </row>
    <row r="1570" spans="3:7" x14ac:dyDescent="0.25">
      <c r="C1570" s="3"/>
      <c r="D1570" s="3"/>
      <c r="E1570" s="3"/>
      <c r="F1570" s="3"/>
      <c r="G1570" s="3"/>
    </row>
    <row r="1571" spans="3:7" x14ac:dyDescent="0.25">
      <c r="C1571" s="3"/>
      <c r="D1571" s="3"/>
      <c r="E1571" s="3"/>
      <c r="F1571" s="3"/>
      <c r="G1571" s="3"/>
    </row>
    <row r="1572" spans="3:7" x14ac:dyDescent="0.25">
      <c r="C1572" s="3"/>
      <c r="D1572" s="3"/>
      <c r="E1572" s="3"/>
      <c r="F1572" s="3"/>
      <c r="G1572" s="3"/>
    </row>
    <row r="1573" spans="3:7" x14ac:dyDescent="0.25">
      <c r="C1573" s="3"/>
      <c r="D1573" s="3"/>
      <c r="E1573" s="3"/>
      <c r="F1573" s="3"/>
      <c r="G1573" s="3"/>
    </row>
    <row r="1574" spans="3:7" x14ac:dyDescent="0.25">
      <c r="C1574" s="3"/>
      <c r="D1574" s="3"/>
      <c r="E1574" s="3"/>
      <c r="F1574" s="3"/>
      <c r="G1574" s="3"/>
    </row>
    <row r="1575" spans="3:7" x14ac:dyDescent="0.25">
      <c r="C1575" s="3"/>
      <c r="D1575" s="3"/>
      <c r="E1575" s="3"/>
      <c r="F1575" s="3"/>
      <c r="G1575" s="3"/>
    </row>
    <row r="1576" spans="3:7" x14ac:dyDescent="0.25">
      <c r="C1576" s="3"/>
      <c r="D1576" s="3"/>
      <c r="E1576" s="3"/>
      <c r="F1576" s="3"/>
      <c r="G1576" s="3"/>
    </row>
    <row r="1577" spans="3:7" x14ac:dyDescent="0.25">
      <c r="C1577" s="3"/>
      <c r="D1577" s="3"/>
      <c r="E1577" s="3"/>
      <c r="F1577" s="3"/>
      <c r="G1577" s="3"/>
    </row>
    <row r="1578" spans="3:7" x14ac:dyDescent="0.25">
      <c r="C1578" s="3"/>
      <c r="D1578" s="3"/>
      <c r="E1578" s="3"/>
      <c r="F1578" s="3"/>
      <c r="G1578" s="3"/>
    </row>
    <row r="1579" spans="3:7" x14ac:dyDescent="0.25">
      <c r="C1579" s="3"/>
      <c r="D1579" s="3"/>
      <c r="E1579" s="3"/>
      <c r="F1579" s="3"/>
      <c r="G1579" s="3"/>
    </row>
    <row r="1580" spans="3:7" x14ac:dyDescent="0.25">
      <c r="C1580" s="3"/>
      <c r="D1580" s="3"/>
      <c r="E1580" s="3"/>
      <c r="F1580" s="3"/>
      <c r="G1580" s="3"/>
    </row>
    <row r="1581" spans="3:7" x14ac:dyDescent="0.25">
      <c r="C1581" s="3"/>
      <c r="D1581" s="3"/>
      <c r="E1581" s="3"/>
      <c r="F1581" s="3"/>
      <c r="G1581" s="3"/>
    </row>
    <row r="1582" spans="3:7" x14ac:dyDescent="0.25">
      <c r="C1582" s="3"/>
      <c r="D1582" s="3"/>
      <c r="E1582" s="3"/>
      <c r="F1582" s="3"/>
      <c r="G1582" s="3"/>
    </row>
    <row r="1583" spans="3:7" x14ac:dyDescent="0.25">
      <c r="C1583" s="3"/>
      <c r="D1583" s="3"/>
      <c r="E1583" s="3"/>
      <c r="F1583" s="3"/>
      <c r="G1583" s="3"/>
    </row>
    <row r="1584" spans="3:7" x14ac:dyDescent="0.25">
      <c r="C1584" s="3"/>
      <c r="D1584" s="3"/>
      <c r="E1584" s="3"/>
      <c r="F1584" s="3"/>
      <c r="G1584" s="3"/>
    </row>
    <row r="1585" spans="3:7" x14ac:dyDescent="0.25">
      <c r="C1585" s="3"/>
      <c r="D1585" s="3"/>
      <c r="E1585" s="3"/>
      <c r="F1585" s="3"/>
      <c r="G1585" s="3"/>
    </row>
    <row r="1586" spans="3:7" x14ac:dyDescent="0.25">
      <c r="C1586" s="3"/>
      <c r="D1586" s="3"/>
      <c r="E1586" s="3"/>
      <c r="F1586" s="3"/>
      <c r="G1586" s="3"/>
    </row>
    <row r="1587" spans="3:7" x14ac:dyDescent="0.25">
      <c r="C1587" s="3"/>
      <c r="D1587" s="3"/>
      <c r="E1587" s="3"/>
      <c r="F1587" s="3"/>
      <c r="G1587" s="3"/>
    </row>
    <row r="1588" spans="3:7" x14ac:dyDescent="0.25">
      <c r="C1588" s="3"/>
      <c r="D1588" s="3"/>
      <c r="E1588" s="3"/>
      <c r="F1588" s="3"/>
      <c r="G1588" s="3"/>
    </row>
    <row r="1589" spans="3:7" x14ac:dyDescent="0.25">
      <c r="C1589" s="3"/>
      <c r="D1589" s="3"/>
      <c r="E1589" s="3"/>
      <c r="F1589" s="3"/>
      <c r="G1589" s="3"/>
    </row>
    <row r="1590" spans="3:7" x14ac:dyDescent="0.25">
      <c r="C1590" s="3"/>
      <c r="D1590" s="3"/>
      <c r="E1590" s="3"/>
      <c r="F1590" s="3"/>
      <c r="G1590" s="3"/>
    </row>
    <row r="1591" spans="3:7" x14ac:dyDescent="0.25">
      <c r="C1591" s="3"/>
      <c r="D1591" s="3"/>
      <c r="E1591" s="3"/>
      <c r="F1591" s="3"/>
      <c r="G1591" s="3"/>
    </row>
    <row r="1592" spans="3:7" x14ac:dyDescent="0.25">
      <c r="C1592" s="3"/>
      <c r="D1592" s="3"/>
      <c r="E1592" s="3"/>
      <c r="F1592" s="3"/>
      <c r="G1592" s="3"/>
    </row>
    <row r="1593" spans="3:7" x14ac:dyDescent="0.25">
      <c r="C1593" s="3"/>
      <c r="D1593" s="3"/>
      <c r="E1593" s="3"/>
      <c r="F1593" s="3"/>
      <c r="G1593" s="3"/>
    </row>
    <row r="1594" spans="3:7" x14ac:dyDescent="0.25">
      <c r="C1594" s="3"/>
      <c r="D1594" s="3"/>
      <c r="E1594" s="3"/>
      <c r="F1594" s="3"/>
      <c r="G1594" s="3"/>
    </row>
    <row r="1595" spans="3:7" x14ac:dyDescent="0.25">
      <c r="C1595" s="3"/>
      <c r="D1595" s="3"/>
      <c r="E1595" s="3"/>
      <c r="F1595" s="3"/>
      <c r="G1595" s="3"/>
    </row>
    <row r="1596" spans="3:7" x14ac:dyDescent="0.25">
      <c r="C1596" s="3"/>
      <c r="D1596" s="3"/>
      <c r="E1596" s="3"/>
      <c r="F1596" s="3"/>
      <c r="G1596" s="3"/>
    </row>
    <row r="1597" spans="3:7" x14ac:dyDescent="0.25">
      <c r="C1597" s="3"/>
      <c r="D1597" s="3"/>
      <c r="E1597" s="3"/>
      <c r="F1597" s="3"/>
      <c r="G1597" s="3"/>
    </row>
    <row r="1598" spans="3:7" x14ac:dyDescent="0.25">
      <c r="C1598" s="3"/>
      <c r="D1598" s="3"/>
      <c r="E1598" s="3"/>
      <c r="F1598" s="3"/>
      <c r="G1598" s="3"/>
    </row>
    <row r="1599" spans="3:7" x14ac:dyDescent="0.25">
      <c r="C1599" s="3"/>
      <c r="D1599" s="3"/>
      <c r="E1599" s="3"/>
      <c r="F1599" s="3"/>
      <c r="G1599" s="3"/>
    </row>
    <row r="1600" spans="3:7" x14ac:dyDescent="0.25">
      <c r="C1600" s="3"/>
      <c r="D1600" s="3"/>
      <c r="E1600" s="3"/>
      <c r="F1600" s="3"/>
      <c r="G1600" s="3"/>
    </row>
    <row r="1601" spans="3:7" x14ac:dyDescent="0.25">
      <c r="C1601" s="3"/>
      <c r="D1601" s="3"/>
      <c r="E1601" s="3"/>
      <c r="F1601" s="3"/>
      <c r="G1601" s="3"/>
    </row>
    <row r="1602" spans="3:7" x14ac:dyDescent="0.25">
      <c r="C1602" s="3"/>
      <c r="D1602" s="3"/>
      <c r="E1602" s="3"/>
      <c r="F1602" s="3"/>
      <c r="G1602" s="3"/>
    </row>
    <row r="1603" spans="3:7" x14ac:dyDescent="0.25">
      <c r="C1603" s="3"/>
      <c r="D1603" s="3"/>
      <c r="E1603" s="3"/>
      <c r="F1603" s="3"/>
      <c r="G1603" s="3"/>
    </row>
    <row r="1604" spans="3:7" x14ac:dyDescent="0.25">
      <c r="C1604" s="3"/>
      <c r="D1604" s="3"/>
      <c r="E1604" s="3"/>
      <c r="F1604" s="3"/>
      <c r="G1604" s="3"/>
    </row>
    <row r="1605" spans="3:7" x14ac:dyDescent="0.25">
      <c r="C1605" s="3"/>
      <c r="D1605" s="3"/>
      <c r="E1605" s="3"/>
      <c r="F1605" s="3"/>
      <c r="G1605" s="3"/>
    </row>
    <row r="1606" spans="3:7" x14ac:dyDescent="0.25">
      <c r="C1606" s="3"/>
      <c r="D1606" s="3"/>
      <c r="E1606" s="3"/>
      <c r="F1606" s="3"/>
      <c r="G1606" s="3"/>
    </row>
    <row r="1607" spans="3:7" x14ac:dyDescent="0.25">
      <c r="C1607" s="3"/>
      <c r="D1607" s="3"/>
      <c r="E1607" s="3"/>
      <c r="F1607" s="3"/>
      <c r="G1607" s="3"/>
    </row>
    <row r="1608" spans="3:7" x14ac:dyDescent="0.25">
      <c r="C1608" s="3"/>
      <c r="D1608" s="3"/>
      <c r="E1608" s="3"/>
      <c r="F1608" s="3"/>
      <c r="G1608" s="3"/>
    </row>
    <row r="1609" spans="3:7" x14ac:dyDescent="0.25">
      <c r="C1609" s="3"/>
      <c r="D1609" s="3"/>
      <c r="E1609" s="3"/>
      <c r="F1609" s="3"/>
      <c r="G1609" s="3"/>
    </row>
    <row r="1610" spans="3:7" x14ac:dyDescent="0.25">
      <c r="C1610" s="3"/>
      <c r="D1610" s="3"/>
      <c r="E1610" s="3"/>
      <c r="F1610" s="3"/>
      <c r="G1610" s="3"/>
    </row>
    <row r="1611" spans="3:7" x14ac:dyDescent="0.25">
      <c r="C1611" s="3"/>
      <c r="D1611" s="3"/>
      <c r="E1611" s="3"/>
      <c r="F1611" s="3"/>
      <c r="G1611" s="3"/>
    </row>
    <row r="1612" spans="3:7" x14ac:dyDescent="0.25">
      <c r="C1612" s="3"/>
      <c r="D1612" s="3"/>
      <c r="E1612" s="3"/>
      <c r="F1612" s="3"/>
      <c r="G1612" s="3"/>
    </row>
    <row r="1613" spans="3:7" x14ac:dyDescent="0.25">
      <c r="C1613" s="3"/>
      <c r="D1613" s="3"/>
      <c r="E1613" s="3"/>
      <c r="F1613" s="3"/>
      <c r="G1613" s="3"/>
    </row>
    <row r="1614" spans="3:7" x14ac:dyDescent="0.25">
      <c r="C1614" s="3"/>
      <c r="D1614" s="3"/>
      <c r="E1614" s="3"/>
      <c r="F1614" s="3"/>
      <c r="G1614" s="3"/>
    </row>
    <row r="1615" spans="3:7" x14ac:dyDescent="0.25">
      <c r="C1615" s="3"/>
      <c r="D1615" s="3"/>
      <c r="E1615" s="3"/>
      <c r="F1615" s="3"/>
      <c r="G1615" s="3"/>
    </row>
    <row r="1616" spans="3:7" x14ac:dyDescent="0.25">
      <c r="C1616" s="3"/>
      <c r="D1616" s="3"/>
      <c r="E1616" s="3"/>
      <c r="F1616" s="3"/>
      <c r="G1616" s="3"/>
    </row>
    <row r="1617" spans="3:7" x14ac:dyDescent="0.25">
      <c r="C1617" s="3"/>
      <c r="D1617" s="3"/>
      <c r="E1617" s="3"/>
      <c r="F1617" s="3"/>
      <c r="G1617" s="3"/>
    </row>
    <row r="1618" spans="3:7" x14ac:dyDescent="0.25">
      <c r="C1618" s="3"/>
      <c r="D1618" s="3"/>
      <c r="E1618" s="3"/>
      <c r="F1618" s="3"/>
      <c r="G1618" s="3"/>
    </row>
    <row r="1619" spans="3:7" x14ac:dyDescent="0.25">
      <c r="C1619" s="3"/>
      <c r="D1619" s="3"/>
      <c r="E1619" s="3"/>
      <c r="F1619" s="3"/>
      <c r="G1619" s="3"/>
    </row>
    <row r="1620" spans="3:7" x14ac:dyDescent="0.25">
      <c r="C1620" s="3"/>
      <c r="D1620" s="3"/>
      <c r="E1620" s="3"/>
      <c r="F1620" s="3"/>
      <c r="G1620" s="3"/>
    </row>
    <row r="1621" spans="3:7" x14ac:dyDescent="0.25">
      <c r="C1621" s="3"/>
      <c r="D1621" s="3"/>
      <c r="E1621" s="3"/>
      <c r="F1621" s="3"/>
      <c r="G1621" s="3"/>
    </row>
    <row r="1622" spans="3:7" x14ac:dyDescent="0.25">
      <c r="C1622" s="3"/>
      <c r="D1622" s="3"/>
      <c r="E1622" s="3"/>
      <c r="F1622" s="3"/>
      <c r="G1622" s="3"/>
    </row>
    <row r="1623" spans="3:7" x14ac:dyDescent="0.25">
      <c r="C1623" s="3"/>
      <c r="D1623" s="3"/>
      <c r="E1623" s="3"/>
      <c r="F1623" s="3"/>
      <c r="G1623" s="3"/>
    </row>
    <row r="1624" spans="3:7" x14ac:dyDescent="0.25">
      <c r="C1624" s="3"/>
      <c r="D1624" s="3"/>
      <c r="E1624" s="3"/>
      <c r="F1624" s="3"/>
      <c r="G1624" s="3"/>
    </row>
    <row r="1625" spans="3:7" x14ac:dyDescent="0.25">
      <c r="C1625" s="3"/>
      <c r="D1625" s="3"/>
      <c r="E1625" s="3"/>
      <c r="F1625" s="3"/>
      <c r="G1625" s="3"/>
    </row>
    <row r="1626" spans="3:7" x14ac:dyDescent="0.25">
      <c r="C1626" s="3"/>
      <c r="D1626" s="3"/>
      <c r="E1626" s="3"/>
      <c r="F1626" s="3"/>
      <c r="G1626" s="3"/>
    </row>
    <row r="1627" spans="3:7" x14ac:dyDescent="0.25">
      <c r="C1627" s="3"/>
      <c r="D1627" s="3"/>
      <c r="E1627" s="3"/>
      <c r="F1627" s="3"/>
      <c r="G1627" s="3"/>
    </row>
    <row r="1628" spans="3:7" x14ac:dyDescent="0.25">
      <c r="C1628" s="3"/>
      <c r="D1628" s="3"/>
      <c r="E1628" s="3"/>
      <c r="F1628" s="3"/>
      <c r="G1628" s="3"/>
    </row>
    <row r="1629" spans="3:7" x14ac:dyDescent="0.25">
      <c r="C1629" s="3"/>
      <c r="D1629" s="3"/>
      <c r="E1629" s="3"/>
      <c r="F1629" s="3"/>
      <c r="G1629" s="3"/>
    </row>
    <row r="1630" spans="3:7" x14ac:dyDescent="0.25">
      <c r="C1630" s="3"/>
      <c r="D1630" s="3"/>
      <c r="E1630" s="3"/>
      <c r="F1630" s="3"/>
      <c r="G1630" s="3"/>
    </row>
    <row r="1631" spans="3:7" x14ac:dyDescent="0.25">
      <c r="C1631" s="3"/>
      <c r="D1631" s="3"/>
      <c r="E1631" s="3"/>
      <c r="F1631" s="3"/>
      <c r="G1631" s="3"/>
    </row>
    <row r="1632" spans="3:7" x14ac:dyDescent="0.25">
      <c r="C1632" s="3"/>
      <c r="D1632" s="3"/>
      <c r="E1632" s="3"/>
      <c r="F1632" s="3"/>
      <c r="G1632" s="3"/>
    </row>
    <row r="1633" spans="3:7" x14ac:dyDescent="0.25">
      <c r="C1633" s="3"/>
      <c r="D1633" s="3"/>
      <c r="E1633" s="3"/>
      <c r="F1633" s="3"/>
      <c r="G1633" s="3"/>
    </row>
    <row r="1634" spans="3:7" x14ac:dyDescent="0.25">
      <c r="C1634" s="3"/>
      <c r="D1634" s="3"/>
      <c r="E1634" s="3"/>
      <c r="F1634" s="3"/>
      <c r="G1634" s="3"/>
    </row>
    <row r="1635" spans="3:7" x14ac:dyDescent="0.25">
      <c r="C1635" s="3"/>
      <c r="D1635" s="3"/>
      <c r="E1635" s="3"/>
      <c r="F1635" s="3"/>
      <c r="G1635" s="3"/>
    </row>
    <row r="1636" spans="3:7" x14ac:dyDescent="0.25">
      <c r="C1636" s="3"/>
      <c r="D1636" s="3"/>
      <c r="E1636" s="3"/>
      <c r="F1636" s="3"/>
      <c r="G1636" s="3"/>
    </row>
    <row r="1637" spans="3:7" x14ac:dyDescent="0.25">
      <c r="C1637" s="3"/>
      <c r="D1637" s="3"/>
      <c r="E1637" s="3"/>
      <c r="F1637" s="3"/>
      <c r="G1637" s="3"/>
    </row>
    <row r="1638" spans="3:7" x14ac:dyDescent="0.25">
      <c r="C1638" s="3"/>
      <c r="D1638" s="3"/>
      <c r="E1638" s="3"/>
      <c r="F1638" s="3"/>
      <c r="G1638" s="3"/>
    </row>
    <row r="1639" spans="3:7" x14ac:dyDescent="0.25">
      <c r="C1639" s="3"/>
      <c r="D1639" s="3"/>
      <c r="E1639" s="3"/>
      <c r="F1639" s="3"/>
      <c r="G1639" s="3"/>
    </row>
    <row r="1640" spans="3:7" x14ac:dyDescent="0.25">
      <c r="C1640" s="3"/>
      <c r="D1640" s="3"/>
      <c r="E1640" s="3"/>
      <c r="F1640" s="3"/>
      <c r="G1640" s="3"/>
    </row>
    <row r="1641" spans="3:7" x14ac:dyDescent="0.25">
      <c r="C1641" s="3"/>
      <c r="D1641" s="3"/>
      <c r="E1641" s="3"/>
      <c r="F1641" s="3"/>
      <c r="G1641" s="3"/>
    </row>
    <row r="1642" spans="3:7" x14ac:dyDescent="0.25">
      <c r="C1642" s="3"/>
      <c r="D1642" s="3"/>
      <c r="E1642" s="3"/>
      <c r="F1642" s="3"/>
      <c r="G1642" s="3"/>
    </row>
    <row r="1643" spans="3:7" x14ac:dyDescent="0.25">
      <c r="C1643" s="3"/>
      <c r="D1643" s="3"/>
      <c r="E1643" s="3"/>
      <c r="F1643" s="3"/>
      <c r="G1643" s="3"/>
    </row>
    <row r="1644" spans="3:7" x14ac:dyDescent="0.25">
      <c r="C1644" s="3"/>
      <c r="D1644" s="3"/>
      <c r="E1644" s="3"/>
      <c r="F1644" s="3"/>
      <c r="G1644" s="3"/>
    </row>
    <row r="1645" spans="3:7" x14ac:dyDescent="0.25">
      <c r="C1645" s="3"/>
      <c r="D1645" s="3"/>
      <c r="E1645" s="3"/>
      <c r="F1645" s="3"/>
      <c r="G1645" s="3"/>
    </row>
    <row r="1646" spans="3:7" x14ac:dyDescent="0.25">
      <c r="C1646" s="3"/>
      <c r="D1646" s="3"/>
      <c r="E1646" s="3"/>
      <c r="F1646" s="3"/>
      <c r="G1646" s="3"/>
    </row>
  </sheetData>
  <phoneticPr fontId="2" type="noConversion"/>
  <pageMargins left="0.23622047244094491" right="0.23622047244094491" top="0.82677165354330717" bottom="0.27559055118110237" header="0.31496062992125984" footer="0.19685039370078741"/>
  <pageSetup paperSize="9" scale="99" orientation="portrait" horizontalDpi="300" verticalDpi="300" r:id="rId1"/>
  <headerFooter alignWithMargins="0">
    <oddHeader>&amp;L&amp;"Arial Cyr,полужирный"&amp;12Десятидневное примерное меню для общеобразовательных учреждений.
Возрастная категория&amp;"+,полужирный": 7-11 лет.  Сезон: зимний.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C1440"/>
  <sheetViews>
    <sheetView tabSelected="1" view="pageLayout" topLeftCell="A47" zoomScale="90" zoomScaleNormal="100" zoomScalePageLayoutView="90" workbookViewId="0">
      <selection activeCell="A53" sqref="A53:XFD53"/>
    </sheetView>
  </sheetViews>
  <sheetFormatPr defaultColWidth="0" defaultRowHeight="15.75" x14ac:dyDescent="0.25"/>
  <cols>
    <col min="1" max="1" width="9.42578125" style="1" customWidth="1"/>
    <col min="2" max="2" width="73.140625" style="6" customWidth="1"/>
    <col min="3" max="3" width="9.140625" style="61" customWidth="1"/>
    <col min="4" max="4" width="9" style="52" customWidth="1"/>
    <col min="5" max="16383" width="0" style="1" hidden="1"/>
    <col min="16384" max="16384" width="4.85546875" style="1" hidden="1"/>
  </cols>
  <sheetData>
    <row r="1" spans="1:16381" customFormat="1" ht="30.75" customHeight="1" x14ac:dyDescent="0.25">
      <c r="A1" s="119"/>
      <c r="B1" s="89" t="s">
        <v>133</v>
      </c>
      <c r="C1" s="120"/>
      <c r="D1" s="46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</row>
    <row r="2" spans="1:16381" ht="21" customHeight="1" x14ac:dyDescent="0.25">
      <c r="A2" s="93" t="s">
        <v>106</v>
      </c>
      <c r="B2" s="93"/>
      <c r="C2" s="93"/>
      <c r="D2" s="93"/>
      <c r="E2" s="93"/>
      <c r="F2" s="93" t="s">
        <v>106</v>
      </c>
      <c r="G2" s="93"/>
      <c r="H2" s="93"/>
      <c r="I2" s="93"/>
      <c r="J2" s="93" t="s">
        <v>106</v>
      </c>
      <c r="K2" s="93"/>
      <c r="L2" s="93"/>
      <c r="M2" s="93"/>
      <c r="N2" s="93" t="s">
        <v>106</v>
      </c>
      <c r="O2" s="93"/>
      <c r="P2" s="93"/>
      <c r="Q2" s="93"/>
      <c r="R2" s="93" t="s">
        <v>106</v>
      </c>
      <c r="S2" s="93"/>
      <c r="T2" s="93"/>
      <c r="U2" s="93"/>
      <c r="V2" s="93" t="s">
        <v>106</v>
      </c>
      <c r="W2" s="93"/>
      <c r="X2" s="93"/>
      <c r="Y2" s="93"/>
      <c r="Z2" s="93" t="s">
        <v>106</v>
      </c>
      <c r="AA2" s="93"/>
      <c r="AB2" s="93"/>
      <c r="AC2" s="93"/>
      <c r="AD2" s="93" t="s">
        <v>106</v>
      </c>
      <c r="AE2" s="93"/>
      <c r="AF2" s="93"/>
      <c r="AG2" s="93"/>
      <c r="AH2" s="93" t="s">
        <v>106</v>
      </c>
      <c r="AI2" s="93"/>
      <c r="AJ2" s="93"/>
      <c r="AK2" s="93"/>
      <c r="AL2" s="93" t="s">
        <v>106</v>
      </c>
      <c r="AM2" s="93"/>
      <c r="AN2" s="93"/>
      <c r="AO2" s="93"/>
      <c r="AP2" s="93" t="s">
        <v>106</v>
      </c>
      <c r="AQ2" s="93"/>
      <c r="AR2" s="93"/>
      <c r="AS2" s="93"/>
      <c r="AT2" s="93" t="s">
        <v>106</v>
      </c>
      <c r="AU2" s="93"/>
      <c r="AV2" s="93"/>
      <c r="AW2" s="93"/>
      <c r="AX2" s="93" t="s">
        <v>106</v>
      </c>
      <c r="AY2" s="93"/>
      <c r="AZ2" s="93"/>
      <c r="BA2" s="93"/>
      <c r="BB2" s="93" t="s">
        <v>106</v>
      </c>
      <c r="BC2" s="93"/>
      <c r="BD2" s="93"/>
      <c r="BE2" s="93"/>
      <c r="BF2" s="93" t="s">
        <v>106</v>
      </c>
      <c r="BG2" s="93"/>
      <c r="BH2" s="93"/>
      <c r="BI2" s="93"/>
      <c r="BJ2" s="93" t="s">
        <v>106</v>
      </c>
      <c r="BK2" s="93"/>
      <c r="BL2" s="93"/>
      <c r="BM2" s="93"/>
      <c r="BN2" s="93" t="s">
        <v>106</v>
      </c>
      <c r="BO2" s="93"/>
      <c r="BP2" s="93"/>
      <c r="BQ2" s="93"/>
      <c r="BR2" s="93" t="s">
        <v>106</v>
      </c>
      <c r="BS2" s="93"/>
      <c r="BT2" s="93"/>
      <c r="BU2" s="93"/>
      <c r="BV2" s="93" t="s">
        <v>106</v>
      </c>
      <c r="BW2" s="93"/>
      <c r="BX2" s="93"/>
      <c r="BY2" s="93"/>
      <c r="BZ2" s="93" t="s">
        <v>106</v>
      </c>
      <c r="CA2" s="93"/>
      <c r="CB2" s="93"/>
      <c r="CC2" s="93"/>
      <c r="CD2" s="93" t="s">
        <v>106</v>
      </c>
      <c r="CE2" s="93"/>
      <c r="CF2" s="93"/>
      <c r="CG2" s="93"/>
      <c r="CH2" s="93" t="s">
        <v>106</v>
      </c>
      <c r="CI2" s="93"/>
      <c r="CJ2" s="93"/>
      <c r="CK2" s="93"/>
      <c r="CL2" s="93" t="s">
        <v>106</v>
      </c>
      <c r="CM2" s="93"/>
      <c r="CN2" s="93"/>
      <c r="CO2" s="93"/>
      <c r="CP2" s="93" t="s">
        <v>106</v>
      </c>
      <c r="CQ2" s="93"/>
      <c r="CR2" s="93"/>
      <c r="CS2" s="93"/>
      <c r="CT2" s="93" t="s">
        <v>106</v>
      </c>
      <c r="CU2" s="93"/>
      <c r="CV2" s="93"/>
      <c r="CW2" s="93"/>
      <c r="CX2" s="93" t="s">
        <v>106</v>
      </c>
      <c r="CY2" s="93"/>
      <c r="CZ2" s="93"/>
      <c r="DA2" s="93"/>
      <c r="DB2" s="93" t="s">
        <v>106</v>
      </c>
      <c r="DC2" s="93"/>
      <c r="DD2" s="93"/>
      <c r="DE2" s="93"/>
      <c r="DF2" s="93" t="s">
        <v>106</v>
      </c>
      <c r="DG2" s="93"/>
      <c r="DH2" s="93"/>
      <c r="DI2" s="93"/>
      <c r="DJ2" s="93" t="s">
        <v>106</v>
      </c>
      <c r="DK2" s="93"/>
      <c r="DL2" s="93"/>
      <c r="DM2" s="93"/>
      <c r="DN2" s="93" t="s">
        <v>106</v>
      </c>
      <c r="DO2" s="93"/>
      <c r="DP2" s="93"/>
      <c r="DQ2" s="93"/>
      <c r="DR2" s="93" t="s">
        <v>106</v>
      </c>
      <c r="DS2" s="93"/>
      <c r="DT2" s="93"/>
      <c r="DU2" s="93"/>
      <c r="DV2" s="93" t="s">
        <v>106</v>
      </c>
      <c r="DW2" s="93"/>
      <c r="DX2" s="93"/>
      <c r="DY2" s="93"/>
      <c r="DZ2" s="93" t="s">
        <v>106</v>
      </c>
      <c r="EA2" s="93"/>
      <c r="EB2" s="93"/>
      <c r="EC2" s="93"/>
      <c r="ED2" s="93" t="s">
        <v>106</v>
      </c>
      <c r="EE2" s="93"/>
      <c r="EF2" s="93"/>
      <c r="EG2" s="93"/>
      <c r="EH2" s="93" t="s">
        <v>106</v>
      </c>
      <c r="EI2" s="93"/>
      <c r="EJ2" s="93"/>
      <c r="EK2" s="93"/>
      <c r="EL2" s="93" t="s">
        <v>106</v>
      </c>
      <c r="EM2" s="93"/>
      <c r="EN2" s="93"/>
      <c r="EO2" s="93"/>
      <c r="EP2" s="93" t="s">
        <v>106</v>
      </c>
      <c r="EQ2" s="93"/>
      <c r="ER2" s="93"/>
      <c r="ES2" s="93"/>
      <c r="ET2" s="93" t="s">
        <v>106</v>
      </c>
      <c r="EU2" s="93"/>
      <c r="EV2" s="93"/>
      <c r="EW2" s="93"/>
      <c r="EX2" s="93" t="s">
        <v>106</v>
      </c>
      <c r="EY2" s="93"/>
      <c r="EZ2" s="93"/>
      <c r="FA2" s="93"/>
      <c r="FB2" s="93" t="s">
        <v>106</v>
      </c>
      <c r="FC2" s="93"/>
      <c r="FD2" s="93"/>
      <c r="FE2" s="93"/>
      <c r="FF2" s="93" t="s">
        <v>106</v>
      </c>
      <c r="FG2" s="93"/>
      <c r="FH2" s="93"/>
      <c r="FI2" s="93"/>
      <c r="FJ2" s="93" t="s">
        <v>106</v>
      </c>
      <c r="FK2" s="93"/>
      <c r="FL2" s="93"/>
      <c r="FM2" s="93"/>
      <c r="FN2" s="93" t="s">
        <v>106</v>
      </c>
      <c r="FO2" s="93"/>
      <c r="FP2" s="93"/>
      <c r="FQ2" s="93"/>
      <c r="FR2" s="93" t="s">
        <v>106</v>
      </c>
      <c r="FS2" s="93"/>
      <c r="FT2" s="93"/>
      <c r="FU2" s="93"/>
      <c r="FV2" s="93" t="s">
        <v>106</v>
      </c>
      <c r="FW2" s="93"/>
      <c r="FX2" s="93"/>
      <c r="FY2" s="93"/>
      <c r="FZ2" s="93" t="s">
        <v>106</v>
      </c>
      <c r="GA2" s="93"/>
      <c r="GB2" s="93"/>
      <c r="GC2" s="93"/>
      <c r="GD2" s="93" t="s">
        <v>106</v>
      </c>
      <c r="GE2" s="93"/>
      <c r="GF2" s="93"/>
      <c r="GG2" s="93"/>
      <c r="GH2" s="93" t="s">
        <v>106</v>
      </c>
      <c r="GI2" s="93"/>
      <c r="GJ2" s="93"/>
      <c r="GK2" s="93"/>
      <c r="GL2" s="93" t="s">
        <v>106</v>
      </c>
      <c r="GM2" s="93"/>
      <c r="GN2" s="93"/>
      <c r="GO2" s="93"/>
      <c r="GP2" s="93" t="s">
        <v>106</v>
      </c>
      <c r="GQ2" s="93"/>
      <c r="GR2" s="93"/>
      <c r="GS2" s="93"/>
      <c r="GT2" s="93" t="s">
        <v>106</v>
      </c>
      <c r="GU2" s="93"/>
      <c r="GV2" s="93"/>
      <c r="GW2" s="93"/>
      <c r="GX2" s="93" t="s">
        <v>106</v>
      </c>
      <c r="GY2" s="93"/>
      <c r="GZ2" s="93"/>
      <c r="HA2" s="93"/>
      <c r="HB2" s="93" t="s">
        <v>106</v>
      </c>
      <c r="HC2" s="93"/>
      <c r="HD2" s="93"/>
      <c r="HE2" s="93"/>
      <c r="HF2" s="93" t="s">
        <v>106</v>
      </c>
      <c r="HG2" s="93"/>
      <c r="HH2" s="93"/>
      <c r="HI2" s="93"/>
      <c r="HJ2" s="93" t="s">
        <v>106</v>
      </c>
      <c r="HK2" s="93"/>
      <c r="HL2" s="93"/>
      <c r="HM2" s="93"/>
      <c r="HN2" s="93" t="s">
        <v>106</v>
      </c>
      <c r="HO2" s="93"/>
      <c r="HP2" s="93"/>
      <c r="HQ2" s="93"/>
      <c r="HR2" s="93" t="s">
        <v>106</v>
      </c>
      <c r="HS2" s="93"/>
      <c r="HT2" s="93"/>
      <c r="HU2" s="93"/>
      <c r="HV2" s="93" t="s">
        <v>106</v>
      </c>
      <c r="HW2" s="93"/>
      <c r="HX2" s="93"/>
      <c r="HY2" s="93"/>
      <c r="HZ2" s="93" t="s">
        <v>106</v>
      </c>
      <c r="IA2" s="93"/>
      <c r="IB2" s="93"/>
      <c r="IC2" s="93"/>
      <c r="ID2" s="93" t="s">
        <v>106</v>
      </c>
      <c r="IE2" s="93"/>
      <c r="IF2" s="93"/>
      <c r="IG2" s="93"/>
      <c r="IH2" s="93" t="s">
        <v>106</v>
      </c>
      <c r="II2" s="93"/>
      <c r="IJ2" s="93"/>
      <c r="IK2" s="93"/>
      <c r="IL2" s="93" t="s">
        <v>106</v>
      </c>
      <c r="IM2" s="93"/>
      <c r="IN2" s="93"/>
      <c r="IO2" s="93"/>
      <c r="IP2" s="93" t="s">
        <v>106</v>
      </c>
      <c r="IQ2" s="93"/>
      <c r="IR2" s="93"/>
      <c r="IS2" s="93"/>
      <c r="IT2" s="93" t="s">
        <v>106</v>
      </c>
      <c r="IU2" s="93"/>
      <c r="IV2" s="93"/>
      <c r="IW2" s="93"/>
      <c r="IX2" s="93" t="s">
        <v>106</v>
      </c>
      <c r="IY2" s="93"/>
      <c r="IZ2" s="93"/>
      <c r="JA2" s="93"/>
      <c r="JB2" s="93" t="s">
        <v>106</v>
      </c>
      <c r="JC2" s="93"/>
      <c r="JD2" s="93"/>
      <c r="JE2" s="93"/>
      <c r="JF2" s="93" t="s">
        <v>106</v>
      </c>
      <c r="JG2" s="93"/>
      <c r="JH2" s="93"/>
      <c r="JI2" s="93"/>
      <c r="JJ2" s="93" t="s">
        <v>106</v>
      </c>
      <c r="JK2" s="93"/>
      <c r="JL2" s="93"/>
      <c r="JM2" s="93"/>
      <c r="JN2" s="93" t="s">
        <v>106</v>
      </c>
      <c r="JO2" s="93"/>
      <c r="JP2" s="93"/>
      <c r="JQ2" s="93"/>
      <c r="JR2" s="93" t="s">
        <v>106</v>
      </c>
      <c r="JS2" s="93"/>
      <c r="JT2" s="93"/>
      <c r="JU2" s="93"/>
      <c r="JV2" s="93" t="s">
        <v>106</v>
      </c>
      <c r="JW2" s="93"/>
      <c r="JX2" s="93"/>
      <c r="JY2" s="93"/>
      <c r="JZ2" s="93" t="s">
        <v>106</v>
      </c>
      <c r="KA2" s="93"/>
      <c r="KB2" s="93"/>
      <c r="KC2" s="93"/>
      <c r="KD2" s="93" t="s">
        <v>106</v>
      </c>
      <c r="KE2" s="93"/>
      <c r="KF2" s="93"/>
      <c r="KG2" s="93"/>
      <c r="KH2" s="93" t="s">
        <v>106</v>
      </c>
      <c r="KI2" s="93"/>
      <c r="KJ2" s="93"/>
      <c r="KK2" s="93"/>
      <c r="KL2" s="93" t="s">
        <v>106</v>
      </c>
      <c r="KM2" s="93"/>
      <c r="KN2" s="93"/>
      <c r="KO2" s="93"/>
      <c r="KP2" s="93" t="s">
        <v>106</v>
      </c>
      <c r="KQ2" s="93"/>
      <c r="KR2" s="93"/>
      <c r="KS2" s="93"/>
      <c r="KT2" s="93" t="s">
        <v>106</v>
      </c>
      <c r="KU2" s="93"/>
      <c r="KV2" s="93"/>
      <c r="KW2" s="93"/>
      <c r="KX2" s="93" t="s">
        <v>106</v>
      </c>
      <c r="KY2" s="93"/>
      <c r="KZ2" s="93"/>
      <c r="LA2" s="93"/>
      <c r="LB2" s="93" t="s">
        <v>106</v>
      </c>
      <c r="LC2" s="93"/>
      <c r="LD2" s="93"/>
      <c r="LE2" s="93"/>
      <c r="LF2" s="93" t="s">
        <v>106</v>
      </c>
      <c r="LG2" s="93"/>
      <c r="LH2" s="93"/>
      <c r="LI2" s="93"/>
      <c r="LJ2" s="93" t="s">
        <v>106</v>
      </c>
      <c r="LK2" s="93"/>
      <c r="LL2" s="93"/>
      <c r="LM2" s="93"/>
      <c r="LN2" s="93" t="s">
        <v>106</v>
      </c>
      <c r="LO2" s="93"/>
      <c r="LP2" s="93"/>
      <c r="LQ2" s="93"/>
      <c r="LR2" s="93" t="s">
        <v>106</v>
      </c>
      <c r="LS2" s="93"/>
      <c r="LT2" s="93"/>
      <c r="LU2" s="93"/>
      <c r="LV2" s="93" t="s">
        <v>106</v>
      </c>
      <c r="LW2" s="93"/>
      <c r="LX2" s="93"/>
      <c r="LY2" s="93"/>
      <c r="LZ2" s="93" t="s">
        <v>106</v>
      </c>
      <c r="MA2" s="93"/>
      <c r="MB2" s="93"/>
      <c r="MC2" s="93"/>
      <c r="MD2" s="93" t="s">
        <v>106</v>
      </c>
      <c r="ME2" s="93"/>
      <c r="MF2" s="93"/>
      <c r="MG2" s="93"/>
      <c r="MH2" s="93" t="s">
        <v>106</v>
      </c>
      <c r="MI2" s="93"/>
      <c r="MJ2" s="93"/>
      <c r="MK2" s="93"/>
      <c r="ML2" s="93" t="s">
        <v>106</v>
      </c>
      <c r="MM2" s="93"/>
      <c r="MN2" s="93"/>
      <c r="MO2" s="93"/>
      <c r="MP2" s="93" t="s">
        <v>106</v>
      </c>
      <c r="MQ2" s="93"/>
      <c r="MR2" s="93"/>
      <c r="MS2" s="93"/>
      <c r="MT2" s="93" t="s">
        <v>106</v>
      </c>
      <c r="MU2" s="93"/>
      <c r="MV2" s="93"/>
      <c r="MW2" s="93"/>
      <c r="MX2" s="93" t="s">
        <v>106</v>
      </c>
      <c r="MY2" s="93"/>
      <c r="MZ2" s="93"/>
      <c r="NA2" s="93"/>
      <c r="NB2" s="93" t="s">
        <v>106</v>
      </c>
      <c r="NC2" s="93"/>
      <c r="ND2" s="93"/>
      <c r="NE2" s="93"/>
      <c r="NF2" s="93" t="s">
        <v>106</v>
      </c>
      <c r="NG2" s="93"/>
      <c r="NH2" s="93"/>
      <c r="NI2" s="93"/>
      <c r="NJ2" s="93" t="s">
        <v>106</v>
      </c>
      <c r="NK2" s="93"/>
      <c r="NL2" s="93"/>
      <c r="NM2" s="93"/>
      <c r="NN2" s="93" t="s">
        <v>106</v>
      </c>
      <c r="NO2" s="93"/>
      <c r="NP2" s="93"/>
      <c r="NQ2" s="93"/>
      <c r="NR2" s="93" t="s">
        <v>106</v>
      </c>
      <c r="NS2" s="93"/>
      <c r="NT2" s="93"/>
      <c r="NU2" s="93"/>
      <c r="NV2" s="93" t="s">
        <v>106</v>
      </c>
      <c r="NW2" s="93"/>
      <c r="NX2" s="93"/>
      <c r="NY2" s="93"/>
      <c r="NZ2" s="93" t="s">
        <v>106</v>
      </c>
      <c r="OA2" s="93"/>
      <c r="OB2" s="93"/>
      <c r="OC2" s="93"/>
      <c r="OD2" s="93" t="s">
        <v>106</v>
      </c>
      <c r="OE2" s="93"/>
      <c r="OF2" s="93"/>
      <c r="OG2" s="93"/>
      <c r="OH2" s="93" t="s">
        <v>106</v>
      </c>
      <c r="OI2" s="93"/>
      <c r="OJ2" s="93"/>
      <c r="OK2" s="93"/>
      <c r="OL2" s="93" t="s">
        <v>106</v>
      </c>
      <c r="OM2" s="93"/>
      <c r="ON2" s="93"/>
      <c r="OO2" s="93"/>
      <c r="OP2" s="93" t="s">
        <v>106</v>
      </c>
      <c r="OQ2" s="93"/>
      <c r="OR2" s="93"/>
      <c r="OS2" s="93"/>
      <c r="OT2" s="93" t="s">
        <v>106</v>
      </c>
      <c r="OU2" s="93"/>
      <c r="OV2" s="93"/>
      <c r="OW2" s="93"/>
      <c r="OX2" s="93" t="s">
        <v>106</v>
      </c>
      <c r="OY2" s="93"/>
      <c r="OZ2" s="93"/>
      <c r="PA2" s="93"/>
      <c r="PB2" s="93" t="s">
        <v>106</v>
      </c>
      <c r="PC2" s="93"/>
      <c r="PD2" s="93"/>
      <c r="PE2" s="93"/>
      <c r="PF2" s="93" t="s">
        <v>106</v>
      </c>
      <c r="PG2" s="93"/>
      <c r="PH2" s="93"/>
      <c r="PI2" s="93"/>
      <c r="PJ2" s="93" t="s">
        <v>106</v>
      </c>
      <c r="PK2" s="93"/>
      <c r="PL2" s="93"/>
      <c r="PM2" s="93"/>
      <c r="PN2" s="93" t="s">
        <v>106</v>
      </c>
      <c r="PO2" s="93"/>
      <c r="PP2" s="93"/>
      <c r="PQ2" s="93"/>
      <c r="PR2" s="93" t="s">
        <v>106</v>
      </c>
      <c r="PS2" s="93"/>
      <c r="PT2" s="93"/>
      <c r="PU2" s="93"/>
      <c r="PV2" s="93" t="s">
        <v>106</v>
      </c>
      <c r="PW2" s="93"/>
      <c r="PX2" s="93"/>
      <c r="PY2" s="93"/>
      <c r="PZ2" s="93" t="s">
        <v>106</v>
      </c>
      <c r="QA2" s="93"/>
      <c r="QB2" s="93"/>
      <c r="QC2" s="93"/>
      <c r="QD2" s="93" t="s">
        <v>106</v>
      </c>
      <c r="QE2" s="93"/>
      <c r="QF2" s="93"/>
      <c r="QG2" s="93"/>
      <c r="QH2" s="93" t="s">
        <v>106</v>
      </c>
      <c r="QI2" s="93"/>
      <c r="QJ2" s="93"/>
      <c r="QK2" s="93"/>
      <c r="QL2" s="93" t="s">
        <v>106</v>
      </c>
      <c r="QM2" s="93"/>
      <c r="QN2" s="93"/>
      <c r="QO2" s="93"/>
      <c r="QP2" s="93" t="s">
        <v>106</v>
      </c>
      <c r="QQ2" s="93"/>
      <c r="QR2" s="93"/>
      <c r="QS2" s="93"/>
      <c r="QT2" s="93" t="s">
        <v>106</v>
      </c>
      <c r="QU2" s="93"/>
      <c r="QV2" s="93"/>
      <c r="QW2" s="93"/>
      <c r="QX2" s="93" t="s">
        <v>106</v>
      </c>
      <c r="QY2" s="93"/>
      <c r="QZ2" s="93"/>
      <c r="RA2" s="93"/>
      <c r="RB2" s="93" t="s">
        <v>106</v>
      </c>
      <c r="RC2" s="93"/>
      <c r="RD2" s="93"/>
      <c r="RE2" s="93"/>
      <c r="RF2" s="93" t="s">
        <v>106</v>
      </c>
      <c r="RG2" s="93"/>
      <c r="RH2" s="93"/>
      <c r="RI2" s="93"/>
      <c r="RJ2" s="93" t="s">
        <v>106</v>
      </c>
      <c r="RK2" s="93"/>
      <c r="RL2" s="93"/>
      <c r="RM2" s="93"/>
      <c r="RN2" s="93" t="s">
        <v>106</v>
      </c>
      <c r="RO2" s="93"/>
      <c r="RP2" s="93"/>
      <c r="RQ2" s="93"/>
      <c r="RR2" s="93" t="s">
        <v>106</v>
      </c>
      <c r="RS2" s="93"/>
      <c r="RT2" s="93"/>
      <c r="RU2" s="93"/>
      <c r="RV2" s="93" t="s">
        <v>106</v>
      </c>
      <c r="RW2" s="93"/>
      <c r="RX2" s="93"/>
      <c r="RY2" s="93"/>
      <c r="RZ2" s="93" t="s">
        <v>106</v>
      </c>
      <c r="SA2" s="93"/>
      <c r="SB2" s="93"/>
      <c r="SC2" s="93"/>
      <c r="SD2" s="93" t="s">
        <v>106</v>
      </c>
      <c r="SE2" s="93"/>
      <c r="SF2" s="93"/>
      <c r="SG2" s="93"/>
      <c r="SH2" s="93" t="s">
        <v>106</v>
      </c>
      <c r="SI2" s="93"/>
      <c r="SJ2" s="93"/>
      <c r="SK2" s="93"/>
      <c r="SL2" s="93" t="s">
        <v>106</v>
      </c>
      <c r="SM2" s="93"/>
      <c r="SN2" s="93"/>
      <c r="SO2" s="93"/>
      <c r="SP2" s="93" t="s">
        <v>106</v>
      </c>
      <c r="SQ2" s="93"/>
      <c r="SR2" s="93"/>
      <c r="SS2" s="93"/>
      <c r="ST2" s="93" t="s">
        <v>106</v>
      </c>
      <c r="SU2" s="93"/>
      <c r="SV2" s="93"/>
      <c r="SW2" s="93"/>
      <c r="SX2" s="93" t="s">
        <v>106</v>
      </c>
      <c r="SY2" s="93"/>
      <c r="SZ2" s="93"/>
      <c r="TA2" s="93"/>
      <c r="TB2" s="93" t="s">
        <v>106</v>
      </c>
      <c r="TC2" s="93"/>
      <c r="TD2" s="93"/>
      <c r="TE2" s="93"/>
      <c r="TF2" s="93" t="s">
        <v>106</v>
      </c>
      <c r="TG2" s="93"/>
      <c r="TH2" s="93"/>
      <c r="TI2" s="93"/>
      <c r="TJ2" s="93" t="s">
        <v>106</v>
      </c>
      <c r="TK2" s="93"/>
      <c r="TL2" s="93"/>
      <c r="TM2" s="93"/>
      <c r="TN2" s="93" t="s">
        <v>106</v>
      </c>
      <c r="TO2" s="93"/>
      <c r="TP2" s="93"/>
      <c r="TQ2" s="93"/>
      <c r="TR2" s="93" t="s">
        <v>106</v>
      </c>
      <c r="TS2" s="93"/>
      <c r="TT2" s="93"/>
      <c r="TU2" s="93"/>
      <c r="TV2" s="93" t="s">
        <v>106</v>
      </c>
      <c r="TW2" s="93"/>
      <c r="TX2" s="93"/>
      <c r="TY2" s="93"/>
      <c r="TZ2" s="93" t="s">
        <v>106</v>
      </c>
      <c r="UA2" s="93"/>
      <c r="UB2" s="93"/>
      <c r="UC2" s="93"/>
      <c r="UD2" s="93" t="s">
        <v>106</v>
      </c>
      <c r="UE2" s="93"/>
      <c r="UF2" s="93"/>
      <c r="UG2" s="93"/>
      <c r="UH2" s="93" t="s">
        <v>106</v>
      </c>
      <c r="UI2" s="93"/>
      <c r="UJ2" s="93"/>
      <c r="UK2" s="93"/>
      <c r="UL2" s="93" t="s">
        <v>106</v>
      </c>
      <c r="UM2" s="93"/>
      <c r="UN2" s="93"/>
      <c r="UO2" s="93"/>
      <c r="UP2" s="93" t="s">
        <v>106</v>
      </c>
      <c r="UQ2" s="93"/>
      <c r="UR2" s="93"/>
      <c r="US2" s="93"/>
      <c r="UT2" s="93" t="s">
        <v>106</v>
      </c>
      <c r="UU2" s="93"/>
      <c r="UV2" s="93"/>
      <c r="UW2" s="93"/>
      <c r="UX2" s="93" t="s">
        <v>106</v>
      </c>
      <c r="UY2" s="93"/>
      <c r="UZ2" s="93"/>
      <c r="VA2" s="93"/>
      <c r="VB2" s="93" t="s">
        <v>106</v>
      </c>
      <c r="VC2" s="93"/>
      <c r="VD2" s="93"/>
      <c r="VE2" s="93"/>
      <c r="VF2" s="93" t="s">
        <v>106</v>
      </c>
      <c r="VG2" s="93"/>
      <c r="VH2" s="93"/>
      <c r="VI2" s="93"/>
      <c r="VJ2" s="93" t="s">
        <v>106</v>
      </c>
      <c r="VK2" s="93"/>
      <c r="VL2" s="93"/>
      <c r="VM2" s="93"/>
      <c r="VN2" s="93" t="s">
        <v>106</v>
      </c>
      <c r="VO2" s="93"/>
      <c r="VP2" s="93"/>
      <c r="VQ2" s="93"/>
      <c r="VR2" s="93" t="s">
        <v>106</v>
      </c>
      <c r="VS2" s="93"/>
      <c r="VT2" s="93"/>
      <c r="VU2" s="93"/>
      <c r="VV2" s="93" t="s">
        <v>106</v>
      </c>
      <c r="VW2" s="93"/>
      <c r="VX2" s="93"/>
      <c r="VY2" s="93"/>
      <c r="VZ2" s="93" t="s">
        <v>106</v>
      </c>
      <c r="WA2" s="93"/>
      <c r="WB2" s="93"/>
      <c r="WC2" s="93"/>
      <c r="WD2" s="93" t="s">
        <v>106</v>
      </c>
      <c r="WE2" s="93"/>
      <c r="WF2" s="93"/>
      <c r="WG2" s="93"/>
      <c r="WH2" s="93" t="s">
        <v>106</v>
      </c>
      <c r="WI2" s="93"/>
      <c r="WJ2" s="93"/>
      <c r="WK2" s="93"/>
      <c r="WL2" s="93" t="s">
        <v>106</v>
      </c>
      <c r="WM2" s="93"/>
      <c r="WN2" s="93"/>
      <c r="WO2" s="93"/>
      <c r="WP2" s="93" t="s">
        <v>106</v>
      </c>
      <c r="WQ2" s="93"/>
      <c r="WR2" s="93"/>
      <c r="WS2" s="93"/>
      <c r="WT2" s="93" t="s">
        <v>106</v>
      </c>
      <c r="WU2" s="93"/>
      <c r="WV2" s="93"/>
      <c r="WW2" s="93"/>
      <c r="WX2" s="93" t="s">
        <v>106</v>
      </c>
      <c r="WY2" s="93"/>
      <c r="WZ2" s="93"/>
      <c r="XA2" s="93"/>
      <c r="XB2" s="93" t="s">
        <v>106</v>
      </c>
      <c r="XC2" s="93"/>
      <c r="XD2" s="93"/>
      <c r="XE2" s="93"/>
      <c r="XF2" s="93" t="s">
        <v>106</v>
      </c>
      <c r="XG2" s="93"/>
      <c r="XH2" s="93"/>
      <c r="XI2" s="93"/>
      <c r="XJ2" s="93" t="s">
        <v>106</v>
      </c>
      <c r="XK2" s="93"/>
      <c r="XL2" s="93"/>
      <c r="XM2" s="93"/>
      <c r="XN2" s="93" t="s">
        <v>106</v>
      </c>
      <c r="XO2" s="93"/>
      <c r="XP2" s="93"/>
      <c r="XQ2" s="93"/>
      <c r="XR2" s="93" t="s">
        <v>106</v>
      </c>
      <c r="XS2" s="93"/>
      <c r="XT2" s="93"/>
      <c r="XU2" s="93"/>
      <c r="XV2" s="93" t="s">
        <v>106</v>
      </c>
      <c r="XW2" s="93"/>
      <c r="XX2" s="93"/>
      <c r="XY2" s="93"/>
      <c r="XZ2" s="93" t="s">
        <v>106</v>
      </c>
      <c r="YA2" s="93"/>
      <c r="YB2" s="93"/>
      <c r="YC2" s="93"/>
      <c r="YD2" s="93" t="s">
        <v>106</v>
      </c>
      <c r="YE2" s="93"/>
      <c r="YF2" s="93"/>
      <c r="YG2" s="93"/>
      <c r="YH2" s="93" t="s">
        <v>106</v>
      </c>
      <c r="YI2" s="93"/>
      <c r="YJ2" s="93"/>
      <c r="YK2" s="93"/>
      <c r="YL2" s="93" t="s">
        <v>106</v>
      </c>
      <c r="YM2" s="93"/>
      <c r="YN2" s="93"/>
      <c r="YO2" s="93"/>
      <c r="YP2" s="93" t="s">
        <v>106</v>
      </c>
      <c r="YQ2" s="93"/>
      <c r="YR2" s="93"/>
      <c r="YS2" s="93"/>
      <c r="YT2" s="93" t="s">
        <v>106</v>
      </c>
      <c r="YU2" s="93"/>
      <c r="YV2" s="93"/>
      <c r="YW2" s="93"/>
      <c r="YX2" s="93" t="s">
        <v>106</v>
      </c>
      <c r="YY2" s="93"/>
      <c r="YZ2" s="93"/>
      <c r="ZA2" s="93"/>
      <c r="ZB2" s="93" t="s">
        <v>106</v>
      </c>
      <c r="ZC2" s="93"/>
      <c r="ZD2" s="93"/>
      <c r="ZE2" s="93"/>
      <c r="ZF2" s="93" t="s">
        <v>106</v>
      </c>
      <c r="ZG2" s="93"/>
      <c r="ZH2" s="93"/>
      <c r="ZI2" s="93"/>
      <c r="ZJ2" s="93" t="s">
        <v>106</v>
      </c>
      <c r="ZK2" s="93"/>
      <c r="ZL2" s="93"/>
      <c r="ZM2" s="93"/>
      <c r="ZN2" s="93" t="s">
        <v>106</v>
      </c>
      <c r="ZO2" s="93"/>
      <c r="ZP2" s="93"/>
      <c r="ZQ2" s="93"/>
      <c r="ZR2" s="93" t="s">
        <v>106</v>
      </c>
      <c r="ZS2" s="93"/>
      <c r="ZT2" s="93"/>
      <c r="ZU2" s="93"/>
      <c r="ZV2" s="93" t="s">
        <v>106</v>
      </c>
      <c r="ZW2" s="93"/>
      <c r="ZX2" s="93"/>
      <c r="ZY2" s="93"/>
      <c r="ZZ2" s="93" t="s">
        <v>106</v>
      </c>
      <c r="AAA2" s="93"/>
      <c r="AAB2" s="93"/>
      <c r="AAC2" s="93"/>
      <c r="AAD2" s="93" t="s">
        <v>106</v>
      </c>
      <c r="AAE2" s="93"/>
      <c r="AAF2" s="93"/>
      <c r="AAG2" s="93"/>
      <c r="AAH2" s="93" t="s">
        <v>106</v>
      </c>
      <c r="AAI2" s="93"/>
      <c r="AAJ2" s="93"/>
      <c r="AAK2" s="93"/>
      <c r="AAL2" s="93" t="s">
        <v>106</v>
      </c>
      <c r="AAM2" s="93"/>
      <c r="AAN2" s="93"/>
      <c r="AAO2" s="93"/>
      <c r="AAP2" s="93" t="s">
        <v>106</v>
      </c>
      <c r="AAQ2" s="93"/>
      <c r="AAR2" s="93"/>
      <c r="AAS2" s="93"/>
      <c r="AAT2" s="93" t="s">
        <v>106</v>
      </c>
      <c r="AAU2" s="93"/>
      <c r="AAV2" s="93"/>
      <c r="AAW2" s="93"/>
      <c r="AAX2" s="93" t="s">
        <v>106</v>
      </c>
      <c r="AAY2" s="93"/>
      <c r="AAZ2" s="93"/>
      <c r="ABA2" s="93"/>
      <c r="ABB2" s="93" t="s">
        <v>106</v>
      </c>
      <c r="ABC2" s="93"/>
      <c r="ABD2" s="93"/>
      <c r="ABE2" s="93"/>
      <c r="ABF2" s="93" t="s">
        <v>106</v>
      </c>
      <c r="ABG2" s="93"/>
      <c r="ABH2" s="93"/>
      <c r="ABI2" s="93"/>
      <c r="ABJ2" s="93" t="s">
        <v>106</v>
      </c>
      <c r="ABK2" s="93"/>
      <c r="ABL2" s="93"/>
      <c r="ABM2" s="93"/>
      <c r="ABN2" s="93" t="s">
        <v>106</v>
      </c>
      <c r="ABO2" s="93"/>
      <c r="ABP2" s="93"/>
      <c r="ABQ2" s="93"/>
      <c r="ABR2" s="93" t="s">
        <v>106</v>
      </c>
      <c r="ABS2" s="93"/>
      <c r="ABT2" s="93"/>
      <c r="ABU2" s="93"/>
      <c r="ABV2" s="93" t="s">
        <v>106</v>
      </c>
      <c r="ABW2" s="93"/>
      <c r="ABX2" s="93"/>
      <c r="ABY2" s="93"/>
      <c r="ABZ2" s="93" t="s">
        <v>106</v>
      </c>
      <c r="ACA2" s="93"/>
      <c r="ACB2" s="93"/>
      <c r="ACC2" s="93"/>
      <c r="ACD2" s="93" t="s">
        <v>106</v>
      </c>
      <c r="ACE2" s="93"/>
      <c r="ACF2" s="93"/>
      <c r="ACG2" s="93"/>
      <c r="ACH2" s="93" t="s">
        <v>106</v>
      </c>
      <c r="ACI2" s="93"/>
      <c r="ACJ2" s="93"/>
      <c r="ACK2" s="93"/>
      <c r="ACL2" s="93" t="s">
        <v>106</v>
      </c>
      <c r="ACM2" s="93"/>
      <c r="ACN2" s="93"/>
      <c r="ACO2" s="93"/>
      <c r="ACP2" s="93" t="s">
        <v>106</v>
      </c>
      <c r="ACQ2" s="93"/>
      <c r="ACR2" s="93"/>
      <c r="ACS2" s="93"/>
      <c r="ACT2" s="93" t="s">
        <v>106</v>
      </c>
      <c r="ACU2" s="93"/>
      <c r="ACV2" s="93"/>
      <c r="ACW2" s="93"/>
      <c r="ACX2" s="93" t="s">
        <v>106</v>
      </c>
      <c r="ACY2" s="93"/>
      <c r="ACZ2" s="93"/>
      <c r="ADA2" s="93"/>
      <c r="ADB2" s="93" t="s">
        <v>106</v>
      </c>
      <c r="ADC2" s="93"/>
      <c r="ADD2" s="93"/>
      <c r="ADE2" s="93"/>
      <c r="ADF2" s="93" t="s">
        <v>106</v>
      </c>
      <c r="ADG2" s="93"/>
      <c r="ADH2" s="93"/>
      <c r="ADI2" s="93"/>
      <c r="ADJ2" s="93" t="s">
        <v>106</v>
      </c>
      <c r="ADK2" s="93"/>
      <c r="ADL2" s="93"/>
      <c r="ADM2" s="93"/>
      <c r="ADN2" s="93" t="s">
        <v>106</v>
      </c>
      <c r="ADO2" s="93"/>
      <c r="ADP2" s="93"/>
      <c r="ADQ2" s="93"/>
      <c r="ADR2" s="93" t="s">
        <v>106</v>
      </c>
      <c r="ADS2" s="93"/>
      <c r="ADT2" s="93"/>
      <c r="ADU2" s="93"/>
      <c r="ADV2" s="93" t="s">
        <v>106</v>
      </c>
      <c r="ADW2" s="93"/>
      <c r="ADX2" s="93"/>
      <c r="ADY2" s="93"/>
      <c r="ADZ2" s="93" t="s">
        <v>106</v>
      </c>
      <c r="AEA2" s="93"/>
      <c r="AEB2" s="93"/>
      <c r="AEC2" s="93"/>
      <c r="AED2" s="93" t="s">
        <v>106</v>
      </c>
      <c r="AEE2" s="93"/>
      <c r="AEF2" s="93"/>
      <c r="AEG2" s="93"/>
      <c r="AEH2" s="93" t="s">
        <v>106</v>
      </c>
      <c r="AEI2" s="93"/>
      <c r="AEJ2" s="93"/>
      <c r="AEK2" s="93"/>
      <c r="AEL2" s="93" t="s">
        <v>106</v>
      </c>
      <c r="AEM2" s="93"/>
      <c r="AEN2" s="93"/>
      <c r="AEO2" s="93"/>
      <c r="AEP2" s="93" t="s">
        <v>106</v>
      </c>
      <c r="AEQ2" s="93"/>
      <c r="AER2" s="93"/>
      <c r="AES2" s="93"/>
      <c r="AET2" s="93" t="s">
        <v>106</v>
      </c>
      <c r="AEU2" s="93"/>
      <c r="AEV2" s="93"/>
      <c r="AEW2" s="93"/>
      <c r="AEX2" s="93" t="s">
        <v>106</v>
      </c>
      <c r="AEY2" s="93"/>
      <c r="AEZ2" s="93"/>
      <c r="AFA2" s="93"/>
      <c r="AFB2" s="93" t="s">
        <v>106</v>
      </c>
      <c r="AFC2" s="93"/>
      <c r="AFD2" s="93"/>
      <c r="AFE2" s="93"/>
      <c r="AFF2" s="93" t="s">
        <v>106</v>
      </c>
      <c r="AFG2" s="93"/>
      <c r="AFH2" s="93"/>
      <c r="AFI2" s="93"/>
      <c r="AFJ2" s="93" t="s">
        <v>106</v>
      </c>
      <c r="AFK2" s="93"/>
      <c r="AFL2" s="93"/>
      <c r="AFM2" s="93"/>
      <c r="AFN2" s="93" t="s">
        <v>106</v>
      </c>
      <c r="AFO2" s="93"/>
      <c r="AFP2" s="93"/>
      <c r="AFQ2" s="93"/>
      <c r="AFR2" s="93" t="s">
        <v>106</v>
      </c>
      <c r="AFS2" s="93"/>
      <c r="AFT2" s="93"/>
      <c r="AFU2" s="93"/>
      <c r="AFV2" s="93" t="s">
        <v>106</v>
      </c>
      <c r="AFW2" s="93"/>
      <c r="AFX2" s="93"/>
      <c r="AFY2" s="93"/>
      <c r="AFZ2" s="93" t="s">
        <v>106</v>
      </c>
      <c r="AGA2" s="93"/>
      <c r="AGB2" s="93"/>
      <c r="AGC2" s="93"/>
      <c r="AGD2" s="93" t="s">
        <v>106</v>
      </c>
      <c r="AGE2" s="93"/>
      <c r="AGF2" s="93"/>
      <c r="AGG2" s="93"/>
      <c r="AGH2" s="93" t="s">
        <v>106</v>
      </c>
      <c r="AGI2" s="93"/>
      <c r="AGJ2" s="93"/>
      <c r="AGK2" s="93"/>
      <c r="AGL2" s="93" t="s">
        <v>106</v>
      </c>
      <c r="AGM2" s="93"/>
      <c r="AGN2" s="93"/>
      <c r="AGO2" s="93"/>
      <c r="AGP2" s="93" t="s">
        <v>106</v>
      </c>
      <c r="AGQ2" s="93"/>
      <c r="AGR2" s="93"/>
      <c r="AGS2" s="93"/>
      <c r="AGT2" s="93" t="s">
        <v>106</v>
      </c>
      <c r="AGU2" s="93"/>
      <c r="AGV2" s="93"/>
      <c r="AGW2" s="93"/>
      <c r="AGX2" s="93" t="s">
        <v>106</v>
      </c>
      <c r="AGY2" s="93"/>
      <c r="AGZ2" s="93"/>
      <c r="AHA2" s="93"/>
      <c r="AHB2" s="93" t="s">
        <v>106</v>
      </c>
      <c r="AHC2" s="93"/>
      <c r="AHD2" s="93"/>
      <c r="AHE2" s="93"/>
      <c r="AHF2" s="93" t="s">
        <v>106</v>
      </c>
      <c r="AHG2" s="93"/>
      <c r="AHH2" s="93"/>
      <c r="AHI2" s="93"/>
      <c r="AHJ2" s="93" t="s">
        <v>106</v>
      </c>
      <c r="AHK2" s="93"/>
      <c r="AHL2" s="93"/>
      <c r="AHM2" s="93"/>
      <c r="AHN2" s="93" t="s">
        <v>106</v>
      </c>
      <c r="AHO2" s="93"/>
      <c r="AHP2" s="93"/>
      <c r="AHQ2" s="93"/>
      <c r="AHR2" s="93" t="s">
        <v>106</v>
      </c>
      <c r="AHS2" s="93"/>
      <c r="AHT2" s="93"/>
      <c r="AHU2" s="93"/>
      <c r="AHV2" s="93" t="s">
        <v>106</v>
      </c>
      <c r="AHW2" s="93"/>
      <c r="AHX2" s="93"/>
      <c r="AHY2" s="93"/>
      <c r="AHZ2" s="93" t="s">
        <v>106</v>
      </c>
      <c r="AIA2" s="93"/>
      <c r="AIB2" s="93"/>
      <c r="AIC2" s="93"/>
      <c r="AID2" s="93" t="s">
        <v>106</v>
      </c>
      <c r="AIE2" s="93"/>
      <c r="AIF2" s="93"/>
      <c r="AIG2" s="93"/>
      <c r="AIH2" s="93" t="s">
        <v>106</v>
      </c>
      <c r="AII2" s="93"/>
      <c r="AIJ2" s="93"/>
      <c r="AIK2" s="93"/>
      <c r="AIL2" s="93" t="s">
        <v>106</v>
      </c>
      <c r="AIM2" s="93"/>
      <c r="AIN2" s="93"/>
      <c r="AIO2" s="93"/>
      <c r="AIP2" s="93" t="s">
        <v>106</v>
      </c>
      <c r="AIQ2" s="93"/>
      <c r="AIR2" s="93"/>
      <c r="AIS2" s="93"/>
      <c r="AIT2" s="93" t="s">
        <v>106</v>
      </c>
      <c r="AIU2" s="93"/>
      <c r="AIV2" s="93"/>
      <c r="AIW2" s="93"/>
      <c r="AIX2" s="93" t="s">
        <v>106</v>
      </c>
      <c r="AIY2" s="93"/>
      <c r="AIZ2" s="93"/>
      <c r="AJA2" s="93"/>
      <c r="AJB2" s="93" t="s">
        <v>106</v>
      </c>
      <c r="AJC2" s="93"/>
      <c r="AJD2" s="93"/>
      <c r="AJE2" s="93"/>
      <c r="AJF2" s="93" t="s">
        <v>106</v>
      </c>
      <c r="AJG2" s="93"/>
      <c r="AJH2" s="93"/>
      <c r="AJI2" s="93"/>
      <c r="AJJ2" s="93" t="s">
        <v>106</v>
      </c>
      <c r="AJK2" s="93"/>
      <c r="AJL2" s="93"/>
      <c r="AJM2" s="93"/>
      <c r="AJN2" s="93" t="s">
        <v>106</v>
      </c>
      <c r="AJO2" s="93"/>
      <c r="AJP2" s="93"/>
      <c r="AJQ2" s="93"/>
      <c r="AJR2" s="93" t="s">
        <v>106</v>
      </c>
      <c r="AJS2" s="93"/>
      <c r="AJT2" s="93"/>
      <c r="AJU2" s="93"/>
      <c r="AJV2" s="93" t="s">
        <v>106</v>
      </c>
      <c r="AJW2" s="93"/>
      <c r="AJX2" s="93"/>
      <c r="AJY2" s="93"/>
      <c r="AJZ2" s="93" t="s">
        <v>106</v>
      </c>
      <c r="AKA2" s="93"/>
      <c r="AKB2" s="93"/>
      <c r="AKC2" s="93"/>
      <c r="AKD2" s="93" t="s">
        <v>106</v>
      </c>
      <c r="AKE2" s="93"/>
      <c r="AKF2" s="93"/>
      <c r="AKG2" s="93"/>
      <c r="AKH2" s="93" t="s">
        <v>106</v>
      </c>
      <c r="AKI2" s="93"/>
      <c r="AKJ2" s="93"/>
      <c r="AKK2" s="93"/>
      <c r="AKL2" s="93" t="s">
        <v>106</v>
      </c>
      <c r="AKM2" s="93"/>
      <c r="AKN2" s="93"/>
      <c r="AKO2" s="93"/>
      <c r="AKP2" s="93" t="s">
        <v>106</v>
      </c>
      <c r="AKQ2" s="93"/>
      <c r="AKR2" s="93"/>
      <c r="AKS2" s="93"/>
      <c r="AKT2" s="93" t="s">
        <v>106</v>
      </c>
      <c r="AKU2" s="93"/>
      <c r="AKV2" s="93"/>
      <c r="AKW2" s="93"/>
      <c r="AKX2" s="93" t="s">
        <v>106</v>
      </c>
      <c r="AKY2" s="93"/>
      <c r="AKZ2" s="93"/>
      <c r="ALA2" s="93"/>
      <c r="ALB2" s="93" t="s">
        <v>106</v>
      </c>
      <c r="ALC2" s="93"/>
      <c r="ALD2" s="93"/>
      <c r="ALE2" s="93"/>
      <c r="ALF2" s="93" t="s">
        <v>106</v>
      </c>
      <c r="ALG2" s="93"/>
      <c r="ALH2" s="93"/>
      <c r="ALI2" s="93"/>
      <c r="ALJ2" s="93" t="s">
        <v>106</v>
      </c>
      <c r="ALK2" s="93"/>
      <c r="ALL2" s="93"/>
      <c r="ALM2" s="93"/>
      <c r="ALN2" s="93" t="s">
        <v>106</v>
      </c>
      <c r="ALO2" s="93"/>
      <c r="ALP2" s="93"/>
      <c r="ALQ2" s="93"/>
      <c r="ALR2" s="93" t="s">
        <v>106</v>
      </c>
      <c r="ALS2" s="93"/>
      <c r="ALT2" s="93"/>
      <c r="ALU2" s="93"/>
      <c r="ALV2" s="93" t="s">
        <v>106</v>
      </c>
      <c r="ALW2" s="93"/>
      <c r="ALX2" s="93"/>
      <c r="ALY2" s="93"/>
      <c r="ALZ2" s="93" t="s">
        <v>106</v>
      </c>
      <c r="AMA2" s="93"/>
      <c r="AMB2" s="93"/>
      <c r="AMC2" s="93"/>
      <c r="AMD2" s="93" t="s">
        <v>106</v>
      </c>
      <c r="AME2" s="93"/>
      <c r="AMF2" s="93"/>
      <c r="AMG2" s="93"/>
      <c r="AMH2" s="93" t="s">
        <v>106</v>
      </c>
      <c r="AMI2" s="93"/>
      <c r="AMJ2" s="93"/>
      <c r="AMK2" s="93"/>
      <c r="AML2" s="93" t="s">
        <v>106</v>
      </c>
      <c r="AMM2" s="93"/>
      <c r="AMN2" s="93"/>
      <c r="AMO2" s="93"/>
      <c r="AMP2" s="93" t="s">
        <v>106</v>
      </c>
      <c r="AMQ2" s="93"/>
      <c r="AMR2" s="93"/>
      <c r="AMS2" s="93"/>
      <c r="AMT2" s="93" t="s">
        <v>106</v>
      </c>
      <c r="AMU2" s="93"/>
      <c r="AMV2" s="93"/>
      <c r="AMW2" s="93"/>
      <c r="AMX2" s="93" t="s">
        <v>106</v>
      </c>
      <c r="AMY2" s="93"/>
      <c r="AMZ2" s="93"/>
      <c r="ANA2" s="93"/>
      <c r="ANB2" s="93" t="s">
        <v>106</v>
      </c>
      <c r="ANC2" s="93"/>
      <c r="AND2" s="93"/>
      <c r="ANE2" s="93"/>
      <c r="ANF2" s="93" t="s">
        <v>106</v>
      </c>
      <c r="ANG2" s="93"/>
      <c r="ANH2" s="93"/>
      <c r="ANI2" s="93"/>
      <c r="ANJ2" s="93" t="s">
        <v>106</v>
      </c>
      <c r="ANK2" s="93"/>
      <c r="ANL2" s="93"/>
      <c r="ANM2" s="93"/>
      <c r="ANN2" s="93" t="s">
        <v>106</v>
      </c>
      <c r="ANO2" s="93"/>
      <c r="ANP2" s="93"/>
      <c r="ANQ2" s="93"/>
      <c r="ANR2" s="93" t="s">
        <v>106</v>
      </c>
      <c r="ANS2" s="93"/>
      <c r="ANT2" s="93"/>
      <c r="ANU2" s="93"/>
      <c r="ANV2" s="93" t="s">
        <v>106</v>
      </c>
      <c r="ANW2" s="93"/>
      <c r="ANX2" s="93"/>
      <c r="ANY2" s="93"/>
      <c r="ANZ2" s="93" t="s">
        <v>106</v>
      </c>
      <c r="AOA2" s="93"/>
      <c r="AOB2" s="93"/>
      <c r="AOC2" s="93"/>
      <c r="AOD2" s="93" t="s">
        <v>106</v>
      </c>
      <c r="AOE2" s="93"/>
      <c r="AOF2" s="93"/>
      <c r="AOG2" s="93"/>
      <c r="AOH2" s="93" t="s">
        <v>106</v>
      </c>
      <c r="AOI2" s="93"/>
      <c r="AOJ2" s="93"/>
      <c r="AOK2" s="93"/>
      <c r="AOL2" s="93" t="s">
        <v>106</v>
      </c>
      <c r="AOM2" s="93"/>
      <c r="AON2" s="93"/>
      <c r="AOO2" s="93"/>
      <c r="AOP2" s="93" t="s">
        <v>106</v>
      </c>
      <c r="AOQ2" s="93"/>
      <c r="AOR2" s="93"/>
      <c r="AOS2" s="93"/>
      <c r="AOT2" s="93" t="s">
        <v>106</v>
      </c>
      <c r="AOU2" s="93"/>
      <c r="AOV2" s="93"/>
      <c r="AOW2" s="93"/>
      <c r="AOX2" s="93" t="s">
        <v>106</v>
      </c>
      <c r="AOY2" s="93"/>
      <c r="AOZ2" s="93"/>
      <c r="APA2" s="93"/>
      <c r="APB2" s="93" t="s">
        <v>106</v>
      </c>
      <c r="APC2" s="93"/>
      <c r="APD2" s="93"/>
      <c r="APE2" s="93"/>
      <c r="APF2" s="93" t="s">
        <v>106</v>
      </c>
      <c r="APG2" s="93"/>
      <c r="APH2" s="93"/>
      <c r="API2" s="93"/>
      <c r="APJ2" s="93" t="s">
        <v>106</v>
      </c>
      <c r="APK2" s="93"/>
      <c r="APL2" s="93"/>
      <c r="APM2" s="93"/>
      <c r="APN2" s="93" t="s">
        <v>106</v>
      </c>
      <c r="APO2" s="93"/>
      <c r="APP2" s="93"/>
      <c r="APQ2" s="93"/>
      <c r="APR2" s="93" t="s">
        <v>106</v>
      </c>
      <c r="APS2" s="93"/>
      <c r="APT2" s="93"/>
      <c r="APU2" s="93"/>
      <c r="APV2" s="93" t="s">
        <v>106</v>
      </c>
      <c r="APW2" s="93"/>
      <c r="APX2" s="93"/>
      <c r="APY2" s="93"/>
      <c r="APZ2" s="93" t="s">
        <v>106</v>
      </c>
      <c r="AQA2" s="93"/>
      <c r="AQB2" s="93"/>
      <c r="AQC2" s="93"/>
      <c r="AQD2" s="93" t="s">
        <v>106</v>
      </c>
      <c r="AQE2" s="93"/>
      <c r="AQF2" s="93"/>
      <c r="AQG2" s="93"/>
      <c r="AQH2" s="93" t="s">
        <v>106</v>
      </c>
      <c r="AQI2" s="93"/>
      <c r="AQJ2" s="93"/>
      <c r="AQK2" s="93"/>
      <c r="AQL2" s="93" t="s">
        <v>106</v>
      </c>
      <c r="AQM2" s="93"/>
      <c r="AQN2" s="93"/>
      <c r="AQO2" s="93"/>
      <c r="AQP2" s="93" t="s">
        <v>106</v>
      </c>
      <c r="AQQ2" s="93"/>
      <c r="AQR2" s="93"/>
      <c r="AQS2" s="93"/>
      <c r="AQT2" s="93" t="s">
        <v>106</v>
      </c>
      <c r="AQU2" s="93"/>
      <c r="AQV2" s="93"/>
      <c r="AQW2" s="93"/>
      <c r="AQX2" s="93" t="s">
        <v>106</v>
      </c>
      <c r="AQY2" s="93"/>
      <c r="AQZ2" s="93"/>
      <c r="ARA2" s="93"/>
      <c r="ARB2" s="93" t="s">
        <v>106</v>
      </c>
      <c r="ARC2" s="93"/>
      <c r="ARD2" s="93"/>
      <c r="ARE2" s="93"/>
      <c r="ARF2" s="93" t="s">
        <v>106</v>
      </c>
      <c r="ARG2" s="93"/>
      <c r="ARH2" s="93"/>
      <c r="ARI2" s="93"/>
      <c r="ARJ2" s="93" t="s">
        <v>106</v>
      </c>
      <c r="ARK2" s="93"/>
      <c r="ARL2" s="93"/>
      <c r="ARM2" s="93"/>
      <c r="ARN2" s="93" t="s">
        <v>106</v>
      </c>
      <c r="ARO2" s="93"/>
      <c r="ARP2" s="93"/>
      <c r="ARQ2" s="93"/>
      <c r="ARR2" s="93" t="s">
        <v>106</v>
      </c>
      <c r="ARS2" s="93"/>
      <c r="ART2" s="93"/>
      <c r="ARU2" s="93"/>
      <c r="ARV2" s="93" t="s">
        <v>106</v>
      </c>
      <c r="ARW2" s="93"/>
      <c r="ARX2" s="93"/>
      <c r="ARY2" s="93"/>
      <c r="ARZ2" s="93" t="s">
        <v>106</v>
      </c>
      <c r="ASA2" s="93"/>
      <c r="ASB2" s="93"/>
      <c r="ASC2" s="93"/>
      <c r="ASD2" s="93" t="s">
        <v>106</v>
      </c>
      <c r="ASE2" s="93"/>
      <c r="ASF2" s="93"/>
      <c r="ASG2" s="93"/>
      <c r="ASH2" s="93" t="s">
        <v>106</v>
      </c>
      <c r="ASI2" s="93"/>
      <c r="ASJ2" s="93"/>
      <c r="ASK2" s="93"/>
      <c r="ASL2" s="93" t="s">
        <v>106</v>
      </c>
      <c r="ASM2" s="93"/>
      <c r="ASN2" s="93"/>
      <c r="ASO2" s="93"/>
      <c r="ASP2" s="93" t="s">
        <v>106</v>
      </c>
      <c r="ASQ2" s="93"/>
      <c r="ASR2" s="93"/>
      <c r="ASS2" s="93"/>
      <c r="AST2" s="93" t="s">
        <v>106</v>
      </c>
      <c r="ASU2" s="93"/>
      <c r="ASV2" s="93"/>
      <c r="ASW2" s="93"/>
      <c r="ASX2" s="93" t="s">
        <v>106</v>
      </c>
      <c r="ASY2" s="93"/>
      <c r="ASZ2" s="93"/>
      <c r="ATA2" s="93"/>
      <c r="ATB2" s="93" t="s">
        <v>106</v>
      </c>
      <c r="ATC2" s="93"/>
      <c r="ATD2" s="93"/>
      <c r="ATE2" s="93"/>
      <c r="ATF2" s="93" t="s">
        <v>106</v>
      </c>
      <c r="ATG2" s="93"/>
      <c r="ATH2" s="93"/>
      <c r="ATI2" s="93"/>
      <c r="ATJ2" s="93" t="s">
        <v>106</v>
      </c>
      <c r="ATK2" s="93"/>
      <c r="ATL2" s="93"/>
      <c r="ATM2" s="93"/>
      <c r="ATN2" s="93" t="s">
        <v>106</v>
      </c>
      <c r="ATO2" s="93"/>
      <c r="ATP2" s="93"/>
      <c r="ATQ2" s="93"/>
      <c r="ATR2" s="93" t="s">
        <v>106</v>
      </c>
      <c r="ATS2" s="93"/>
      <c r="ATT2" s="93"/>
      <c r="ATU2" s="93"/>
      <c r="ATV2" s="93" t="s">
        <v>106</v>
      </c>
      <c r="ATW2" s="93"/>
      <c r="ATX2" s="93"/>
      <c r="ATY2" s="93"/>
      <c r="ATZ2" s="93" t="s">
        <v>106</v>
      </c>
      <c r="AUA2" s="93"/>
      <c r="AUB2" s="93"/>
      <c r="AUC2" s="93"/>
      <c r="AUD2" s="93" t="s">
        <v>106</v>
      </c>
      <c r="AUE2" s="93"/>
      <c r="AUF2" s="93"/>
      <c r="AUG2" s="93"/>
      <c r="AUH2" s="93" t="s">
        <v>106</v>
      </c>
      <c r="AUI2" s="93"/>
      <c r="AUJ2" s="93"/>
      <c r="AUK2" s="93"/>
      <c r="AUL2" s="93" t="s">
        <v>106</v>
      </c>
      <c r="AUM2" s="93"/>
      <c r="AUN2" s="93"/>
      <c r="AUO2" s="93"/>
      <c r="AUP2" s="93" t="s">
        <v>106</v>
      </c>
      <c r="AUQ2" s="93"/>
      <c r="AUR2" s="93"/>
      <c r="AUS2" s="93"/>
      <c r="AUT2" s="93" t="s">
        <v>106</v>
      </c>
      <c r="AUU2" s="93"/>
      <c r="AUV2" s="93"/>
      <c r="AUW2" s="93"/>
      <c r="AUX2" s="93" t="s">
        <v>106</v>
      </c>
      <c r="AUY2" s="93"/>
      <c r="AUZ2" s="93"/>
      <c r="AVA2" s="93"/>
      <c r="AVB2" s="93" t="s">
        <v>106</v>
      </c>
      <c r="AVC2" s="93"/>
      <c r="AVD2" s="93"/>
      <c r="AVE2" s="93"/>
      <c r="AVF2" s="93" t="s">
        <v>106</v>
      </c>
      <c r="AVG2" s="93"/>
      <c r="AVH2" s="93"/>
      <c r="AVI2" s="93"/>
      <c r="AVJ2" s="93" t="s">
        <v>106</v>
      </c>
      <c r="AVK2" s="93"/>
      <c r="AVL2" s="93"/>
      <c r="AVM2" s="93"/>
      <c r="AVN2" s="93" t="s">
        <v>106</v>
      </c>
      <c r="AVO2" s="93"/>
      <c r="AVP2" s="93"/>
      <c r="AVQ2" s="93"/>
      <c r="AVR2" s="93" t="s">
        <v>106</v>
      </c>
      <c r="AVS2" s="93"/>
      <c r="AVT2" s="93"/>
      <c r="AVU2" s="93"/>
      <c r="AVV2" s="93" t="s">
        <v>106</v>
      </c>
      <c r="AVW2" s="93"/>
      <c r="AVX2" s="93"/>
      <c r="AVY2" s="93"/>
      <c r="AVZ2" s="93" t="s">
        <v>106</v>
      </c>
      <c r="AWA2" s="93"/>
      <c r="AWB2" s="93"/>
      <c r="AWC2" s="93"/>
      <c r="AWD2" s="93" t="s">
        <v>106</v>
      </c>
      <c r="AWE2" s="93"/>
      <c r="AWF2" s="93"/>
      <c r="AWG2" s="93"/>
      <c r="AWH2" s="93" t="s">
        <v>106</v>
      </c>
      <c r="AWI2" s="93"/>
      <c r="AWJ2" s="93"/>
      <c r="AWK2" s="93"/>
      <c r="AWL2" s="93" t="s">
        <v>106</v>
      </c>
      <c r="AWM2" s="93"/>
      <c r="AWN2" s="93"/>
      <c r="AWO2" s="93"/>
      <c r="AWP2" s="93" t="s">
        <v>106</v>
      </c>
      <c r="AWQ2" s="93"/>
      <c r="AWR2" s="93"/>
      <c r="AWS2" s="93"/>
      <c r="AWT2" s="93" t="s">
        <v>106</v>
      </c>
      <c r="AWU2" s="93"/>
      <c r="AWV2" s="93"/>
      <c r="AWW2" s="93"/>
      <c r="AWX2" s="93" t="s">
        <v>106</v>
      </c>
      <c r="AWY2" s="93"/>
      <c r="AWZ2" s="93"/>
      <c r="AXA2" s="93"/>
      <c r="AXB2" s="93" t="s">
        <v>106</v>
      </c>
      <c r="AXC2" s="93"/>
      <c r="AXD2" s="93"/>
      <c r="AXE2" s="93"/>
      <c r="AXF2" s="93" t="s">
        <v>106</v>
      </c>
      <c r="AXG2" s="93"/>
      <c r="AXH2" s="93"/>
      <c r="AXI2" s="93"/>
      <c r="AXJ2" s="93" t="s">
        <v>106</v>
      </c>
      <c r="AXK2" s="93"/>
      <c r="AXL2" s="93"/>
      <c r="AXM2" s="93"/>
      <c r="AXN2" s="93" t="s">
        <v>106</v>
      </c>
      <c r="AXO2" s="93"/>
      <c r="AXP2" s="93"/>
      <c r="AXQ2" s="93"/>
      <c r="AXR2" s="93" t="s">
        <v>106</v>
      </c>
      <c r="AXS2" s="93"/>
      <c r="AXT2" s="93"/>
      <c r="AXU2" s="93"/>
      <c r="AXV2" s="93" t="s">
        <v>106</v>
      </c>
      <c r="AXW2" s="93"/>
      <c r="AXX2" s="93"/>
      <c r="AXY2" s="93"/>
      <c r="AXZ2" s="93" t="s">
        <v>106</v>
      </c>
      <c r="AYA2" s="93"/>
      <c r="AYB2" s="93"/>
      <c r="AYC2" s="93"/>
      <c r="AYD2" s="93" t="s">
        <v>106</v>
      </c>
      <c r="AYE2" s="93"/>
      <c r="AYF2" s="93"/>
      <c r="AYG2" s="93"/>
      <c r="AYH2" s="93" t="s">
        <v>106</v>
      </c>
      <c r="AYI2" s="93"/>
      <c r="AYJ2" s="93"/>
      <c r="AYK2" s="93"/>
      <c r="AYL2" s="93" t="s">
        <v>106</v>
      </c>
      <c r="AYM2" s="93"/>
      <c r="AYN2" s="93"/>
      <c r="AYO2" s="93"/>
      <c r="AYP2" s="93" t="s">
        <v>106</v>
      </c>
      <c r="AYQ2" s="93"/>
      <c r="AYR2" s="93"/>
      <c r="AYS2" s="93"/>
      <c r="AYT2" s="93" t="s">
        <v>106</v>
      </c>
      <c r="AYU2" s="93"/>
      <c r="AYV2" s="93"/>
      <c r="AYW2" s="93"/>
      <c r="AYX2" s="93" t="s">
        <v>106</v>
      </c>
      <c r="AYY2" s="93"/>
      <c r="AYZ2" s="93"/>
      <c r="AZA2" s="93"/>
      <c r="AZB2" s="93" t="s">
        <v>106</v>
      </c>
      <c r="AZC2" s="93"/>
      <c r="AZD2" s="93"/>
      <c r="AZE2" s="93"/>
      <c r="AZF2" s="93" t="s">
        <v>106</v>
      </c>
      <c r="AZG2" s="93"/>
      <c r="AZH2" s="93"/>
      <c r="AZI2" s="93"/>
      <c r="AZJ2" s="93" t="s">
        <v>106</v>
      </c>
      <c r="AZK2" s="93"/>
      <c r="AZL2" s="93"/>
      <c r="AZM2" s="93"/>
      <c r="AZN2" s="93" t="s">
        <v>106</v>
      </c>
      <c r="AZO2" s="93"/>
      <c r="AZP2" s="93"/>
      <c r="AZQ2" s="93"/>
      <c r="AZR2" s="93" t="s">
        <v>106</v>
      </c>
      <c r="AZS2" s="93"/>
      <c r="AZT2" s="93"/>
      <c r="AZU2" s="93"/>
      <c r="AZV2" s="93" t="s">
        <v>106</v>
      </c>
      <c r="AZW2" s="93"/>
      <c r="AZX2" s="93"/>
      <c r="AZY2" s="93"/>
      <c r="AZZ2" s="93" t="s">
        <v>106</v>
      </c>
      <c r="BAA2" s="93"/>
      <c r="BAB2" s="93"/>
      <c r="BAC2" s="93"/>
      <c r="BAD2" s="93" t="s">
        <v>106</v>
      </c>
      <c r="BAE2" s="93"/>
      <c r="BAF2" s="93"/>
      <c r="BAG2" s="93"/>
      <c r="BAH2" s="93" t="s">
        <v>106</v>
      </c>
      <c r="BAI2" s="93"/>
      <c r="BAJ2" s="93"/>
      <c r="BAK2" s="93"/>
      <c r="BAL2" s="93" t="s">
        <v>106</v>
      </c>
      <c r="BAM2" s="93"/>
      <c r="BAN2" s="93"/>
      <c r="BAO2" s="93"/>
      <c r="BAP2" s="93" t="s">
        <v>106</v>
      </c>
      <c r="BAQ2" s="93"/>
      <c r="BAR2" s="93"/>
      <c r="BAS2" s="93"/>
      <c r="BAT2" s="93" t="s">
        <v>106</v>
      </c>
      <c r="BAU2" s="93"/>
      <c r="BAV2" s="93"/>
      <c r="BAW2" s="93"/>
      <c r="BAX2" s="93" t="s">
        <v>106</v>
      </c>
      <c r="BAY2" s="93"/>
      <c r="BAZ2" s="93"/>
      <c r="BBA2" s="93"/>
      <c r="BBB2" s="93" t="s">
        <v>106</v>
      </c>
      <c r="BBC2" s="93"/>
      <c r="BBD2" s="93"/>
      <c r="BBE2" s="93"/>
      <c r="BBF2" s="93" t="s">
        <v>106</v>
      </c>
      <c r="BBG2" s="93"/>
      <c r="BBH2" s="93"/>
      <c r="BBI2" s="93"/>
      <c r="BBJ2" s="93" t="s">
        <v>106</v>
      </c>
      <c r="BBK2" s="93"/>
      <c r="BBL2" s="93"/>
      <c r="BBM2" s="93"/>
      <c r="BBN2" s="93" t="s">
        <v>106</v>
      </c>
      <c r="BBO2" s="93"/>
      <c r="BBP2" s="93"/>
      <c r="BBQ2" s="93"/>
      <c r="BBR2" s="93" t="s">
        <v>106</v>
      </c>
      <c r="BBS2" s="93"/>
      <c r="BBT2" s="93"/>
      <c r="BBU2" s="93"/>
      <c r="BBV2" s="93" t="s">
        <v>106</v>
      </c>
      <c r="BBW2" s="93"/>
      <c r="BBX2" s="93"/>
      <c r="BBY2" s="93"/>
      <c r="BBZ2" s="93" t="s">
        <v>106</v>
      </c>
      <c r="BCA2" s="93"/>
      <c r="BCB2" s="93"/>
      <c r="BCC2" s="93"/>
      <c r="BCD2" s="93" t="s">
        <v>106</v>
      </c>
      <c r="BCE2" s="93"/>
      <c r="BCF2" s="93"/>
      <c r="BCG2" s="93"/>
      <c r="BCH2" s="93" t="s">
        <v>106</v>
      </c>
      <c r="BCI2" s="93"/>
      <c r="BCJ2" s="93"/>
      <c r="BCK2" s="93"/>
      <c r="BCL2" s="93" t="s">
        <v>106</v>
      </c>
      <c r="BCM2" s="93"/>
      <c r="BCN2" s="93"/>
      <c r="BCO2" s="93"/>
      <c r="BCP2" s="93" t="s">
        <v>106</v>
      </c>
      <c r="BCQ2" s="93"/>
      <c r="BCR2" s="93"/>
      <c r="BCS2" s="93"/>
      <c r="BCT2" s="93" t="s">
        <v>106</v>
      </c>
      <c r="BCU2" s="93"/>
      <c r="BCV2" s="93"/>
      <c r="BCW2" s="93"/>
      <c r="BCX2" s="93" t="s">
        <v>106</v>
      </c>
      <c r="BCY2" s="93"/>
      <c r="BCZ2" s="93"/>
      <c r="BDA2" s="93"/>
      <c r="BDB2" s="93" t="s">
        <v>106</v>
      </c>
      <c r="BDC2" s="93"/>
      <c r="BDD2" s="93"/>
      <c r="BDE2" s="93"/>
      <c r="BDF2" s="93" t="s">
        <v>106</v>
      </c>
      <c r="BDG2" s="93"/>
      <c r="BDH2" s="93"/>
      <c r="BDI2" s="93"/>
      <c r="BDJ2" s="93" t="s">
        <v>106</v>
      </c>
      <c r="BDK2" s="93"/>
      <c r="BDL2" s="93"/>
      <c r="BDM2" s="93"/>
      <c r="BDN2" s="93" t="s">
        <v>106</v>
      </c>
      <c r="BDO2" s="93"/>
      <c r="BDP2" s="93"/>
      <c r="BDQ2" s="93"/>
      <c r="BDR2" s="93" t="s">
        <v>106</v>
      </c>
      <c r="BDS2" s="93"/>
      <c r="BDT2" s="93"/>
      <c r="BDU2" s="93"/>
      <c r="BDV2" s="93" t="s">
        <v>106</v>
      </c>
      <c r="BDW2" s="93"/>
      <c r="BDX2" s="93"/>
      <c r="BDY2" s="93"/>
      <c r="BDZ2" s="93" t="s">
        <v>106</v>
      </c>
      <c r="BEA2" s="93"/>
      <c r="BEB2" s="93"/>
      <c r="BEC2" s="93"/>
      <c r="BED2" s="93" t="s">
        <v>106</v>
      </c>
      <c r="BEE2" s="93"/>
      <c r="BEF2" s="93"/>
      <c r="BEG2" s="93"/>
      <c r="BEH2" s="93" t="s">
        <v>106</v>
      </c>
      <c r="BEI2" s="93"/>
      <c r="BEJ2" s="93"/>
      <c r="BEK2" s="93"/>
      <c r="BEL2" s="93" t="s">
        <v>106</v>
      </c>
      <c r="BEM2" s="93"/>
      <c r="BEN2" s="93"/>
      <c r="BEO2" s="93"/>
      <c r="BEP2" s="93" t="s">
        <v>106</v>
      </c>
      <c r="BEQ2" s="93"/>
      <c r="BER2" s="93"/>
      <c r="BES2" s="93"/>
      <c r="BET2" s="93" t="s">
        <v>106</v>
      </c>
      <c r="BEU2" s="93"/>
      <c r="BEV2" s="93"/>
      <c r="BEW2" s="93"/>
      <c r="BEX2" s="93" t="s">
        <v>106</v>
      </c>
      <c r="BEY2" s="93"/>
      <c r="BEZ2" s="93"/>
      <c r="BFA2" s="93"/>
      <c r="BFB2" s="93" t="s">
        <v>106</v>
      </c>
      <c r="BFC2" s="93"/>
      <c r="BFD2" s="93"/>
      <c r="BFE2" s="93"/>
      <c r="BFF2" s="93" t="s">
        <v>106</v>
      </c>
      <c r="BFG2" s="93"/>
      <c r="BFH2" s="93"/>
      <c r="BFI2" s="93"/>
      <c r="BFJ2" s="93" t="s">
        <v>106</v>
      </c>
      <c r="BFK2" s="93"/>
      <c r="BFL2" s="93"/>
      <c r="BFM2" s="93"/>
      <c r="BFN2" s="93" t="s">
        <v>106</v>
      </c>
      <c r="BFO2" s="93"/>
      <c r="BFP2" s="93"/>
      <c r="BFQ2" s="93"/>
      <c r="BFR2" s="93" t="s">
        <v>106</v>
      </c>
      <c r="BFS2" s="93"/>
      <c r="BFT2" s="93"/>
      <c r="BFU2" s="93"/>
      <c r="BFV2" s="93" t="s">
        <v>106</v>
      </c>
      <c r="BFW2" s="93"/>
      <c r="BFX2" s="93"/>
      <c r="BFY2" s="93"/>
      <c r="BFZ2" s="93" t="s">
        <v>106</v>
      </c>
      <c r="BGA2" s="93"/>
      <c r="BGB2" s="93"/>
      <c r="BGC2" s="93"/>
      <c r="BGD2" s="93" t="s">
        <v>106</v>
      </c>
      <c r="BGE2" s="93"/>
      <c r="BGF2" s="93"/>
      <c r="BGG2" s="93"/>
      <c r="BGH2" s="93" t="s">
        <v>106</v>
      </c>
      <c r="BGI2" s="93"/>
      <c r="BGJ2" s="93"/>
      <c r="BGK2" s="93"/>
      <c r="BGL2" s="93" t="s">
        <v>106</v>
      </c>
      <c r="BGM2" s="93"/>
      <c r="BGN2" s="93"/>
      <c r="BGO2" s="93"/>
      <c r="BGP2" s="93" t="s">
        <v>106</v>
      </c>
      <c r="BGQ2" s="93"/>
      <c r="BGR2" s="93"/>
      <c r="BGS2" s="93"/>
      <c r="BGT2" s="93" t="s">
        <v>106</v>
      </c>
      <c r="BGU2" s="93"/>
      <c r="BGV2" s="93"/>
      <c r="BGW2" s="93"/>
      <c r="BGX2" s="93" t="s">
        <v>106</v>
      </c>
      <c r="BGY2" s="93"/>
      <c r="BGZ2" s="93"/>
      <c r="BHA2" s="93"/>
      <c r="BHB2" s="93" t="s">
        <v>106</v>
      </c>
      <c r="BHC2" s="93"/>
      <c r="BHD2" s="93"/>
      <c r="BHE2" s="93"/>
      <c r="BHF2" s="93" t="s">
        <v>106</v>
      </c>
      <c r="BHG2" s="93"/>
      <c r="BHH2" s="93"/>
      <c r="BHI2" s="93"/>
      <c r="BHJ2" s="93" t="s">
        <v>106</v>
      </c>
      <c r="BHK2" s="93"/>
      <c r="BHL2" s="93"/>
      <c r="BHM2" s="93"/>
      <c r="BHN2" s="93" t="s">
        <v>106</v>
      </c>
      <c r="BHO2" s="93"/>
      <c r="BHP2" s="93"/>
      <c r="BHQ2" s="93"/>
      <c r="BHR2" s="93" t="s">
        <v>106</v>
      </c>
      <c r="BHS2" s="93"/>
      <c r="BHT2" s="93"/>
      <c r="BHU2" s="93"/>
      <c r="BHV2" s="93" t="s">
        <v>106</v>
      </c>
      <c r="BHW2" s="93"/>
      <c r="BHX2" s="93"/>
      <c r="BHY2" s="93"/>
      <c r="BHZ2" s="93" t="s">
        <v>106</v>
      </c>
      <c r="BIA2" s="93"/>
      <c r="BIB2" s="93"/>
      <c r="BIC2" s="93"/>
      <c r="BID2" s="93" t="s">
        <v>106</v>
      </c>
      <c r="BIE2" s="93"/>
      <c r="BIF2" s="93"/>
      <c r="BIG2" s="93"/>
      <c r="BIH2" s="93" t="s">
        <v>106</v>
      </c>
      <c r="BII2" s="93"/>
      <c r="BIJ2" s="93"/>
      <c r="BIK2" s="93"/>
      <c r="BIL2" s="93" t="s">
        <v>106</v>
      </c>
      <c r="BIM2" s="93"/>
      <c r="BIN2" s="93"/>
      <c r="BIO2" s="93"/>
      <c r="BIP2" s="93" t="s">
        <v>106</v>
      </c>
      <c r="BIQ2" s="93"/>
      <c r="BIR2" s="93"/>
      <c r="BIS2" s="93"/>
      <c r="BIT2" s="93" t="s">
        <v>106</v>
      </c>
      <c r="BIU2" s="93"/>
      <c r="BIV2" s="93"/>
      <c r="BIW2" s="93"/>
      <c r="BIX2" s="93" t="s">
        <v>106</v>
      </c>
      <c r="BIY2" s="93"/>
      <c r="BIZ2" s="93"/>
      <c r="BJA2" s="93"/>
      <c r="BJB2" s="93" t="s">
        <v>106</v>
      </c>
      <c r="BJC2" s="93"/>
      <c r="BJD2" s="93"/>
      <c r="BJE2" s="93"/>
      <c r="BJF2" s="93" t="s">
        <v>106</v>
      </c>
      <c r="BJG2" s="93"/>
      <c r="BJH2" s="93"/>
      <c r="BJI2" s="93"/>
      <c r="BJJ2" s="93" t="s">
        <v>106</v>
      </c>
      <c r="BJK2" s="93"/>
      <c r="BJL2" s="93"/>
      <c r="BJM2" s="93"/>
      <c r="BJN2" s="93" t="s">
        <v>106</v>
      </c>
      <c r="BJO2" s="93"/>
      <c r="BJP2" s="93"/>
      <c r="BJQ2" s="93"/>
      <c r="BJR2" s="93" t="s">
        <v>106</v>
      </c>
      <c r="BJS2" s="93"/>
      <c r="BJT2" s="93"/>
      <c r="BJU2" s="93"/>
      <c r="BJV2" s="93" t="s">
        <v>106</v>
      </c>
      <c r="BJW2" s="93"/>
      <c r="BJX2" s="93"/>
      <c r="BJY2" s="93"/>
      <c r="BJZ2" s="93" t="s">
        <v>106</v>
      </c>
      <c r="BKA2" s="93"/>
      <c r="BKB2" s="93"/>
      <c r="BKC2" s="93"/>
      <c r="BKD2" s="93" t="s">
        <v>106</v>
      </c>
      <c r="BKE2" s="93"/>
      <c r="BKF2" s="93"/>
      <c r="BKG2" s="93"/>
      <c r="BKH2" s="93" t="s">
        <v>106</v>
      </c>
      <c r="BKI2" s="93"/>
      <c r="BKJ2" s="93"/>
      <c r="BKK2" s="93"/>
      <c r="BKL2" s="93" t="s">
        <v>106</v>
      </c>
      <c r="BKM2" s="93"/>
      <c r="BKN2" s="93"/>
      <c r="BKO2" s="93"/>
      <c r="BKP2" s="93" t="s">
        <v>106</v>
      </c>
      <c r="BKQ2" s="93"/>
      <c r="BKR2" s="93"/>
      <c r="BKS2" s="93"/>
      <c r="BKT2" s="93" t="s">
        <v>106</v>
      </c>
      <c r="BKU2" s="93"/>
      <c r="BKV2" s="93"/>
      <c r="BKW2" s="93"/>
      <c r="BKX2" s="93" t="s">
        <v>106</v>
      </c>
      <c r="BKY2" s="93"/>
      <c r="BKZ2" s="93"/>
      <c r="BLA2" s="93"/>
      <c r="BLB2" s="93" t="s">
        <v>106</v>
      </c>
      <c r="BLC2" s="93"/>
      <c r="BLD2" s="93"/>
      <c r="BLE2" s="93"/>
      <c r="BLF2" s="93" t="s">
        <v>106</v>
      </c>
      <c r="BLG2" s="93"/>
      <c r="BLH2" s="93"/>
      <c r="BLI2" s="93"/>
      <c r="BLJ2" s="93" t="s">
        <v>106</v>
      </c>
      <c r="BLK2" s="93"/>
      <c r="BLL2" s="93"/>
      <c r="BLM2" s="93"/>
      <c r="BLN2" s="93" t="s">
        <v>106</v>
      </c>
      <c r="BLO2" s="93"/>
      <c r="BLP2" s="93"/>
      <c r="BLQ2" s="93"/>
      <c r="BLR2" s="93" t="s">
        <v>106</v>
      </c>
      <c r="BLS2" s="93"/>
      <c r="BLT2" s="93"/>
      <c r="BLU2" s="93"/>
      <c r="BLV2" s="93" t="s">
        <v>106</v>
      </c>
      <c r="BLW2" s="93"/>
      <c r="BLX2" s="93"/>
      <c r="BLY2" s="93"/>
      <c r="BLZ2" s="93" t="s">
        <v>106</v>
      </c>
      <c r="BMA2" s="93"/>
      <c r="BMB2" s="93"/>
      <c r="BMC2" s="93"/>
      <c r="BMD2" s="93" t="s">
        <v>106</v>
      </c>
      <c r="BME2" s="93"/>
      <c r="BMF2" s="93"/>
      <c r="BMG2" s="93"/>
      <c r="BMH2" s="93" t="s">
        <v>106</v>
      </c>
      <c r="BMI2" s="93"/>
      <c r="BMJ2" s="93"/>
      <c r="BMK2" s="93"/>
      <c r="BML2" s="93" t="s">
        <v>106</v>
      </c>
      <c r="BMM2" s="93"/>
      <c r="BMN2" s="93"/>
      <c r="BMO2" s="93"/>
      <c r="BMP2" s="93" t="s">
        <v>106</v>
      </c>
      <c r="BMQ2" s="93"/>
      <c r="BMR2" s="93"/>
      <c r="BMS2" s="93"/>
      <c r="BMT2" s="93" t="s">
        <v>106</v>
      </c>
      <c r="BMU2" s="93"/>
      <c r="BMV2" s="93"/>
      <c r="BMW2" s="93"/>
      <c r="BMX2" s="93" t="s">
        <v>106</v>
      </c>
      <c r="BMY2" s="93"/>
      <c r="BMZ2" s="93"/>
      <c r="BNA2" s="93"/>
      <c r="BNB2" s="93" t="s">
        <v>106</v>
      </c>
      <c r="BNC2" s="93"/>
      <c r="BND2" s="93"/>
      <c r="BNE2" s="93"/>
      <c r="BNF2" s="93" t="s">
        <v>106</v>
      </c>
      <c r="BNG2" s="93"/>
      <c r="BNH2" s="93"/>
      <c r="BNI2" s="93"/>
      <c r="BNJ2" s="93" t="s">
        <v>106</v>
      </c>
      <c r="BNK2" s="93"/>
      <c r="BNL2" s="93"/>
      <c r="BNM2" s="93"/>
      <c r="BNN2" s="93" t="s">
        <v>106</v>
      </c>
      <c r="BNO2" s="93"/>
      <c r="BNP2" s="93"/>
      <c r="BNQ2" s="93"/>
      <c r="BNR2" s="93" t="s">
        <v>106</v>
      </c>
      <c r="BNS2" s="93"/>
      <c r="BNT2" s="93"/>
      <c r="BNU2" s="93"/>
      <c r="BNV2" s="93" t="s">
        <v>106</v>
      </c>
      <c r="BNW2" s="93"/>
      <c r="BNX2" s="93"/>
      <c r="BNY2" s="93"/>
      <c r="BNZ2" s="93" t="s">
        <v>106</v>
      </c>
      <c r="BOA2" s="93"/>
      <c r="BOB2" s="93"/>
      <c r="BOC2" s="93"/>
      <c r="BOD2" s="93" t="s">
        <v>106</v>
      </c>
      <c r="BOE2" s="93"/>
      <c r="BOF2" s="93"/>
      <c r="BOG2" s="93"/>
      <c r="BOH2" s="93" t="s">
        <v>106</v>
      </c>
      <c r="BOI2" s="93"/>
      <c r="BOJ2" s="93"/>
      <c r="BOK2" s="93"/>
      <c r="BOL2" s="93" t="s">
        <v>106</v>
      </c>
      <c r="BOM2" s="93"/>
      <c r="BON2" s="93"/>
      <c r="BOO2" s="93"/>
      <c r="BOP2" s="93" t="s">
        <v>106</v>
      </c>
      <c r="BOQ2" s="93"/>
      <c r="BOR2" s="93"/>
      <c r="BOS2" s="93"/>
      <c r="BOT2" s="93" t="s">
        <v>106</v>
      </c>
      <c r="BOU2" s="93"/>
      <c r="BOV2" s="93"/>
      <c r="BOW2" s="93"/>
      <c r="BOX2" s="93" t="s">
        <v>106</v>
      </c>
      <c r="BOY2" s="93"/>
      <c r="BOZ2" s="93"/>
      <c r="BPA2" s="93"/>
      <c r="BPB2" s="93" t="s">
        <v>106</v>
      </c>
      <c r="BPC2" s="93"/>
      <c r="BPD2" s="93"/>
      <c r="BPE2" s="93"/>
      <c r="BPF2" s="93" t="s">
        <v>106</v>
      </c>
      <c r="BPG2" s="93"/>
      <c r="BPH2" s="93"/>
      <c r="BPI2" s="93"/>
      <c r="BPJ2" s="93" t="s">
        <v>106</v>
      </c>
      <c r="BPK2" s="93"/>
      <c r="BPL2" s="93"/>
      <c r="BPM2" s="93"/>
      <c r="BPN2" s="93" t="s">
        <v>106</v>
      </c>
      <c r="BPO2" s="93"/>
      <c r="BPP2" s="93"/>
      <c r="BPQ2" s="93"/>
      <c r="BPR2" s="93" t="s">
        <v>106</v>
      </c>
      <c r="BPS2" s="93"/>
      <c r="BPT2" s="93"/>
      <c r="BPU2" s="93"/>
      <c r="BPV2" s="93" t="s">
        <v>106</v>
      </c>
      <c r="BPW2" s="93"/>
      <c r="BPX2" s="93"/>
      <c r="BPY2" s="93"/>
      <c r="BPZ2" s="93" t="s">
        <v>106</v>
      </c>
      <c r="BQA2" s="93"/>
      <c r="BQB2" s="93"/>
      <c r="BQC2" s="93"/>
      <c r="BQD2" s="93" t="s">
        <v>106</v>
      </c>
      <c r="BQE2" s="93"/>
      <c r="BQF2" s="93"/>
      <c r="BQG2" s="93"/>
      <c r="BQH2" s="93" t="s">
        <v>106</v>
      </c>
      <c r="BQI2" s="93"/>
      <c r="BQJ2" s="93"/>
      <c r="BQK2" s="93"/>
      <c r="BQL2" s="93" t="s">
        <v>106</v>
      </c>
      <c r="BQM2" s="93"/>
      <c r="BQN2" s="93"/>
      <c r="BQO2" s="93"/>
      <c r="BQP2" s="93" t="s">
        <v>106</v>
      </c>
      <c r="BQQ2" s="93"/>
      <c r="BQR2" s="93"/>
      <c r="BQS2" s="93"/>
      <c r="BQT2" s="93" t="s">
        <v>106</v>
      </c>
      <c r="BQU2" s="93"/>
      <c r="BQV2" s="93"/>
      <c r="BQW2" s="93"/>
      <c r="BQX2" s="93" t="s">
        <v>106</v>
      </c>
      <c r="BQY2" s="93"/>
      <c r="BQZ2" s="93"/>
      <c r="BRA2" s="93"/>
      <c r="BRB2" s="93" t="s">
        <v>106</v>
      </c>
      <c r="BRC2" s="93"/>
      <c r="BRD2" s="93"/>
      <c r="BRE2" s="93"/>
      <c r="BRF2" s="93" t="s">
        <v>106</v>
      </c>
      <c r="BRG2" s="93"/>
      <c r="BRH2" s="93"/>
      <c r="BRI2" s="93"/>
      <c r="BRJ2" s="93" t="s">
        <v>106</v>
      </c>
      <c r="BRK2" s="93"/>
      <c r="BRL2" s="93"/>
      <c r="BRM2" s="93"/>
      <c r="BRN2" s="93" t="s">
        <v>106</v>
      </c>
      <c r="BRO2" s="93"/>
      <c r="BRP2" s="93"/>
      <c r="BRQ2" s="93"/>
      <c r="BRR2" s="93" t="s">
        <v>106</v>
      </c>
      <c r="BRS2" s="93"/>
      <c r="BRT2" s="93"/>
      <c r="BRU2" s="93"/>
      <c r="BRV2" s="93" t="s">
        <v>106</v>
      </c>
      <c r="BRW2" s="93"/>
      <c r="BRX2" s="93"/>
      <c r="BRY2" s="93"/>
      <c r="BRZ2" s="93" t="s">
        <v>106</v>
      </c>
      <c r="BSA2" s="93"/>
      <c r="BSB2" s="93"/>
      <c r="BSC2" s="93"/>
      <c r="BSD2" s="93" t="s">
        <v>106</v>
      </c>
      <c r="BSE2" s="93"/>
      <c r="BSF2" s="93"/>
      <c r="BSG2" s="93"/>
      <c r="BSH2" s="93" t="s">
        <v>106</v>
      </c>
      <c r="BSI2" s="93"/>
      <c r="BSJ2" s="93"/>
      <c r="BSK2" s="93"/>
      <c r="BSL2" s="93" t="s">
        <v>106</v>
      </c>
      <c r="BSM2" s="93"/>
      <c r="BSN2" s="93"/>
      <c r="BSO2" s="93"/>
      <c r="BSP2" s="93" t="s">
        <v>106</v>
      </c>
      <c r="BSQ2" s="93"/>
      <c r="BSR2" s="93"/>
      <c r="BSS2" s="93"/>
      <c r="BST2" s="93" t="s">
        <v>106</v>
      </c>
      <c r="BSU2" s="93"/>
      <c r="BSV2" s="93"/>
      <c r="BSW2" s="93"/>
      <c r="BSX2" s="93" t="s">
        <v>106</v>
      </c>
      <c r="BSY2" s="93"/>
      <c r="BSZ2" s="93"/>
      <c r="BTA2" s="93"/>
      <c r="BTB2" s="93" t="s">
        <v>106</v>
      </c>
      <c r="BTC2" s="93"/>
      <c r="BTD2" s="93"/>
      <c r="BTE2" s="93"/>
      <c r="BTF2" s="93" t="s">
        <v>106</v>
      </c>
      <c r="BTG2" s="93"/>
      <c r="BTH2" s="93"/>
      <c r="BTI2" s="93"/>
      <c r="BTJ2" s="93" t="s">
        <v>106</v>
      </c>
      <c r="BTK2" s="93"/>
      <c r="BTL2" s="93"/>
      <c r="BTM2" s="93"/>
      <c r="BTN2" s="93" t="s">
        <v>106</v>
      </c>
      <c r="BTO2" s="93"/>
      <c r="BTP2" s="93"/>
      <c r="BTQ2" s="93"/>
      <c r="BTR2" s="93" t="s">
        <v>106</v>
      </c>
      <c r="BTS2" s="93"/>
      <c r="BTT2" s="93"/>
      <c r="BTU2" s="93"/>
      <c r="BTV2" s="93" t="s">
        <v>106</v>
      </c>
      <c r="BTW2" s="93"/>
      <c r="BTX2" s="93"/>
      <c r="BTY2" s="93"/>
      <c r="BTZ2" s="93" t="s">
        <v>106</v>
      </c>
      <c r="BUA2" s="93"/>
      <c r="BUB2" s="93"/>
      <c r="BUC2" s="93"/>
      <c r="BUD2" s="93" t="s">
        <v>106</v>
      </c>
      <c r="BUE2" s="93"/>
      <c r="BUF2" s="93"/>
      <c r="BUG2" s="93"/>
      <c r="BUH2" s="93" t="s">
        <v>106</v>
      </c>
      <c r="BUI2" s="93"/>
      <c r="BUJ2" s="93"/>
      <c r="BUK2" s="93"/>
      <c r="BUL2" s="93" t="s">
        <v>106</v>
      </c>
      <c r="BUM2" s="93"/>
      <c r="BUN2" s="93"/>
      <c r="BUO2" s="93"/>
      <c r="BUP2" s="93" t="s">
        <v>106</v>
      </c>
      <c r="BUQ2" s="93"/>
      <c r="BUR2" s="93"/>
      <c r="BUS2" s="93"/>
      <c r="BUT2" s="93" t="s">
        <v>106</v>
      </c>
      <c r="BUU2" s="93"/>
      <c r="BUV2" s="93"/>
      <c r="BUW2" s="93"/>
      <c r="BUX2" s="93" t="s">
        <v>106</v>
      </c>
      <c r="BUY2" s="93"/>
      <c r="BUZ2" s="93"/>
      <c r="BVA2" s="93"/>
      <c r="BVB2" s="93" t="s">
        <v>106</v>
      </c>
      <c r="BVC2" s="93"/>
      <c r="BVD2" s="93"/>
      <c r="BVE2" s="93"/>
      <c r="BVF2" s="93" t="s">
        <v>106</v>
      </c>
      <c r="BVG2" s="93"/>
      <c r="BVH2" s="93"/>
      <c r="BVI2" s="93"/>
      <c r="BVJ2" s="93" t="s">
        <v>106</v>
      </c>
      <c r="BVK2" s="93"/>
      <c r="BVL2" s="93"/>
      <c r="BVM2" s="93"/>
      <c r="BVN2" s="93" t="s">
        <v>106</v>
      </c>
      <c r="BVO2" s="93"/>
      <c r="BVP2" s="93"/>
      <c r="BVQ2" s="93"/>
      <c r="BVR2" s="93" t="s">
        <v>106</v>
      </c>
      <c r="BVS2" s="93"/>
      <c r="BVT2" s="93"/>
      <c r="BVU2" s="93"/>
      <c r="BVV2" s="93" t="s">
        <v>106</v>
      </c>
      <c r="BVW2" s="93"/>
      <c r="BVX2" s="93"/>
      <c r="BVY2" s="93"/>
      <c r="BVZ2" s="93" t="s">
        <v>106</v>
      </c>
      <c r="BWA2" s="93"/>
      <c r="BWB2" s="93"/>
      <c r="BWC2" s="93"/>
      <c r="BWD2" s="93" t="s">
        <v>106</v>
      </c>
      <c r="BWE2" s="93"/>
      <c r="BWF2" s="93"/>
      <c r="BWG2" s="93"/>
      <c r="BWH2" s="93" t="s">
        <v>106</v>
      </c>
      <c r="BWI2" s="93"/>
      <c r="BWJ2" s="93"/>
      <c r="BWK2" s="93"/>
      <c r="BWL2" s="93" t="s">
        <v>106</v>
      </c>
      <c r="BWM2" s="93"/>
      <c r="BWN2" s="93"/>
      <c r="BWO2" s="93"/>
      <c r="BWP2" s="93" t="s">
        <v>106</v>
      </c>
      <c r="BWQ2" s="93"/>
      <c r="BWR2" s="93"/>
      <c r="BWS2" s="93"/>
      <c r="BWT2" s="93" t="s">
        <v>106</v>
      </c>
      <c r="BWU2" s="93"/>
      <c r="BWV2" s="93"/>
      <c r="BWW2" s="93"/>
      <c r="BWX2" s="93" t="s">
        <v>106</v>
      </c>
      <c r="BWY2" s="93"/>
      <c r="BWZ2" s="93"/>
      <c r="BXA2" s="93"/>
      <c r="BXB2" s="93" t="s">
        <v>106</v>
      </c>
      <c r="BXC2" s="93"/>
      <c r="BXD2" s="93"/>
      <c r="BXE2" s="93"/>
      <c r="BXF2" s="93" t="s">
        <v>106</v>
      </c>
      <c r="BXG2" s="93"/>
      <c r="BXH2" s="93"/>
      <c r="BXI2" s="93"/>
      <c r="BXJ2" s="93" t="s">
        <v>106</v>
      </c>
      <c r="BXK2" s="93"/>
      <c r="BXL2" s="93"/>
      <c r="BXM2" s="93"/>
      <c r="BXN2" s="93" t="s">
        <v>106</v>
      </c>
      <c r="BXO2" s="93"/>
      <c r="BXP2" s="93"/>
      <c r="BXQ2" s="93"/>
      <c r="BXR2" s="93" t="s">
        <v>106</v>
      </c>
      <c r="BXS2" s="93"/>
      <c r="BXT2" s="93"/>
      <c r="BXU2" s="93"/>
      <c r="BXV2" s="93" t="s">
        <v>106</v>
      </c>
      <c r="BXW2" s="93"/>
      <c r="BXX2" s="93"/>
      <c r="BXY2" s="93"/>
      <c r="BXZ2" s="93" t="s">
        <v>106</v>
      </c>
      <c r="BYA2" s="93"/>
      <c r="BYB2" s="93"/>
      <c r="BYC2" s="93"/>
      <c r="BYD2" s="93" t="s">
        <v>106</v>
      </c>
      <c r="BYE2" s="93"/>
      <c r="BYF2" s="93"/>
      <c r="BYG2" s="93"/>
      <c r="BYH2" s="93" t="s">
        <v>106</v>
      </c>
      <c r="BYI2" s="93"/>
      <c r="BYJ2" s="93"/>
      <c r="BYK2" s="93"/>
      <c r="BYL2" s="93" t="s">
        <v>106</v>
      </c>
      <c r="BYM2" s="93"/>
      <c r="BYN2" s="93"/>
      <c r="BYO2" s="93"/>
      <c r="BYP2" s="93" t="s">
        <v>106</v>
      </c>
      <c r="BYQ2" s="93"/>
      <c r="BYR2" s="93"/>
      <c r="BYS2" s="93"/>
      <c r="BYT2" s="93" t="s">
        <v>106</v>
      </c>
      <c r="BYU2" s="93"/>
      <c r="BYV2" s="93"/>
      <c r="BYW2" s="93"/>
      <c r="BYX2" s="93" t="s">
        <v>106</v>
      </c>
      <c r="BYY2" s="93"/>
      <c r="BYZ2" s="93"/>
      <c r="BZA2" s="93"/>
      <c r="BZB2" s="93" t="s">
        <v>106</v>
      </c>
      <c r="BZC2" s="93"/>
      <c r="BZD2" s="93"/>
      <c r="BZE2" s="93"/>
      <c r="BZF2" s="93" t="s">
        <v>106</v>
      </c>
      <c r="BZG2" s="93"/>
      <c r="BZH2" s="93"/>
      <c r="BZI2" s="93"/>
      <c r="BZJ2" s="93" t="s">
        <v>106</v>
      </c>
      <c r="BZK2" s="93"/>
      <c r="BZL2" s="93"/>
      <c r="BZM2" s="93"/>
      <c r="BZN2" s="93" t="s">
        <v>106</v>
      </c>
      <c r="BZO2" s="93"/>
      <c r="BZP2" s="93"/>
      <c r="BZQ2" s="93"/>
      <c r="BZR2" s="93" t="s">
        <v>106</v>
      </c>
      <c r="BZS2" s="93"/>
      <c r="BZT2" s="93"/>
      <c r="BZU2" s="93"/>
      <c r="BZV2" s="93" t="s">
        <v>106</v>
      </c>
      <c r="BZW2" s="93"/>
      <c r="BZX2" s="93"/>
      <c r="BZY2" s="93"/>
      <c r="BZZ2" s="93" t="s">
        <v>106</v>
      </c>
      <c r="CAA2" s="93"/>
      <c r="CAB2" s="93"/>
      <c r="CAC2" s="93"/>
      <c r="CAD2" s="93" t="s">
        <v>106</v>
      </c>
      <c r="CAE2" s="93"/>
      <c r="CAF2" s="93"/>
      <c r="CAG2" s="93"/>
      <c r="CAH2" s="93" t="s">
        <v>106</v>
      </c>
      <c r="CAI2" s="93"/>
      <c r="CAJ2" s="93"/>
      <c r="CAK2" s="93"/>
      <c r="CAL2" s="93" t="s">
        <v>106</v>
      </c>
      <c r="CAM2" s="93"/>
      <c r="CAN2" s="93"/>
      <c r="CAO2" s="93"/>
      <c r="CAP2" s="93" t="s">
        <v>106</v>
      </c>
      <c r="CAQ2" s="93"/>
      <c r="CAR2" s="93"/>
      <c r="CAS2" s="93"/>
      <c r="CAT2" s="93" t="s">
        <v>106</v>
      </c>
      <c r="CAU2" s="93"/>
      <c r="CAV2" s="93"/>
      <c r="CAW2" s="93"/>
      <c r="CAX2" s="93" t="s">
        <v>106</v>
      </c>
      <c r="CAY2" s="93"/>
      <c r="CAZ2" s="93"/>
      <c r="CBA2" s="93"/>
      <c r="CBB2" s="93" t="s">
        <v>106</v>
      </c>
      <c r="CBC2" s="93"/>
      <c r="CBD2" s="93"/>
      <c r="CBE2" s="93"/>
      <c r="CBF2" s="93" t="s">
        <v>106</v>
      </c>
      <c r="CBG2" s="93"/>
      <c r="CBH2" s="93"/>
      <c r="CBI2" s="93"/>
      <c r="CBJ2" s="93" t="s">
        <v>106</v>
      </c>
      <c r="CBK2" s="93"/>
      <c r="CBL2" s="93"/>
      <c r="CBM2" s="93"/>
      <c r="CBN2" s="93" t="s">
        <v>106</v>
      </c>
      <c r="CBO2" s="93"/>
      <c r="CBP2" s="93"/>
      <c r="CBQ2" s="93"/>
      <c r="CBR2" s="93" t="s">
        <v>106</v>
      </c>
      <c r="CBS2" s="93"/>
      <c r="CBT2" s="93"/>
      <c r="CBU2" s="93"/>
      <c r="CBV2" s="93" t="s">
        <v>106</v>
      </c>
      <c r="CBW2" s="93"/>
      <c r="CBX2" s="93"/>
      <c r="CBY2" s="93"/>
      <c r="CBZ2" s="93" t="s">
        <v>106</v>
      </c>
      <c r="CCA2" s="93"/>
      <c r="CCB2" s="93"/>
      <c r="CCC2" s="93"/>
      <c r="CCD2" s="93" t="s">
        <v>106</v>
      </c>
      <c r="CCE2" s="93"/>
      <c r="CCF2" s="93"/>
      <c r="CCG2" s="93"/>
      <c r="CCH2" s="93" t="s">
        <v>106</v>
      </c>
      <c r="CCI2" s="93"/>
      <c r="CCJ2" s="93"/>
      <c r="CCK2" s="93"/>
      <c r="CCL2" s="93" t="s">
        <v>106</v>
      </c>
      <c r="CCM2" s="93"/>
      <c r="CCN2" s="93"/>
      <c r="CCO2" s="93"/>
      <c r="CCP2" s="93" t="s">
        <v>106</v>
      </c>
      <c r="CCQ2" s="93"/>
      <c r="CCR2" s="93"/>
      <c r="CCS2" s="93"/>
      <c r="CCT2" s="93" t="s">
        <v>106</v>
      </c>
      <c r="CCU2" s="93"/>
      <c r="CCV2" s="93"/>
      <c r="CCW2" s="93"/>
      <c r="CCX2" s="93" t="s">
        <v>106</v>
      </c>
      <c r="CCY2" s="93"/>
      <c r="CCZ2" s="93"/>
      <c r="CDA2" s="93"/>
      <c r="CDB2" s="93" t="s">
        <v>106</v>
      </c>
      <c r="CDC2" s="93"/>
      <c r="CDD2" s="93"/>
      <c r="CDE2" s="93"/>
      <c r="CDF2" s="93" t="s">
        <v>106</v>
      </c>
      <c r="CDG2" s="93"/>
      <c r="CDH2" s="93"/>
      <c r="CDI2" s="93"/>
      <c r="CDJ2" s="93" t="s">
        <v>106</v>
      </c>
      <c r="CDK2" s="93"/>
      <c r="CDL2" s="93"/>
      <c r="CDM2" s="93"/>
      <c r="CDN2" s="93" t="s">
        <v>106</v>
      </c>
      <c r="CDO2" s="93"/>
      <c r="CDP2" s="93"/>
      <c r="CDQ2" s="93"/>
      <c r="CDR2" s="93" t="s">
        <v>106</v>
      </c>
      <c r="CDS2" s="93"/>
      <c r="CDT2" s="93"/>
      <c r="CDU2" s="93"/>
      <c r="CDV2" s="93" t="s">
        <v>106</v>
      </c>
      <c r="CDW2" s="93"/>
      <c r="CDX2" s="93"/>
      <c r="CDY2" s="93"/>
      <c r="CDZ2" s="93" t="s">
        <v>106</v>
      </c>
      <c r="CEA2" s="93"/>
      <c r="CEB2" s="93"/>
      <c r="CEC2" s="93"/>
      <c r="CED2" s="93" t="s">
        <v>106</v>
      </c>
      <c r="CEE2" s="93"/>
      <c r="CEF2" s="93"/>
      <c r="CEG2" s="93"/>
      <c r="CEH2" s="93" t="s">
        <v>106</v>
      </c>
      <c r="CEI2" s="93"/>
      <c r="CEJ2" s="93"/>
      <c r="CEK2" s="93"/>
      <c r="CEL2" s="93" t="s">
        <v>106</v>
      </c>
      <c r="CEM2" s="93"/>
      <c r="CEN2" s="93"/>
      <c r="CEO2" s="93"/>
      <c r="CEP2" s="93" t="s">
        <v>106</v>
      </c>
      <c r="CEQ2" s="93"/>
      <c r="CER2" s="93"/>
      <c r="CES2" s="93"/>
      <c r="CET2" s="93" t="s">
        <v>106</v>
      </c>
      <c r="CEU2" s="93"/>
      <c r="CEV2" s="93"/>
      <c r="CEW2" s="93"/>
      <c r="CEX2" s="93" t="s">
        <v>106</v>
      </c>
      <c r="CEY2" s="93"/>
      <c r="CEZ2" s="93"/>
      <c r="CFA2" s="93"/>
      <c r="CFB2" s="93" t="s">
        <v>106</v>
      </c>
      <c r="CFC2" s="93"/>
      <c r="CFD2" s="93"/>
      <c r="CFE2" s="93"/>
      <c r="CFF2" s="93" t="s">
        <v>106</v>
      </c>
      <c r="CFG2" s="93"/>
      <c r="CFH2" s="93"/>
      <c r="CFI2" s="93"/>
      <c r="CFJ2" s="93" t="s">
        <v>106</v>
      </c>
      <c r="CFK2" s="93"/>
      <c r="CFL2" s="93"/>
      <c r="CFM2" s="93"/>
      <c r="CFN2" s="93" t="s">
        <v>106</v>
      </c>
      <c r="CFO2" s="93"/>
      <c r="CFP2" s="93"/>
      <c r="CFQ2" s="93"/>
      <c r="CFR2" s="93" t="s">
        <v>106</v>
      </c>
      <c r="CFS2" s="93"/>
      <c r="CFT2" s="93"/>
      <c r="CFU2" s="93"/>
      <c r="CFV2" s="93" t="s">
        <v>106</v>
      </c>
      <c r="CFW2" s="93"/>
      <c r="CFX2" s="93"/>
      <c r="CFY2" s="93"/>
      <c r="CFZ2" s="93" t="s">
        <v>106</v>
      </c>
      <c r="CGA2" s="93"/>
      <c r="CGB2" s="93"/>
      <c r="CGC2" s="93"/>
      <c r="CGD2" s="93" t="s">
        <v>106</v>
      </c>
      <c r="CGE2" s="93"/>
      <c r="CGF2" s="93"/>
      <c r="CGG2" s="93"/>
      <c r="CGH2" s="93" t="s">
        <v>106</v>
      </c>
      <c r="CGI2" s="93"/>
      <c r="CGJ2" s="93"/>
      <c r="CGK2" s="93"/>
      <c r="CGL2" s="93" t="s">
        <v>106</v>
      </c>
      <c r="CGM2" s="93"/>
      <c r="CGN2" s="93"/>
      <c r="CGO2" s="93"/>
      <c r="CGP2" s="93" t="s">
        <v>106</v>
      </c>
      <c r="CGQ2" s="93"/>
      <c r="CGR2" s="93"/>
      <c r="CGS2" s="93"/>
      <c r="CGT2" s="93" t="s">
        <v>106</v>
      </c>
      <c r="CGU2" s="93"/>
      <c r="CGV2" s="93"/>
      <c r="CGW2" s="93"/>
      <c r="CGX2" s="93" t="s">
        <v>106</v>
      </c>
      <c r="CGY2" s="93"/>
      <c r="CGZ2" s="93"/>
      <c r="CHA2" s="93"/>
      <c r="CHB2" s="93" t="s">
        <v>106</v>
      </c>
      <c r="CHC2" s="93"/>
      <c r="CHD2" s="93"/>
      <c r="CHE2" s="93"/>
      <c r="CHF2" s="93" t="s">
        <v>106</v>
      </c>
      <c r="CHG2" s="93"/>
      <c r="CHH2" s="93"/>
      <c r="CHI2" s="93"/>
      <c r="CHJ2" s="93" t="s">
        <v>106</v>
      </c>
      <c r="CHK2" s="93"/>
      <c r="CHL2" s="93"/>
      <c r="CHM2" s="93"/>
      <c r="CHN2" s="93" t="s">
        <v>106</v>
      </c>
      <c r="CHO2" s="93"/>
      <c r="CHP2" s="93"/>
      <c r="CHQ2" s="93"/>
      <c r="CHR2" s="93" t="s">
        <v>106</v>
      </c>
      <c r="CHS2" s="93"/>
      <c r="CHT2" s="93"/>
      <c r="CHU2" s="93"/>
      <c r="CHV2" s="93" t="s">
        <v>106</v>
      </c>
      <c r="CHW2" s="93"/>
      <c r="CHX2" s="93"/>
      <c r="CHY2" s="93"/>
      <c r="CHZ2" s="93" t="s">
        <v>106</v>
      </c>
      <c r="CIA2" s="93"/>
      <c r="CIB2" s="93"/>
      <c r="CIC2" s="93"/>
      <c r="CID2" s="93" t="s">
        <v>106</v>
      </c>
      <c r="CIE2" s="93"/>
      <c r="CIF2" s="93"/>
      <c r="CIG2" s="93"/>
      <c r="CIH2" s="93" t="s">
        <v>106</v>
      </c>
      <c r="CII2" s="93"/>
      <c r="CIJ2" s="93"/>
      <c r="CIK2" s="93"/>
      <c r="CIL2" s="93" t="s">
        <v>106</v>
      </c>
      <c r="CIM2" s="93"/>
      <c r="CIN2" s="93"/>
      <c r="CIO2" s="93"/>
      <c r="CIP2" s="93" t="s">
        <v>106</v>
      </c>
      <c r="CIQ2" s="93"/>
      <c r="CIR2" s="93"/>
      <c r="CIS2" s="93"/>
      <c r="CIT2" s="93" t="s">
        <v>106</v>
      </c>
      <c r="CIU2" s="93"/>
      <c r="CIV2" s="93"/>
      <c r="CIW2" s="93"/>
      <c r="CIX2" s="93" t="s">
        <v>106</v>
      </c>
      <c r="CIY2" s="93"/>
      <c r="CIZ2" s="93"/>
      <c r="CJA2" s="93"/>
      <c r="CJB2" s="93" t="s">
        <v>106</v>
      </c>
      <c r="CJC2" s="93"/>
      <c r="CJD2" s="93"/>
      <c r="CJE2" s="93"/>
      <c r="CJF2" s="93" t="s">
        <v>106</v>
      </c>
      <c r="CJG2" s="93"/>
      <c r="CJH2" s="93"/>
      <c r="CJI2" s="93"/>
      <c r="CJJ2" s="93" t="s">
        <v>106</v>
      </c>
      <c r="CJK2" s="93"/>
      <c r="CJL2" s="93"/>
      <c r="CJM2" s="93"/>
      <c r="CJN2" s="93" t="s">
        <v>106</v>
      </c>
      <c r="CJO2" s="93"/>
      <c r="CJP2" s="93"/>
      <c r="CJQ2" s="93"/>
      <c r="CJR2" s="93" t="s">
        <v>106</v>
      </c>
      <c r="CJS2" s="93"/>
      <c r="CJT2" s="93"/>
      <c r="CJU2" s="93"/>
      <c r="CJV2" s="93" t="s">
        <v>106</v>
      </c>
      <c r="CJW2" s="93"/>
      <c r="CJX2" s="93"/>
      <c r="CJY2" s="93"/>
      <c r="CJZ2" s="93" t="s">
        <v>106</v>
      </c>
      <c r="CKA2" s="93"/>
      <c r="CKB2" s="93"/>
      <c r="CKC2" s="93"/>
      <c r="CKD2" s="93" t="s">
        <v>106</v>
      </c>
      <c r="CKE2" s="93"/>
      <c r="CKF2" s="93"/>
      <c r="CKG2" s="93"/>
      <c r="CKH2" s="93" t="s">
        <v>106</v>
      </c>
      <c r="CKI2" s="93"/>
      <c r="CKJ2" s="93"/>
      <c r="CKK2" s="93"/>
      <c r="CKL2" s="93" t="s">
        <v>106</v>
      </c>
      <c r="CKM2" s="93"/>
      <c r="CKN2" s="93"/>
      <c r="CKO2" s="93"/>
      <c r="CKP2" s="93" t="s">
        <v>106</v>
      </c>
      <c r="CKQ2" s="93"/>
      <c r="CKR2" s="93"/>
      <c r="CKS2" s="93"/>
      <c r="CKT2" s="93" t="s">
        <v>106</v>
      </c>
      <c r="CKU2" s="93"/>
      <c r="CKV2" s="93"/>
      <c r="CKW2" s="93"/>
      <c r="CKX2" s="93" t="s">
        <v>106</v>
      </c>
      <c r="CKY2" s="93"/>
      <c r="CKZ2" s="93"/>
      <c r="CLA2" s="93"/>
      <c r="CLB2" s="93" t="s">
        <v>106</v>
      </c>
      <c r="CLC2" s="93"/>
      <c r="CLD2" s="93"/>
      <c r="CLE2" s="93"/>
      <c r="CLF2" s="93" t="s">
        <v>106</v>
      </c>
      <c r="CLG2" s="93"/>
      <c r="CLH2" s="93"/>
      <c r="CLI2" s="93"/>
      <c r="CLJ2" s="93" t="s">
        <v>106</v>
      </c>
      <c r="CLK2" s="93"/>
      <c r="CLL2" s="93"/>
      <c r="CLM2" s="93"/>
      <c r="CLN2" s="93" t="s">
        <v>106</v>
      </c>
      <c r="CLO2" s="93"/>
      <c r="CLP2" s="93"/>
      <c r="CLQ2" s="93"/>
      <c r="CLR2" s="93" t="s">
        <v>106</v>
      </c>
      <c r="CLS2" s="93"/>
      <c r="CLT2" s="93"/>
      <c r="CLU2" s="93"/>
      <c r="CLV2" s="93" t="s">
        <v>106</v>
      </c>
      <c r="CLW2" s="93"/>
      <c r="CLX2" s="93"/>
      <c r="CLY2" s="93"/>
      <c r="CLZ2" s="93" t="s">
        <v>106</v>
      </c>
      <c r="CMA2" s="93"/>
      <c r="CMB2" s="93"/>
      <c r="CMC2" s="93"/>
      <c r="CMD2" s="93" t="s">
        <v>106</v>
      </c>
      <c r="CME2" s="93"/>
      <c r="CMF2" s="93"/>
      <c r="CMG2" s="93"/>
      <c r="CMH2" s="93" t="s">
        <v>106</v>
      </c>
      <c r="CMI2" s="93"/>
      <c r="CMJ2" s="93"/>
      <c r="CMK2" s="93"/>
      <c r="CML2" s="93" t="s">
        <v>106</v>
      </c>
      <c r="CMM2" s="93"/>
      <c r="CMN2" s="93"/>
      <c r="CMO2" s="93"/>
      <c r="CMP2" s="93" t="s">
        <v>106</v>
      </c>
      <c r="CMQ2" s="93"/>
      <c r="CMR2" s="93"/>
      <c r="CMS2" s="93"/>
      <c r="CMT2" s="93" t="s">
        <v>106</v>
      </c>
      <c r="CMU2" s="93"/>
      <c r="CMV2" s="93"/>
      <c r="CMW2" s="93"/>
      <c r="CMX2" s="93" t="s">
        <v>106</v>
      </c>
      <c r="CMY2" s="93"/>
      <c r="CMZ2" s="93"/>
      <c r="CNA2" s="93"/>
      <c r="CNB2" s="93" t="s">
        <v>106</v>
      </c>
      <c r="CNC2" s="93"/>
      <c r="CND2" s="93"/>
      <c r="CNE2" s="93"/>
      <c r="CNF2" s="93" t="s">
        <v>106</v>
      </c>
      <c r="CNG2" s="93"/>
      <c r="CNH2" s="93"/>
      <c r="CNI2" s="93"/>
      <c r="CNJ2" s="93" t="s">
        <v>106</v>
      </c>
      <c r="CNK2" s="93"/>
      <c r="CNL2" s="93"/>
      <c r="CNM2" s="93"/>
      <c r="CNN2" s="93" t="s">
        <v>106</v>
      </c>
      <c r="CNO2" s="93"/>
      <c r="CNP2" s="93"/>
      <c r="CNQ2" s="93"/>
      <c r="CNR2" s="93" t="s">
        <v>106</v>
      </c>
      <c r="CNS2" s="93"/>
      <c r="CNT2" s="93"/>
      <c r="CNU2" s="93"/>
      <c r="CNV2" s="93" t="s">
        <v>106</v>
      </c>
      <c r="CNW2" s="93"/>
      <c r="CNX2" s="93"/>
      <c r="CNY2" s="93"/>
      <c r="CNZ2" s="93" t="s">
        <v>106</v>
      </c>
      <c r="COA2" s="93"/>
      <c r="COB2" s="93"/>
      <c r="COC2" s="93"/>
      <c r="COD2" s="93" t="s">
        <v>106</v>
      </c>
      <c r="COE2" s="93"/>
      <c r="COF2" s="93"/>
      <c r="COG2" s="93"/>
      <c r="COH2" s="93" t="s">
        <v>106</v>
      </c>
      <c r="COI2" s="93"/>
      <c r="COJ2" s="93"/>
      <c r="COK2" s="93"/>
      <c r="COL2" s="93" t="s">
        <v>106</v>
      </c>
      <c r="COM2" s="93"/>
      <c r="CON2" s="93"/>
      <c r="COO2" s="93"/>
      <c r="COP2" s="93" t="s">
        <v>106</v>
      </c>
      <c r="COQ2" s="93"/>
      <c r="COR2" s="93"/>
      <c r="COS2" s="93"/>
      <c r="COT2" s="93" t="s">
        <v>106</v>
      </c>
      <c r="COU2" s="93"/>
      <c r="COV2" s="93"/>
      <c r="COW2" s="93"/>
      <c r="COX2" s="93" t="s">
        <v>106</v>
      </c>
      <c r="COY2" s="93"/>
      <c r="COZ2" s="93"/>
      <c r="CPA2" s="93"/>
      <c r="CPB2" s="93" t="s">
        <v>106</v>
      </c>
      <c r="CPC2" s="93"/>
      <c r="CPD2" s="93"/>
      <c r="CPE2" s="93"/>
      <c r="CPF2" s="93" t="s">
        <v>106</v>
      </c>
      <c r="CPG2" s="93"/>
      <c r="CPH2" s="93"/>
      <c r="CPI2" s="93"/>
      <c r="CPJ2" s="93" t="s">
        <v>106</v>
      </c>
      <c r="CPK2" s="93"/>
      <c r="CPL2" s="93"/>
      <c r="CPM2" s="93"/>
      <c r="CPN2" s="93" t="s">
        <v>106</v>
      </c>
      <c r="CPO2" s="93"/>
      <c r="CPP2" s="93"/>
      <c r="CPQ2" s="93"/>
      <c r="CPR2" s="93" t="s">
        <v>106</v>
      </c>
      <c r="CPS2" s="93"/>
      <c r="CPT2" s="93"/>
      <c r="CPU2" s="93"/>
      <c r="CPV2" s="93" t="s">
        <v>106</v>
      </c>
      <c r="CPW2" s="93"/>
      <c r="CPX2" s="93"/>
      <c r="CPY2" s="93"/>
      <c r="CPZ2" s="93" t="s">
        <v>106</v>
      </c>
      <c r="CQA2" s="93"/>
      <c r="CQB2" s="93"/>
      <c r="CQC2" s="93"/>
      <c r="CQD2" s="93" t="s">
        <v>106</v>
      </c>
      <c r="CQE2" s="93"/>
      <c r="CQF2" s="93"/>
      <c r="CQG2" s="93"/>
      <c r="CQH2" s="93" t="s">
        <v>106</v>
      </c>
      <c r="CQI2" s="93"/>
      <c r="CQJ2" s="93"/>
      <c r="CQK2" s="93"/>
      <c r="CQL2" s="93" t="s">
        <v>106</v>
      </c>
      <c r="CQM2" s="93"/>
      <c r="CQN2" s="93"/>
      <c r="CQO2" s="93"/>
      <c r="CQP2" s="93" t="s">
        <v>106</v>
      </c>
      <c r="CQQ2" s="93"/>
      <c r="CQR2" s="93"/>
      <c r="CQS2" s="93"/>
      <c r="CQT2" s="93" t="s">
        <v>106</v>
      </c>
      <c r="CQU2" s="93"/>
      <c r="CQV2" s="93"/>
      <c r="CQW2" s="93"/>
      <c r="CQX2" s="93" t="s">
        <v>106</v>
      </c>
      <c r="CQY2" s="93"/>
      <c r="CQZ2" s="93"/>
      <c r="CRA2" s="93"/>
      <c r="CRB2" s="93" t="s">
        <v>106</v>
      </c>
      <c r="CRC2" s="93"/>
      <c r="CRD2" s="93"/>
      <c r="CRE2" s="93"/>
      <c r="CRF2" s="93" t="s">
        <v>106</v>
      </c>
      <c r="CRG2" s="93"/>
      <c r="CRH2" s="93"/>
      <c r="CRI2" s="93"/>
      <c r="CRJ2" s="93" t="s">
        <v>106</v>
      </c>
      <c r="CRK2" s="93"/>
      <c r="CRL2" s="93"/>
      <c r="CRM2" s="93"/>
      <c r="CRN2" s="93" t="s">
        <v>106</v>
      </c>
      <c r="CRO2" s="93"/>
      <c r="CRP2" s="93"/>
      <c r="CRQ2" s="93"/>
      <c r="CRR2" s="93" t="s">
        <v>106</v>
      </c>
      <c r="CRS2" s="93"/>
      <c r="CRT2" s="93"/>
      <c r="CRU2" s="93"/>
      <c r="CRV2" s="93" t="s">
        <v>106</v>
      </c>
      <c r="CRW2" s="93"/>
      <c r="CRX2" s="93"/>
      <c r="CRY2" s="93"/>
      <c r="CRZ2" s="93" t="s">
        <v>106</v>
      </c>
      <c r="CSA2" s="93"/>
      <c r="CSB2" s="93"/>
      <c r="CSC2" s="93"/>
      <c r="CSD2" s="93" t="s">
        <v>106</v>
      </c>
      <c r="CSE2" s="93"/>
      <c r="CSF2" s="93"/>
      <c r="CSG2" s="93"/>
      <c r="CSH2" s="93" t="s">
        <v>106</v>
      </c>
      <c r="CSI2" s="93"/>
      <c r="CSJ2" s="93"/>
      <c r="CSK2" s="93"/>
      <c r="CSL2" s="93" t="s">
        <v>106</v>
      </c>
      <c r="CSM2" s="93"/>
      <c r="CSN2" s="93"/>
      <c r="CSO2" s="93"/>
      <c r="CSP2" s="93" t="s">
        <v>106</v>
      </c>
      <c r="CSQ2" s="93"/>
      <c r="CSR2" s="93"/>
      <c r="CSS2" s="93"/>
      <c r="CST2" s="93" t="s">
        <v>106</v>
      </c>
      <c r="CSU2" s="93"/>
      <c r="CSV2" s="93"/>
      <c r="CSW2" s="93"/>
      <c r="CSX2" s="93" t="s">
        <v>106</v>
      </c>
      <c r="CSY2" s="93"/>
      <c r="CSZ2" s="93"/>
      <c r="CTA2" s="93"/>
      <c r="CTB2" s="93" t="s">
        <v>106</v>
      </c>
      <c r="CTC2" s="93"/>
      <c r="CTD2" s="93"/>
      <c r="CTE2" s="93"/>
      <c r="CTF2" s="93" t="s">
        <v>106</v>
      </c>
      <c r="CTG2" s="93"/>
      <c r="CTH2" s="93"/>
      <c r="CTI2" s="93"/>
      <c r="CTJ2" s="93" t="s">
        <v>106</v>
      </c>
      <c r="CTK2" s="93"/>
      <c r="CTL2" s="93"/>
      <c r="CTM2" s="93"/>
      <c r="CTN2" s="93" t="s">
        <v>106</v>
      </c>
      <c r="CTO2" s="93"/>
      <c r="CTP2" s="93"/>
      <c r="CTQ2" s="93"/>
      <c r="CTR2" s="93" t="s">
        <v>106</v>
      </c>
      <c r="CTS2" s="93"/>
      <c r="CTT2" s="93"/>
      <c r="CTU2" s="93"/>
      <c r="CTV2" s="93" t="s">
        <v>106</v>
      </c>
      <c r="CTW2" s="93"/>
      <c r="CTX2" s="93"/>
      <c r="CTY2" s="93"/>
      <c r="CTZ2" s="93" t="s">
        <v>106</v>
      </c>
      <c r="CUA2" s="93"/>
      <c r="CUB2" s="93"/>
      <c r="CUC2" s="93"/>
      <c r="CUD2" s="93" t="s">
        <v>106</v>
      </c>
      <c r="CUE2" s="93"/>
      <c r="CUF2" s="93"/>
      <c r="CUG2" s="93"/>
      <c r="CUH2" s="93" t="s">
        <v>106</v>
      </c>
      <c r="CUI2" s="93"/>
      <c r="CUJ2" s="93"/>
      <c r="CUK2" s="93"/>
      <c r="CUL2" s="93" t="s">
        <v>106</v>
      </c>
      <c r="CUM2" s="93"/>
      <c r="CUN2" s="93"/>
      <c r="CUO2" s="93"/>
      <c r="CUP2" s="93" t="s">
        <v>106</v>
      </c>
      <c r="CUQ2" s="93"/>
      <c r="CUR2" s="93"/>
      <c r="CUS2" s="93"/>
      <c r="CUT2" s="93" t="s">
        <v>106</v>
      </c>
      <c r="CUU2" s="93"/>
      <c r="CUV2" s="93"/>
      <c r="CUW2" s="93"/>
      <c r="CUX2" s="93" t="s">
        <v>106</v>
      </c>
      <c r="CUY2" s="93"/>
      <c r="CUZ2" s="93"/>
      <c r="CVA2" s="93"/>
      <c r="CVB2" s="93" t="s">
        <v>106</v>
      </c>
      <c r="CVC2" s="93"/>
      <c r="CVD2" s="93"/>
      <c r="CVE2" s="93"/>
      <c r="CVF2" s="93" t="s">
        <v>106</v>
      </c>
      <c r="CVG2" s="93"/>
      <c r="CVH2" s="93"/>
      <c r="CVI2" s="93"/>
      <c r="CVJ2" s="93" t="s">
        <v>106</v>
      </c>
      <c r="CVK2" s="93"/>
      <c r="CVL2" s="93"/>
      <c r="CVM2" s="93"/>
      <c r="CVN2" s="93" t="s">
        <v>106</v>
      </c>
      <c r="CVO2" s="93"/>
      <c r="CVP2" s="93"/>
      <c r="CVQ2" s="93"/>
      <c r="CVR2" s="93" t="s">
        <v>106</v>
      </c>
      <c r="CVS2" s="93"/>
      <c r="CVT2" s="93"/>
      <c r="CVU2" s="93"/>
      <c r="CVV2" s="93" t="s">
        <v>106</v>
      </c>
      <c r="CVW2" s="93"/>
      <c r="CVX2" s="93"/>
      <c r="CVY2" s="93"/>
      <c r="CVZ2" s="93" t="s">
        <v>106</v>
      </c>
      <c r="CWA2" s="93"/>
      <c r="CWB2" s="93"/>
      <c r="CWC2" s="93"/>
      <c r="CWD2" s="93" t="s">
        <v>106</v>
      </c>
      <c r="CWE2" s="93"/>
      <c r="CWF2" s="93"/>
      <c r="CWG2" s="93"/>
      <c r="CWH2" s="93" t="s">
        <v>106</v>
      </c>
      <c r="CWI2" s="93"/>
      <c r="CWJ2" s="93"/>
      <c r="CWK2" s="93"/>
      <c r="CWL2" s="93" t="s">
        <v>106</v>
      </c>
      <c r="CWM2" s="93"/>
      <c r="CWN2" s="93"/>
      <c r="CWO2" s="93"/>
      <c r="CWP2" s="93" t="s">
        <v>106</v>
      </c>
      <c r="CWQ2" s="93"/>
      <c r="CWR2" s="93"/>
      <c r="CWS2" s="93"/>
      <c r="CWT2" s="93" t="s">
        <v>106</v>
      </c>
      <c r="CWU2" s="93"/>
      <c r="CWV2" s="93"/>
      <c r="CWW2" s="93"/>
      <c r="CWX2" s="93" t="s">
        <v>106</v>
      </c>
      <c r="CWY2" s="93"/>
      <c r="CWZ2" s="93"/>
      <c r="CXA2" s="93"/>
      <c r="CXB2" s="93" t="s">
        <v>106</v>
      </c>
      <c r="CXC2" s="93"/>
      <c r="CXD2" s="93"/>
      <c r="CXE2" s="93"/>
      <c r="CXF2" s="93" t="s">
        <v>106</v>
      </c>
      <c r="CXG2" s="93"/>
      <c r="CXH2" s="93"/>
      <c r="CXI2" s="93"/>
      <c r="CXJ2" s="93" t="s">
        <v>106</v>
      </c>
      <c r="CXK2" s="93"/>
      <c r="CXL2" s="93"/>
      <c r="CXM2" s="93"/>
      <c r="CXN2" s="93" t="s">
        <v>106</v>
      </c>
      <c r="CXO2" s="93"/>
      <c r="CXP2" s="93"/>
      <c r="CXQ2" s="93"/>
      <c r="CXR2" s="93" t="s">
        <v>106</v>
      </c>
      <c r="CXS2" s="93"/>
      <c r="CXT2" s="93"/>
      <c r="CXU2" s="93"/>
      <c r="CXV2" s="93" t="s">
        <v>106</v>
      </c>
      <c r="CXW2" s="93"/>
      <c r="CXX2" s="93"/>
      <c r="CXY2" s="93"/>
      <c r="CXZ2" s="93" t="s">
        <v>106</v>
      </c>
      <c r="CYA2" s="93"/>
      <c r="CYB2" s="93"/>
      <c r="CYC2" s="93"/>
      <c r="CYD2" s="93" t="s">
        <v>106</v>
      </c>
      <c r="CYE2" s="93"/>
      <c r="CYF2" s="93"/>
      <c r="CYG2" s="93"/>
      <c r="CYH2" s="93" t="s">
        <v>106</v>
      </c>
      <c r="CYI2" s="93"/>
      <c r="CYJ2" s="93"/>
      <c r="CYK2" s="93"/>
      <c r="CYL2" s="93" t="s">
        <v>106</v>
      </c>
      <c r="CYM2" s="93"/>
      <c r="CYN2" s="93"/>
      <c r="CYO2" s="93"/>
      <c r="CYP2" s="93" t="s">
        <v>106</v>
      </c>
      <c r="CYQ2" s="93"/>
      <c r="CYR2" s="93"/>
      <c r="CYS2" s="93"/>
      <c r="CYT2" s="93" t="s">
        <v>106</v>
      </c>
      <c r="CYU2" s="93"/>
      <c r="CYV2" s="93"/>
      <c r="CYW2" s="93"/>
      <c r="CYX2" s="93" t="s">
        <v>106</v>
      </c>
      <c r="CYY2" s="93"/>
      <c r="CYZ2" s="93"/>
      <c r="CZA2" s="93"/>
      <c r="CZB2" s="93" t="s">
        <v>106</v>
      </c>
      <c r="CZC2" s="93"/>
      <c r="CZD2" s="93"/>
      <c r="CZE2" s="93"/>
      <c r="CZF2" s="93" t="s">
        <v>106</v>
      </c>
      <c r="CZG2" s="93"/>
      <c r="CZH2" s="93"/>
      <c r="CZI2" s="93"/>
      <c r="CZJ2" s="93" t="s">
        <v>106</v>
      </c>
      <c r="CZK2" s="93"/>
      <c r="CZL2" s="93"/>
      <c r="CZM2" s="93"/>
      <c r="CZN2" s="93" t="s">
        <v>106</v>
      </c>
      <c r="CZO2" s="93"/>
      <c r="CZP2" s="93"/>
      <c r="CZQ2" s="93"/>
      <c r="CZR2" s="93" t="s">
        <v>106</v>
      </c>
      <c r="CZS2" s="93"/>
      <c r="CZT2" s="93"/>
      <c r="CZU2" s="93"/>
      <c r="CZV2" s="93" t="s">
        <v>106</v>
      </c>
      <c r="CZW2" s="93"/>
      <c r="CZX2" s="93"/>
      <c r="CZY2" s="93"/>
      <c r="CZZ2" s="93" t="s">
        <v>106</v>
      </c>
      <c r="DAA2" s="93"/>
      <c r="DAB2" s="93"/>
      <c r="DAC2" s="93"/>
      <c r="DAD2" s="93" t="s">
        <v>106</v>
      </c>
      <c r="DAE2" s="93"/>
      <c r="DAF2" s="93"/>
      <c r="DAG2" s="93"/>
      <c r="DAH2" s="93" t="s">
        <v>106</v>
      </c>
      <c r="DAI2" s="93"/>
      <c r="DAJ2" s="93"/>
      <c r="DAK2" s="93"/>
      <c r="DAL2" s="93" t="s">
        <v>106</v>
      </c>
      <c r="DAM2" s="93"/>
      <c r="DAN2" s="93"/>
      <c r="DAO2" s="93"/>
      <c r="DAP2" s="93" t="s">
        <v>106</v>
      </c>
      <c r="DAQ2" s="93"/>
      <c r="DAR2" s="93"/>
      <c r="DAS2" s="93"/>
      <c r="DAT2" s="93" t="s">
        <v>106</v>
      </c>
      <c r="DAU2" s="93"/>
      <c r="DAV2" s="93"/>
      <c r="DAW2" s="93"/>
      <c r="DAX2" s="93" t="s">
        <v>106</v>
      </c>
      <c r="DAY2" s="93"/>
      <c r="DAZ2" s="93"/>
      <c r="DBA2" s="93"/>
      <c r="DBB2" s="93" t="s">
        <v>106</v>
      </c>
      <c r="DBC2" s="93"/>
      <c r="DBD2" s="93"/>
      <c r="DBE2" s="93"/>
      <c r="DBF2" s="93" t="s">
        <v>106</v>
      </c>
      <c r="DBG2" s="93"/>
      <c r="DBH2" s="93"/>
      <c r="DBI2" s="93"/>
      <c r="DBJ2" s="93" t="s">
        <v>106</v>
      </c>
      <c r="DBK2" s="93"/>
      <c r="DBL2" s="93"/>
      <c r="DBM2" s="93"/>
      <c r="DBN2" s="93" t="s">
        <v>106</v>
      </c>
      <c r="DBO2" s="93"/>
      <c r="DBP2" s="93"/>
      <c r="DBQ2" s="93"/>
      <c r="DBR2" s="93" t="s">
        <v>106</v>
      </c>
      <c r="DBS2" s="93"/>
      <c r="DBT2" s="93"/>
      <c r="DBU2" s="93"/>
      <c r="DBV2" s="93" t="s">
        <v>106</v>
      </c>
      <c r="DBW2" s="93"/>
      <c r="DBX2" s="93"/>
      <c r="DBY2" s="93"/>
      <c r="DBZ2" s="93" t="s">
        <v>106</v>
      </c>
      <c r="DCA2" s="93"/>
      <c r="DCB2" s="93"/>
      <c r="DCC2" s="93"/>
      <c r="DCD2" s="93" t="s">
        <v>106</v>
      </c>
      <c r="DCE2" s="93"/>
      <c r="DCF2" s="93"/>
      <c r="DCG2" s="93"/>
      <c r="DCH2" s="93" t="s">
        <v>106</v>
      </c>
      <c r="DCI2" s="93"/>
      <c r="DCJ2" s="93"/>
      <c r="DCK2" s="93"/>
      <c r="DCL2" s="93" t="s">
        <v>106</v>
      </c>
      <c r="DCM2" s="93"/>
      <c r="DCN2" s="93"/>
      <c r="DCO2" s="93"/>
      <c r="DCP2" s="93" t="s">
        <v>106</v>
      </c>
      <c r="DCQ2" s="93"/>
      <c r="DCR2" s="93"/>
      <c r="DCS2" s="93"/>
      <c r="DCT2" s="93" t="s">
        <v>106</v>
      </c>
      <c r="DCU2" s="93"/>
      <c r="DCV2" s="93"/>
      <c r="DCW2" s="93"/>
      <c r="DCX2" s="93" t="s">
        <v>106</v>
      </c>
      <c r="DCY2" s="93"/>
      <c r="DCZ2" s="93"/>
      <c r="DDA2" s="93"/>
      <c r="DDB2" s="93" t="s">
        <v>106</v>
      </c>
      <c r="DDC2" s="93"/>
      <c r="DDD2" s="93"/>
      <c r="DDE2" s="93"/>
      <c r="DDF2" s="93" t="s">
        <v>106</v>
      </c>
      <c r="DDG2" s="93"/>
      <c r="DDH2" s="93"/>
      <c r="DDI2" s="93"/>
      <c r="DDJ2" s="93" t="s">
        <v>106</v>
      </c>
      <c r="DDK2" s="93"/>
      <c r="DDL2" s="93"/>
      <c r="DDM2" s="93"/>
      <c r="DDN2" s="93" t="s">
        <v>106</v>
      </c>
      <c r="DDO2" s="93"/>
      <c r="DDP2" s="93"/>
      <c r="DDQ2" s="93"/>
      <c r="DDR2" s="93" t="s">
        <v>106</v>
      </c>
      <c r="DDS2" s="93"/>
      <c r="DDT2" s="93"/>
      <c r="DDU2" s="93"/>
      <c r="DDV2" s="93" t="s">
        <v>106</v>
      </c>
      <c r="DDW2" s="93"/>
      <c r="DDX2" s="93"/>
      <c r="DDY2" s="93"/>
      <c r="DDZ2" s="93" t="s">
        <v>106</v>
      </c>
      <c r="DEA2" s="93"/>
      <c r="DEB2" s="93"/>
      <c r="DEC2" s="93"/>
      <c r="DED2" s="93" t="s">
        <v>106</v>
      </c>
      <c r="DEE2" s="93"/>
      <c r="DEF2" s="93"/>
      <c r="DEG2" s="93"/>
      <c r="DEH2" s="93" t="s">
        <v>106</v>
      </c>
      <c r="DEI2" s="93"/>
      <c r="DEJ2" s="93"/>
      <c r="DEK2" s="93"/>
      <c r="DEL2" s="93" t="s">
        <v>106</v>
      </c>
      <c r="DEM2" s="93"/>
      <c r="DEN2" s="93"/>
      <c r="DEO2" s="93"/>
      <c r="DEP2" s="93" t="s">
        <v>106</v>
      </c>
      <c r="DEQ2" s="93"/>
      <c r="DER2" s="93"/>
      <c r="DES2" s="93"/>
      <c r="DET2" s="93" t="s">
        <v>106</v>
      </c>
      <c r="DEU2" s="93"/>
      <c r="DEV2" s="93"/>
      <c r="DEW2" s="93"/>
      <c r="DEX2" s="93" t="s">
        <v>106</v>
      </c>
      <c r="DEY2" s="93"/>
      <c r="DEZ2" s="93"/>
      <c r="DFA2" s="93"/>
      <c r="DFB2" s="93" t="s">
        <v>106</v>
      </c>
      <c r="DFC2" s="93"/>
      <c r="DFD2" s="93"/>
      <c r="DFE2" s="93"/>
      <c r="DFF2" s="93" t="s">
        <v>106</v>
      </c>
      <c r="DFG2" s="93"/>
      <c r="DFH2" s="93"/>
      <c r="DFI2" s="93"/>
      <c r="DFJ2" s="93" t="s">
        <v>106</v>
      </c>
      <c r="DFK2" s="93"/>
      <c r="DFL2" s="93"/>
      <c r="DFM2" s="93"/>
      <c r="DFN2" s="93" t="s">
        <v>106</v>
      </c>
      <c r="DFO2" s="93"/>
      <c r="DFP2" s="93"/>
      <c r="DFQ2" s="93"/>
      <c r="DFR2" s="93" t="s">
        <v>106</v>
      </c>
      <c r="DFS2" s="93"/>
      <c r="DFT2" s="93"/>
      <c r="DFU2" s="93"/>
      <c r="DFV2" s="93" t="s">
        <v>106</v>
      </c>
      <c r="DFW2" s="93"/>
      <c r="DFX2" s="93"/>
      <c r="DFY2" s="93"/>
      <c r="DFZ2" s="93" t="s">
        <v>106</v>
      </c>
      <c r="DGA2" s="93"/>
      <c r="DGB2" s="93"/>
      <c r="DGC2" s="93"/>
      <c r="DGD2" s="93" t="s">
        <v>106</v>
      </c>
      <c r="DGE2" s="93"/>
      <c r="DGF2" s="93"/>
      <c r="DGG2" s="93"/>
      <c r="DGH2" s="93" t="s">
        <v>106</v>
      </c>
      <c r="DGI2" s="93"/>
      <c r="DGJ2" s="93"/>
      <c r="DGK2" s="93"/>
      <c r="DGL2" s="93" t="s">
        <v>106</v>
      </c>
      <c r="DGM2" s="93"/>
      <c r="DGN2" s="93"/>
      <c r="DGO2" s="93"/>
      <c r="DGP2" s="93" t="s">
        <v>106</v>
      </c>
      <c r="DGQ2" s="93"/>
      <c r="DGR2" s="93"/>
      <c r="DGS2" s="93"/>
      <c r="DGT2" s="93" t="s">
        <v>106</v>
      </c>
      <c r="DGU2" s="93"/>
      <c r="DGV2" s="93"/>
      <c r="DGW2" s="93"/>
      <c r="DGX2" s="93" t="s">
        <v>106</v>
      </c>
      <c r="DGY2" s="93"/>
      <c r="DGZ2" s="93"/>
      <c r="DHA2" s="93"/>
      <c r="DHB2" s="93" t="s">
        <v>106</v>
      </c>
      <c r="DHC2" s="93"/>
      <c r="DHD2" s="93"/>
      <c r="DHE2" s="93"/>
      <c r="DHF2" s="93" t="s">
        <v>106</v>
      </c>
      <c r="DHG2" s="93"/>
      <c r="DHH2" s="93"/>
      <c r="DHI2" s="93"/>
      <c r="DHJ2" s="93" t="s">
        <v>106</v>
      </c>
      <c r="DHK2" s="93"/>
      <c r="DHL2" s="93"/>
      <c r="DHM2" s="93"/>
      <c r="DHN2" s="93" t="s">
        <v>106</v>
      </c>
      <c r="DHO2" s="93"/>
      <c r="DHP2" s="93"/>
      <c r="DHQ2" s="93"/>
      <c r="DHR2" s="93" t="s">
        <v>106</v>
      </c>
      <c r="DHS2" s="93"/>
      <c r="DHT2" s="93"/>
      <c r="DHU2" s="93"/>
      <c r="DHV2" s="93" t="s">
        <v>106</v>
      </c>
      <c r="DHW2" s="93"/>
      <c r="DHX2" s="93"/>
      <c r="DHY2" s="93"/>
      <c r="DHZ2" s="93" t="s">
        <v>106</v>
      </c>
      <c r="DIA2" s="93"/>
      <c r="DIB2" s="93"/>
      <c r="DIC2" s="93"/>
      <c r="DID2" s="93" t="s">
        <v>106</v>
      </c>
      <c r="DIE2" s="93"/>
      <c r="DIF2" s="93"/>
      <c r="DIG2" s="93"/>
      <c r="DIH2" s="93" t="s">
        <v>106</v>
      </c>
      <c r="DII2" s="93"/>
      <c r="DIJ2" s="93"/>
      <c r="DIK2" s="93"/>
      <c r="DIL2" s="93" t="s">
        <v>106</v>
      </c>
      <c r="DIM2" s="93"/>
      <c r="DIN2" s="93"/>
      <c r="DIO2" s="93"/>
      <c r="DIP2" s="93" t="s">
        <v>106</v>
      </c>
      <c r="DIQ2" s="93"/>
      <c r="DIR2" s="93"/>
      <c r="DIS2" s="93"/>
      <c r="DIT2" s="93" t="s">
        <v>106</v>
      </c>
      <c r="DIU2" s="93"/>
      <c r="DIV2" s="93"/>
      <c r="DIW2" s="93"/>
      <c r="DIX2" s="93" t="s">
        <v>106</v>
      </c>
      <c r="DIY2" s="93"/>
      <c r="DIZ2" s="93"/>
      <c r="DJA2" s="93"/>
      <c r="DJB2" s="93" t="s">
        <v>106</v>
      </c>
      <c r="DJC2" s="93"/>
      <c r="DJD2" s="93"/>
      <c r="DJE2" s="93"/>
      <c r="DJF2" s="93" t="s">
        <v>106</v>
      </c>
      <c r="DJG2" s="93"/>
      <c r="DJH2" s="93"/>
      <c r="DJI2" s="93"/>
      <c r="DJJ2" s="93" t="s">
        <v>106</v>
      </c>
      <c r="DJK2" s="93"/>
      <c r="DJL2" s="93"/>
      <c r="DJM2" s="93"/>
      <c r="DJN2" s="93" t="s">
        <v>106</v>
      </c>
      <c r="DJO2" s="93"/>
      <c r="DJP2" s="93"/>
      <c r="DJQ2" s="93"/>
      <c r="DJR2" s="93" t="s">
        <v>106</v>
      </c>
      <c r="DJS2" s="93"/>
      <c r="DJT2" s="93"/>
      <c r="DJU2" s="93"/>
      <c r="DJV2" s="93" t="s">
        <v>106</v>
      </c>
      <c r="DJW2" s="93"/>
      <c r="DJX2" s="93"/>
      <c r="DJY2" s="93"/>
      <c r="DJZ2" s="93" t="s">
        <v>106</v>
      </c>
      <c r="DKA2" s="93"/>
      <c r="DKB2" s="93"/>
      <c r="DKC2" s="93"/>
      <c r="DKD2" s="93" t="s">
        <v>106</v>
      </c>
      <c r="DKE2" s="93"/>
      <c r="DKF2" s="93"/>
      <c r="DKG2" s="93"/>
      <c r="DKH2" s="93" t="s">
        <v>106</v>
      </c>
      <c r="DKI2" s="93"/>
      <c r="DKJ2" s="93"/>
      <c r="DKK2" s="93"/>
      <c r="DKL2" s="93" t="s">
        <v>106</v>
      </c>
      <c r="DKM2" s="93"/>
      <c r="DKN2" s="93"/>
      <c r="DKO2" s="93"/>
      <c r="DKP2" s="93" t="s">
        <v>106</v>
      </c>
      <c r="DKQ2" s="93"/>
      <c r="DKR2" s="93"/>
      <c r="DKS2" s="93"/>
      <c r="DKT2" s="93" t="s">
        <v>106</v>
      </c>
      <c r="DKU2" s="93"/>
      <c r="DKV2" s="93"/>
      <c r="DKW2" s="93"/>
      <c r="DKX2" s="93" t="s">
        <v>106</v>
      </c>
      <c r="DKY2" s="93"/>
      <c r="DKZ2" s="93"/>
      <c r="DLA2" s="93"/>
      <c r="DLB2" s="93" t="s">
        <v>106</v>
      </c>
      <c r="DLC2" s="93"/>
      <c r="DLD2" s="93"/>
      <c r="DLE2" s="93"/>
      <c r="DLF2" s="93" t="s">
        <v>106</v>
      </c>
      <c r="DLG2" s="93"/>
      <c r="DLH2" s="93"/>
      <c r="DLI2" s="93"/>
      <c r="DLJ2" s="93" t="s">
        <v>106</v>
      </c>
      <c r="DLK2" s="93"/>
      <c r="DLL2" s="93"/>
      <c r="DLM2" s="93"/>
      <c r="DLN2" s="93" t="s">
        <v>106</v>
      </c>
      <c r="DLO2" s="93"/>
      <c r="DLP2" s="93"/>
      <c r="DLQ2" s="93"/>
      <c r="DLR2" s="93" t="s">
        <v>106</v>
      </c>
      <c r="DLS2" s="93"/>
      <c r="DLT2" s="93"/>
      <c r="DLU2" s="93"/>
      <c r="DLV2" s="93" t="s">
        <v>106</v>
      </c>
      <c r="DLW2" s="93"/>
      <c r="DLX2" s="93"/>
      <c r="DLY2" s="93"/>
      <c r="DLZ2" s="93" t="s">
        <v>106</v>
      </c>
      <c r="DMA2" s="93"/>
      <c r="DMB2" s="93"/>
      <c r="DMC2" s="93"/>
      <c r="DMD2" s="93" t="s">
        <v>106</v>
      </c>
      <c r="DME2" s="93"/>
      <c r="DMF2" s="93"/>
      <c r="DMG2" s="93"/>
      <c r="DMH2" s="93" t="s">
        <v>106</v>
      </c>
      <c r="DMI2" s="93"/>
      <c r="DMJ2" s="93"/>
      <c r="DMK2" s="93"/>
      <c r="DML2" s="93" t="s">
        <v>106</v>
      </c>
      <c r="DMM2" s="93"/>
      <c r="DMN2" s="93"/>
      <c r="DMO2" s="93"/>
      <c r="DMP2" s="93" t="s">
        <v>106</v>
      </c>
      <c r="DMQ2" s="93"/>
      <c r="DMR2" s="93"/>
      <c r="DMS2" s="93"/>
      <c r="DMT2" s="93" t="s">
        <v>106</v>
      </c>
      <c r="DMU2" s="93"/>
      <c r="DMV2" s="93"/>
      <c r="DMW2" s="93"/>
      <c r="DMX2" s="93" t="s">
        <v>106</v>
      </c>
      <c r="DMY2" s="93"/>
      <c r="DMZ2" s="93"/>
      <c r="DNA2" s="93"/>
      <c r="DNB2" s="93" t="s">
        <v>106</v>
      </c>
      <c r="DNC2" s="93"/>
      <c r="DND2" s="93"/>
      <c r="DNE2" s="93"/>
      <c r="DNF2" s="93" t="s">
        <v>106</v>
      </c>
      <c r="DNG2" s="93"/>
      <c r="DNH2" s="93"/>
      <c r="DNI2" s="93"/>
      <c r="DNJ2" s="93" t="s">
        <v>106</v>
      </c>
      <c r="DNK2" s="93"/>
      <c r="DNL2" s="93"/>
      <c r="DNM2" s="93"/>
      <c r="DNN2" s="93" t="s">
        <v>106</v>
      </c>
      <c r="DNO2" s="93"/>
      <c r="DNP2" s="93"/>
      <c r="DNQ2" s="93"/>
      <c r="DNR2" s="93" t="s">
        <v>106</v>
      </c>
      <c r="DNS2" s="93"/>
      <c r="DNT2" s="93"/>
      <c r="DNU2" s="93"/>
      <c r="DNV2" s="93" t="s">
        <v>106</v>
      </c>
      <c r="DNW2" s="93"/>
      <c r="DNX2" s="93"/>
      <c r="DNY2" s="93"/>
      <c r="DNZ2" s="93" t="s">
        <v>106</v>
      </c>
      <c r="DOA2" s="93"/>
      <c r="DOB2" s="93"/>
      <c r="DOC2" s="93"/>
      <c r="DOD2" s="93" t="s">
        <v>106</v>
      </c>
      <c r="DOE2" s="93"/>
      <c r="DOF2" s="93"/>
      <c r="DOG2" s="93"/>
      <c r="DOH2" s="93" t="s">
        <v>106</v>
      </c>
      <c r="DOI2" s="93"/>
      <c r="DOJ2" s="93"/>
      <c r="DOK2" s="93"/>
      <c r="DOL2" s="93" t="s">
        <v>106</v>
      </c>
      <c r="DOM2" s="93"/>
      <c r="DON2" s="93"/>
      <c r="DOO2" s="93"/>
      <c r="DOP2" s="93" t="s">
        <v>106</v>
      </c>
      <c r="DOQ2" s="93"/>
      <c r="DOR2" s="93"/>
      <c r="DOS2" s="93"/>
      <c r="DOT2" s="93" t="s">
        <v>106</v>
      </c>
      <c r="DOU2" s="93"/>
      <c r="DOV2" s="93"/>
      <c r="DOW2" s="93"/>
      <c r="DOX2" s="93" t="s">
        <v>106</v>
      </c>
      <c r="DOY2" s="93"/>
      <c r="DOZ2" s="93"/>
      <c r="DPA2" s="93"/>
      <c r="DPB2" s="93" t="s">
        <v>106</v>
      </c>
      <c r="DPC2" s="93"/>
      <c r="DPD2" s="93"/>
      <c r="DPE2" s="93"/>
      <c r="DPF2" s="93" t="s">
        <v>106</v>
      </c>
      <c r="DPG2" s="93"/>
      <c r="DPH2" s="93"/>
      <c r="DPI2" s="93"/>
      <c r="DPJ2" s="93" t="s">
        <v>106</v>
      </c>
      <c r="DPK2" s="93"/>
      <c r="DPL2" s="93"/>
      <c r="DPM2" s="93"/>
      <c r="DPN2" s="93" t="s">
        <v>106</v>
      </c>
      <c r="DPO2" s="93"/>
      <c r="DPP2" s="93"/>
      <c r="DPQ2" s="93"/>
      <c r="DPR2" s="93" t="s">
        <v>106</v>
      </c>
      <c r="DPS2" s="93"/>
      <c r="DPT2" s="93"/>
      <c r="DPU2" s="93"/>
      <c r="DPV2" s="93" t="s">
        <v>106</v>
      </c>
      <c r="DPW2" s="93"/>
      <c r="DPX2" s="93"/>
      <c r="DPY2" s="93"/>
      <c r="DPZ2" s="93" t="s">
        <v>106</v>
      </c>
      <c r="DQA2" s="93"/>
      <c r="DQB2" s="93"/>
      <c r="DQC2" s="93"/>
      <c r="DQD2" s="93" t="s">
        <v>106</v>
      </c>
      <c r="DQE2" s="93"/>
      <c r="DQF2" s="93"/>
      <c r="DQG2" s="93"/>
      <c r="DQH2" s="93" t="s">
        <v>106</v>
      </c>
      <c r="DQI2" s="93"/>
      <c r="DQJ2" s="93"/>
      <c r="DQK2" s="93"/>
      <c r="DQL2" s="93" t="s">
        <v>106</v>
      </c>
      <c r="DQM2" s="93"/>
      <c r="DQN2" s="93"/>
      <c r="DQO2" s="93"/>
      <c r="DQP2" s="93" t="s">
        <v>106</v>
      </c>
      <c r="DQQ2" s="93"/>
      <c r="DQR2" s="93"/>
      <c r="DQS2" s="93"/>
      <c r="DQT2" s="93" t="s">
        <v>106</v>
      </c>
      <c r="DQU2" s="93"/>
      <c r="DQV2" s="93"/>
      <c r="DQW2" s="93"/>
      <c r="DQX2" s="93" t="s">
        <v>106</v>
      </c>
      <c r="DQY2" s="93"/>
      <c r="DQZ2" s="93"/>
      <c r="DRA2" s="93"/>
      <c r="DRB2" s="93" t="s">
        <v>106</v>
      </c>
      <c r="DRC2" s="93"/>
      <c r="DRD2" s="93"/>
      <c r="DRE2" s="93"/>
      <c r="DRF2" s="93" t="s">
        <v>106</v>
      </c>
      <c r="DRG2" s="93"/>
      <c r="DRH2" s="93"/>
      <c r="DRI2" s="93"/>
      <c r="DRJ2" s="93" t="s">
        <v>106</v>
      </c>
      <c r="DRK2" s="93"/>
      <c r="DRL2" s="93"/>
      <c r="DRM2" s="93"/>
      <c r="DRN2" s="93" t="s">
        <v>106</v>
      </c>
      <c r="DRO2" s="93"/>
      <c r="DRP2" s="93"/>
      <c r="DRQ2" s="93"/>
      <c r="DRR2" s="93" t="s">
        <v>106</v>
      </c>
      <c r="DRS2" s="93"/>
      <c r="DRT2" s="93"/>
      <c r="DRU2" s="93"/>
      <c r="DRV2" s="93" t="s">
        <v>106</v>
      </c>
      <c r="DRW2" s="93"/>
      <c r="DRX2" s="93"/>
      <c r="DRY2" s="93"/>
      <c r="DRZ2" s="93" t="s">
        <v>106</v>
      </c>
      <c r="DSA2" s="93"/>
      <c r="DSB2" s="93"/>
      <c r="DSC2" s="93"/>
      <c r="DSD2" s="93" t="s">
        <v>106</v>
      </c>
      <c r="DSE2" s="93"/>
      <c r="DSF2" s="93"/>
      <c r="DSG2" s="93"/>
      <c r="DSH2" s="93" t="s">
        <v>106</v>
      </c>
      <c r="DSI2" s="93"/>
      <c r="DSJ2" s="93"/>
      <c r="DSK2" s="93"/>
      <c r="DSL2" s="93" t="s">
        <v>106</v>
      </c>
      <c r="DSM2" s="93"/>
      <c r="DSN2" s="93"/>
      <c r="DSO2" s="93"/>
      <c r="DSP2" s="93" t="s">
        <v>106</v>
      </c>
      <c r="DSQ2" s="93"/>
      <c r="DSR2" s="93"/>
      <c r="DSS2" s="93"/>
      <c r="DST2" s="93" t="s">
        <v>106</v>
      </c>
      <c r="DSU2" s="93"/>
      <c r="DSV2" s="93"/>
      <c r="DSW2" s="93"/>
      <c r="DSX2" s="93" t="s">
        <v>106</v>
      </c>
      <c r="DSY2" s="93"/>
      <c r="DSZ2" s="93"/>
      <c r="DTA2" s="93"/>
      <c r="DTB2" s="93" t="s">
        <v>106</v>
      </c>
      <c r="DTC2" s="93"/>
      <c r="DTD2" s="93"/>
      <c r="DTE2" s="93"/>
      <c r="DTF2" s="93" t="s">
        <v>106</v>
      </c>
      <c r="DTG2" s="93"/>
      <c r="DTH2" s="93"/>
      <c r="DTI2" s="93"/>
      <c r="DTJ2" s="93" t="s">
        <v>106</v>
      </c>
      <c r="DTK2" s="93"/>
      <c r="DTL2" s="93"/>
      <c r="DTM2" s="93"/>
      <c r="DTN2" s="93" t="s">
        <v>106</v>
      </c>
      <c r="DTO2" s="93"/>
      <c r="DTP2" s="93"/>
      <c r="DTQ2" s="93"/>
      <c r="DTR2" s="93" t="s">
        <v>106</v>
      </c>
      <c r="DTS2" s="93"/>
      <c r="DTT2" s="93"/>
      <c r="DTU2" s="93"/>
      <c r="DTV2" s="93" t="s">
        <v>106</v>
      </c>
      <c r="DTW2" s="93"/>
      <c r="DTX2" s="93"/>
      <c r="DTY2" s="93"/>
      <c r="DTZ2" s="93" t="s">
        <v>106</v>
      </c>
      <c r="DUA2" s="93"/>
      <c r="DUB2" s="93"/>
      <c r="DUC2" s="93"/>
      <c r="DUD2" s="93" t="s">
        <v>106</v>
      </c>
      <c r="DUE2" s="93"/>
      <c r="DUF2" s="93"/>
      <c r="DUG2" s="93"/>
      <c r="DUH2" s="93" t="s">
        <v>106</v>
      </c>
      <c r="DUI2" s="93"/>
      <c r="DUJ2" s="93"/>
      <c r="DUK2" s="93"/>
      <c r="DUL2" s="93" t="s">
        <v>106</v>
      </c>
      <c r="DUM2" s="93"/>
      <c r="DUN2" s="93"/>
      <c r="DUO2" s="93"/>
      <c r="DUP2" s="93" t="s">
        <v>106</v>
      </c>
      <c r="DUQ2" s="93"/>
      <c r="DUR2" s="93"/>
      <c r="DUS2" s="93"/>
      <c r="DUT2" s="93" t="s">
        <v>106</v>
      </c>
      <c r="DUU2" s="93"/>
      <c r="DUV2" s="93"/>
      <c r="DUW2" s="93"/>
      <c r="DUX2" s="93" t="s">
        <v>106</v>
      </c>
      <c r="DUY2" s="93"/>
      <c r="DUZ2" s="93"/>
      <c r="DVA2" s="93"/>
      <c r="DVB2" s="93" t="s">
        <v>106</v>
      </c>
      <c r="DVC2" s="93"/>
      <c r="DVD2" s="93"/>
      <c r="DVE2" s="93"/>
      <c r="DVF2" s="93" t="s">
        <v>106</v>
      </c>
      <c r="DVG2" s="93"/>
      <c r="DVH2" s="93"/>
      <c r="DVI2" s="93"/>
      <c r="DVJ2" s="93" t="s">
        <v>106</v>
      </c>
      <c r="DVK2" s="93"/>
      <c r="DVL2" s="93"/>
      <c r="DVM2" s="93"/>
      <c r="DVN2" s="93" t="s">
        <v>106</v>
      </c>
      <c r="DVO2" s="93"/>
      <c r="DVP2" s="93"/>
      <c r="DVQ2" s="93"/>
      <c r="DVR2" s="93" t="s">
        <v>106</v>
      </c>
      <c r="DVS2" s="93"/>
      <c r="DVT2" s="93"/>
      <c r="DVU2" s="93"/>
      <c r="DVV2" s="93" t="s">
        <v>106</v>
      </c>
      <c r="DVW2" s="93"/>
      <c r="DVX2" s="93"/>
      <c r="DVY2" s="93"/>
      <c r="DVZ2" s="93" t="s">
        <v>106</v>
      </c>
      <c r="DWA2" s="93"/>
      <c r="DWB2" s="93"/>
      <c r="DWC2" s="93"/>
      <c r="DWD2" s="93" t="s">
        <v>106</v>
      </c>
      <c r="DWE2" s="93"/>
      <c r="DWF2" s="93"/>
      <c r="DWG2" s="93"/>
      <c r="DWH2" s="93" t="s">
        <v>106</v>
      </c>
      <c r="DWI2" s="93"/>
      <c r="DWJ2" s="93"/>
      <c r="DWK2" s="93"/>
      <c r="DWL2" s="93" t="s">
        <v>106</v>
      </c>
      <c r="DWM2" s="93"/>
      <c r="DWN2" s="93"/>
      <c r="DWO2" s="93"/>
      <c r="DWP2" s="93" t="s">
        <v>106</v>
      </c>
      <c r="DWQ2" s="93"/>
      <c r="DWR2" s="93"/>
      <c r="DWS2" s="93"/>
      <c r="DWT2" s="93" t="s">
        <v>106</v>
      </c>
      <c r="DWU2" s="93"/>
      <c r="DWV2" s="93"/>
      <c r="DWW2" s="93"/>
      <c r="DWX2" s="93" t="s">
        <v>106</v>
      </c>
      <c r="DWY2" s="93"/>
      <c r="DWZ2" s="93"/>
      <c r="DXA2" s="93"/>
      <c r="DXB2" s="93" t="s">
        <v>106</v>
      </c>
      <c r="DXC2" s="93"/>
      <c r="DXD2" s="93"/>
      <c r="DXE2" s="93"/>
      <c r="DXF2" s="93" t="s">
        <v>106</v>
      </c>
      <c r="DXG2" s="93"/>
      <c r="DXH2" s="93"/>
      <c r="DXI2" s="93"/>
      <c r="DXJ2" s="93" t="s">
        <v>106</v>
      </c>
      <c r="DXK2" s="93"/>
      <c r="DXL2" s="93"/>
      <c r="DXM2" s="93"/>
      <c r="DXN2" s="93" t="s">
        <v>106</v>
      </c>
      <c r="DXO2" s="93"/>
      <c r="DXP2" s="93"/>
      <c r="DXQ2" s="93"/>
      <c r="DXR2" s="93" t="s">
        <v>106</v>
      </c>
      <c r="DXS2" s="93"/>
      <c r="DXT2" s="93"/>
      <c r="DXU2" s="93"/>
      <c r="DXV2" s="93" t="s">
        <v>106</v>
      </c>
      <c r="DXW2" s="93"/>
      <c r="DXX2" s="93"/>
      <c r="DXY2" s="93"/>
      <c r="DXZ2" s="93" t="s">
        <v>106</v>
      </c>
      <c r="DYA2" s="93"/>
      <c r="DYB2" s="93"/>
      <c r="DYC2" s="93"/>
      <c r="DYD2" s="93" t="s">
        <v>106</v>
      </c>
      <c r="DYE2" s="93"/>
      <c r="DYF2" s="93"/>
      <c r="DYG2" s="93"/>
      <c r="DYH2" s="93" t="s">
        <v>106</v>
      </c>
      <c r="DYI2" s="93"/>
      <c r="DYJ2" s="93"/>
      <c r="DYK2" s="93"/>
      <c r="DYL2" s="93" t="s">
        <v>106</v>
      </c>
      <c r="DYM2" s="93"/>
      <c r="DYN2" s="93"/>
      <c r="DYO2" s="93"/>
      <c r="DYP2" s="93" t="s">
        <v>106</v>
      </c>
      <c r="DYQ2" s="93"/>
      <c r="DYR2" s="93"/>
      <c r="DYS2" s="93"/>
      <c r="DYT2" s="93" t="s">
        <v>106</v>
      </c>
      <c r="DYU2" s="93"/>
      <c r="DYV2" s="93"/>
      <c r="DYW2" s="93"/>
      <c r="DYX2" s="93" t="s">
        <v>106</v>
      </c>
      <c r="DYY2" s="93"/>
      <c r="DYZ2" s="93"/>
      <c r="DZA2" s="93"/>
      <c r="DZB2" s="93" t="s">
        <v>106</v>
      </c>
      <c r="DZC2" s="93"/>
      <c r="DZD2" s="93"/>
      <c r="DZE2" s="93"/>
      <c r="DZF2" s="93" t="s">
        <v>106</v>
      </c>
      <c r="DZG2" s="93"/>
      <c r="DZH2" s="93"/>
      <c r="DZI2" s="93"/>
      <c r="DZJ2" s="93" t="s">
        <v>106</v>
      </c>
      <c r="DZK2" s="93"/>
      <c r="DZL2" s="93"/>
      <c r="DZM2" s="93"/>
      <c r="DZN2" s="93" t="s">
        <v>106</v>
      </c>
      <c r="DZO2" s="93"/>
      <c r="DZP2" s="93"/>
      <c r="DZQ2" s="93"/>
      <c r="DZR2" s="93" t="s">
        <v>106</v>
      </c>
      <c r="DZS2" s="93"/>
      <c r="DZT2" s="93"/>
      <c r="DZU2" s="93"/>
      <c r="DZV2" s="93" t="s">
        <v>106</v>
      </c>
      <c r="DZW2" s="93"/>
      <c r="DZX2" s="93"/>
      <c r="DZY2" s="93"/>
      <c r="DZZ2" s="93" t="s">
        <v>106</v>
      </c>
      <c r="EAA2" s="93"/>
      <c r="EAB2" s="93"/>
      <c r="EAC2" s="93"/>
      <c r="EAD2" s="93" t="s">
        <v>106</v>
      </c>
      <c r="EAE2" s="93"/>
      <c r="EAF2" s="93"/>
      <c r="EAG2" s="93"/>
      <c r="EAH2" s="93" t="s">
        <v>106</v>
      </c>
      <c r="EAI2" s="93"/>
      <c r="EAJ2" s="93"/>
      <c r="EAK2" s="93"/>
      <c r="EAL2" s="93" t="s">
        <v>106</v>
      </c>
      <c r="EAM2" s="93"/>
      <c r="EAN2" s="93"/>
      <c r="EAO2" s="93"/>
      <c r="EAP2" s="93" t="s">
        <v>106</v>
      </c>
      <c r="EAQ2" s="93"/>
      <c r="EAR2" s="93"/>
      <c r="EAS2" s="93"/>
      <c r="EAT2" s="93" t="s">
        <v>106</v>
      </c>
      <c r="EAU2" s="93"/>
      <c r="EAV2" s="93"/>
      <c r="EAW2" s="93"/>
      <c r="EAX2" s="93" t="s">
        <v>106</v>
      </c>
      <c r="EAY2" s="93"/>
      <c r="EAZ2" s="93"/>
      <c r="EBA2" s="93"/>
      <c r="EBB2" s="93" t="s">
        <v>106</v>
      </c>
      <c r="EBC2" s="93"/>
      <c r="EBD2" s="93"/>
      <c r="EBE2" s="93"/>
      <c r="EBF2" s="93" t="s">
        <v>106</v>
      </c>
      <c r="EBG2" s="93"/>
      <c r="EBH2" s="93"/>
      <c r="EBI2" s="93"/>
      <c r="EBJ2" s="93" t="s">
        <v>106</v>
      </c>
      <c r="EBK2" s="93"/>
      <c r="EBL2" s="93"/>
      <c r="EBM2" s="93"/>
      <c r="EBN2" s="93" t="s">
        <v>106</v>
      </c>
      <c r="EBO2" s="93"/>
      <c r="EBP2" s="93"/>
      <c r="EBQ2" s="93"/>
      <c r="EBR2" s="93" t="s">
        <v>106</v>
      </c>
      <c r="EBS2" s="93"/>
      <c r="EBT2" s="93"/>
      <c r="EBU2" s="93"/>
      <c r="EBV2" s="93" t="s">
        <v>106</v>
      </c>
      <c r="EBW2" s="93"/>
      <c r="EBX2" s="93"/>
      <c r="EBY2" s="93"/>
      <c r="EBZ2" s="93" t="s">
        <v>106</v>
      </c>
      <c r="ECA2" s="93"/>
      <c r="ECB2" s="93"/>
      <c r="ECC2" s="93"/>
      <c r="ECD2" s="93" t="s">
        <v>106</v>
      </c>
      <c r="ECE2" s="93"/>
      <c r="ECF2" s="93"/>
      <c r="ECG2" s="93"/>
      <c r="ECH2" s="93" t="s">
        <v>106</v>
      </c>
      <c r="ECI2" s="93"/>
      <c r="ECJ2" s="93"/>
      <c r="ECK2" s="93"/>
      <c r="ECL2" s="93" t="s">
        <v>106</v>
      </c>
      <c r="ECM2" s="93"/>
      <c r="ECN2" s="93"/>
      <c r="ECO2" s="93"/>
      <c r="ECP2" s="93" t="s">
        <v>106</v>
      </c>
      <c r="ECQ2" s="93"/>
      <c r="ECR2" s="93"/>
      <c r="ECS2" s="93"/>
      <c r="ECT2" s="93" t="s">
        <v>106</v>
      </c>
      <c r="ECU2" s="93"/>
      <c r="ECV2" s="93"/>
      <c r="ECW2" s="93"/>
      <c r="ECX2" s="93" t="s">
        <v>106</v>
      </c>
      <c r="ECY2" s="93"/>
      <c r="ECZ2" s="93"/>
      <c r="EDA2" s="93"/>
      <c r="EDB2" s="93" t="s">
        <v>106</v>
      </c>
      <c r="EDC2" s="93"/>
      <c r="EDD2" s="93"/>
      <c r="EDE2" s="93"/>
      <c r="EDF2" s="93" t="s">
        <v>106</v>
      </c>
      <c r="EDG2" s="93"/>
      <c r="EDH2" s="93"/>
      <c r="EDI2" s="93"/>
      <c r="EDJ2" s="93" t="s">
        <v>106</v>
      </c>
      <c r="EDK2" s="93"/>
      <c r="EDL2" s="93"/>
      <c r="EDM2" s="93"/>
      <c r="EDN2" s="93" t="s">
        <v>106</v>
      </c>
      <c r="EDO2" s="93"/>
      <c r="EDP2" s="93"/>
      <c r="EDQ2" s="93"/>
      <c r="EDR2" s="93" t="s">
        <v>106</v>
      </c>
      <c r="EDS2" s="93"/>
      <c r="EDT2" s="93"/>
      <c r="EDU2" s="93"/>
      <c r="EDV2" s="93" t="s">
        <v>106</v>
      </c>
      <c r="EDW2" s="93"/>
      <c r="EDX2" s="93"/>
      <c r="EDY2" s="93"/>
      <c r="EDZ2" s="93" t="s">
        <v>106</v>
      </c>
      <c r="EEA2" s="93"/>
      <c r="EEB2" s="93"/>
      <c r="EEC2" s="93"/>
      <c r="EED2" s="93" t="s">
        <v>106</v>
      </c>
      <c r="EEE2" s="93"/>
      <c r="EEF2" s="93"/>
      <c r="EEG2" s="93"/>
      <c r="EEH2" s="93" t="s">
        <v>106</v>
      </c>
      <c r="EEI2" s="93"/>
      <c r="EEJ2" s="93"/>
      <c r="EEK2" s="93"/>
      <c r="EEL2" s="93" t="s">
        <v>106</v>
      </c>
      <c r="EEM2" s="93"/>
      <c r="EEN2" s="93"/>
      <c r="EEO2" s="93"/>
      <c r="EEP2" s="93" t="s">
        <v>106</v>
      </c>
      <c r="EEQ2" s="93"/>
      <c r="EER2" s="93"/>
      <c r="EES2" s="93"/>
      <c r="EET2" s="93" t="s">
        <v>106</v>
      </c>
      <c r="EEU2" s="93"/>
      <c r="EEV2" s="93"/>
      <c r="EEW2" s="93"/>
      <c r="EEX2" s="93" t="s">
        <v>106</v>
      </c>
      <c r="EEY2" s="93"/>
      <c r="EEZ2" s="93"/>
      <c r="EFA2" s="93"/>
      <c r="EFB2" s="93" t="s">
        <v>106</v>
      </c>
      <c r="EFC2" s="93"/>
      <c r="EFD2" s="93"/>
      <c r="EFE2" s="93"/>
      <c r="EFF2" s="93" t="s">
        <v>106</v>
      </c>
      <c r="EFG2" s="93"/>
      <c r="EFH2" s="93"/>
      <c r="EFI2" s="93"/>
      <c r="EFJ2" s="93" t="s">
        <v>106</v>
      </c>
      <c r="EFK2" s="93"/>
      <c r="EFL2" s="93"/>
      <c r="EFM2" s="93"/>
      <c r="EFN2" s="93" t="s">
        <v>106</v>
      </c>
      <c r="EFO2" s="93"/>
      <c r="EFP2" s="93"/>
      <c r="EFQ2" s="93"/>
      <c r="EFR2" s="93" t="s">
        <v>106</v>
      </c>
      <c r="EFS2" s="93"/>
      <c r="EFT2" s="93"/>
      <c r="EFU2" s="93"/>
      <c r="EFV2" s="93" t="s">
        <v>106</v>
      </c>
      <c r="EFW2" s="93"/>
      <c r="EFX2" s="93"/>
      <c r="EFY2" s="93"/>
      <c r="EFZ2" s="93" t="s">
        <v>106</v>
      </c>
      <c r="EGA2" s="93"/>
      <c r="EGB2" s="93"/>
      <c r="EGC2" s="93"/>
      <c r="EGD2" s="93" t="s">
        <v>106</v>
      </c>
      <c r="EGE2" s="93"/>
      <c r="EGF2" s="93"/>
      <c r="EGG2" s="93"/>
      <c r="EGH2" s="93" t="s">
        <v>106</v>
      </c>
      <c r="EGI2" s="93"/>
      <c r="EGJ2" s="93"/>
      <c r="EGK2" s="93"/>
      <c r="EGL2" s="93" t="s">
        <v>106</v>
      </c>
      <c r="EGM2" s="93"/>
      <c r="EGN2" s="93"/>
      <c r="EGO2" s="93"/>
      <c r="EGP2" s="93" t="s">
        <v>106</v>
      </c>
      <c r="EGQ2" s="93"/>
      <c r="EGR2" s="93"/>
      <c r="EGS2" s="93"/>
      <c r="EGT2" s="93" t="s">
        <v>106</v>
      </c>
      <c r="EGU2" s="93"/>
      <c r="EGV2" s="93"/>
      <c r="EGW2" s="93"/>
      <c r="EGX2" s="93" t="s">
        <v>106</v>
      </c>
      <c r="EGY2" s="93"/>
      <c r="EGZ2" s="93"/>
      <c r="EHA2" s="93"/>
      <c r="EHB2" s="93" t="s">
        <v>106</v>
      </c>
      <c r="EHC2" s="93"/>
      <c r="EHD2" s="93"/>
      <c r="EHE2" s="93"/>
      <c r="EHF2" s="93" t="s">
        <v>106</v>
      </c>
      <c r="EHG2" s="93"/>
      <c r="EHH2" s="93"/>
      <c r="EHI2" s="93"/>
      <c r="EHJ2" s="93" t="s">
        <v>106</v>
      </c>
      <c r="EHK2" s="93"/>
      <c r="EHL2" s="93"/>
      <c r="EHM2" s="93"/>
      <c r="EHN2" s="93" t="s">
        <v>106</v>
      </c>
      <c r="EHO2" s="93"/>
      <c r="EHP2" s="93"/>
      <c r="EHQ2" s="93"/>
      <c r="EHR2" s="93" t="s">
        <v>106</v>
      </c>
      <c r="EHS2" s="93"/>
      <c r="EHT2" s="93"/>
      <c r="EHU2" s="93"/>
      <c r="EHV2" s="93" t="s">
        <v>106</v>
      </c>
      <c r="EHW2" s="93"/>
      <c r="EHX2" s="93"/>
      <c r="EHY2" s="93"/>
      <c r="EHZ2" s="93" t="s">
        <v>106</v>
      </c>
      <c r="EIA2" s="93"/>
      <c r="EIB2" s="93"/>
      <c r="EIC2" s="93"/>
      <c r="EID2" s="93" t="s">
        <v>106</v>
      </c>
      <c r="EIE2" s="93"/>
      <c r="EIF2" s="93"/>
      <c r="EIG2" s="93"/>
      <c r="EIH2" s="93" t="s">
        <v>106</v>
      </c>
      <c r="EII2" s="93"/>
      <c r="EIJ2" s="93"/>
      <c r="EIK2" s="93"/>
      <c r="EIL2" s="93" t="s">
        <v>106</v>
      </c>
      <c r="EIM2" s="93"/>
      <c r="EIN2" s="93"/>
      <c r="EIO2" s="93"/>
      <c r="EIP2" s="93" t="s">
        <v>106</v>
      </c>
      <c r="EIQ2" s="93"/>
      <c r="EIR2" s="93"/>
      <c r="EIS2" s="93"/>
      <c r="EIT2" s="93" t="s">
        <v>106</v>
      </c>
      <c r="EIU2" s="93"/>
      <c r="EIV2" s="93"/>
      <c r="EIW2" s="93"/>
      <c r="EIX2" s="93" t="s">
        <v>106</v>
      </c>
      <c r="EIY2" s="93"/>
      <c r="EIZ2" s="93"/>
      <c r="EJA2" s="93"/>
      <c r="EJB2" s="93" t="s">
        <v>106</v>
      </c>
      <c r="EJC2" s="93"/>
      <c r="EJD2" s="93"/>
      <c r="EJE2" s="93"/>
      <c r="EJF2" s="93" t="s">
        <v>106</v>
      </c>
      <c r="EJG2" s="93"/>
      <c r="EJH2" s="93"/>
      <c r="EJI2" s="93"/>
      <c r="EJJ2" s="93" t="s">
        <v>106</v>
      </c>
      <c r="EJK2" s="93"/>
      <c r="EJL2" s="93"/>
      <c r="EJM2" s="93"/>
      <c r="EJN2" s="93" t="s">
        <v>106</v>
      </c>
      <c r="EJO2" s="93"/>
      <c r="EJP2" s="93"/>
      <c r="EJQ2" s="93"/>
      <c r="EJR2" s="93" t="s">
        <v>106</v>
      </c>
      <c r="EJS2" s="93"/>
      <c r="EJT2" s="93"/>
      <c r="EJU2" s="93"/>
      <c r="EJV2" s="93" t="s">
        <v>106</v>
      </c>
      <c r="EJW2" s="93"/>
      <c r="EJX2" s="93"/>
      <c r="EJY2" s="93"/>
      <c r="EJZ2" s="93" t="s">
        <v>106</v>
      </c>
      <c r="EKA2" s="93"/>
      <c r="EKB2" s="93"/>
      <c r="EKC2" s="93"/>
      <c r="EKD2" s="93" t="s">
        <v>106</v>
      </c>
      <c r="EKE2" s="93"/>
      <c r="EKF2" s="93"/>
      <c r="EKG2" s="93"/>
      <c r="EKH2" s="93" t="s">
        <v>106</v>
      </c>
      <c r="EKI2" s="93"/>
      <c r="EKJ2" s="93"/>
      <c r="EKK2" s="93"/>
      <c r="EKL2" s="93" t="s">
        <v>106</v>
      </c>
      <c r="EKM2" s="93"/>
      <c r="EKN2" s="93"/>
      <c r="EKO2" s="93"/>
      <c r="EKP2" s="93" t="s">
        <v>106</v>
      </c>
      <c r="EKQ2" s="93"/>
      <c r="EKR2" s="93"/>
      <c r="EKS2" s="93"/>
      <c r="EKT2" s="93" t="s">
        <v>106</v>
      </c>
      <c r="EKU2" s="93"/>
      <c r="EKV2" s="93"/>
      <c r="EKW2" s="93"/>
      <c r="EKX2" s="93" t="s">
        <v>106</v>
      </c>
      <c r="EKY2" s="93"/>
      <c r="EKZ2" s="93"/>
      <c r="ELA2" s="93"/>
      <c r="ELB2" s="93" t="s">
        <v>106</v>
      </c>
      <c r="ELC2" s="93"/>
      <c r="ELD2" s="93"/>
      <c r="ELE2" s="93"/>
      <c r="ELF2" s="93" t="s">
        <v>106</v>
      </c>
      <c r="ELG2" s="93"/>
      <c r="ELH2" s="93"/>
      <c r="ELI2" s="93"/>
      <c r="ELJ2" s="93" t="s">
        <v>106</v>
      </c>
      <c r="ELK2" s="93"/>
      <c r="ELL2" s="93"/>
      <c r="ELM2" s="93"/>
      <c r="ELN2" s="93" t="s">
        <v>106</v>
      </c>
      <c r="ELO2" s="93"/>
      <c r="ELP2" s="93"/>
      <c r="ELQ2" s="93"/>
      <c r="ELR2" s="93" t="s">
        <v>106</v>
      </c>
      <c r="ELS2" s="93"/>
      <c r="ELT2" s="93"/>
      <c r="ELU2" s="93"/>
      <c r="ELV2" s="93" t="s">
        <v>106</v>
      </c>
      <c r="ELW2" s="93"/>
      <c r="ELX2" s="93"/>
      <c r="ELY2" s="93"/>
      <c r="ELZ2" s="93" t="s">
        <v>106</v>
      </c>
      <c r="EMA2" s="93"/>
      <c r="EMB2" s="93"/>
      <c r="EMC2" s="93"/>
      <c r="EMD2" s="93" t="s">
        <v>106</v>
      </c>
      <c r="EME2" s="93"/>
      <c r="EMF2" s="93"/>
      <c r="EMG2" s="93"/>
      <c r="EMH2" s="93" t="s">
        <v>106</v>
      </c>
      <c r="EMI2" s="93"/>
      <c r="EMJ2" s="93"/>
      <c r="EMK2" s="93"/>
      <c r="EML2" s="93" t="s">
        <v>106</v>
      </c>
      <c r="EMM2" s="93"/>
      <c r="EMN2" s="93"/>
      <c r="EMO2" s="93"/>
      <c r="EMP2" s="93" t="s">
        <v>106</v>
      </c>
      <c r="EMQ2" s="93"/>
      <c r="EMR2" s="93"/>
      <c r="EMS2" s="93"/>
      <c r="EMT2" s="93" t="s">
        <v>106</v>
      </c>
      <c r="EMU2" s="93"/>
      <c r="EMV2" s="93"/>
      <c r="EMW2" s="93"/>
      <c r="EMX2" s="93" t="s">
        <v>106</v>
      </c>
      <c r="EMY2" s="93"/>
      <c r="EMZ2" s="93"/>
      <c r="ENA2" s="93"/>
      <c r="ENB2" s="93" t="s">
        <v>106</v>
      </c>
      <c r="ENC2" s="93"/>
      <c r="END2" s="93"/>
      <c r="ENE2" s="93"/>
      <c r="ENF2" s="93" t="s">
        <v>106</v>
      </c>
      <c r="ENG2" s="93"/>
      <c r="ENH2" s="93"/>
      <c r="ENI2" s="93"/>
      <c r="ENJ2" s="93" t="s">
        <v>106</v>
      </c>
      <c r="ENK2" s="93"/>
      <c r="ENL2" s="93"/>
      <c r="ENM2" s="93"/>
      <c r="ENN2" s="93" t="s">
        <v>106</v>
      </c>
      <c r="ENO2" s="93"/>
      <c r="ENP2" s="93"/>
      <c r="ENQ2" s="93"/>
      <c r="ENR2" s="93" t="s">
        <v>106</v>
      </c>
      <c r="ENS2" s="93"/>
      <c r="ENT2" s="93"/>
      <c r="ENU2" s="93"/>
      <c r="ENV2" s="93" t="s">
        <v>106</v>
      </c>
      <c r="ENW2" s="93"/>
      <c r="ENX2" s="93"/>
      <c r="ENY2" s="93"/>
      <c r="ENZ2" s="93" t="s">
        <v>106</v>
      </c>
      <c r="EOA2" s="93"/>
      <c r="EOB2" s="93"/>
      <c r="EOC2" s="93"/>
      <c r="EOD2" s="93" t="s">
        <v>106</v>
      </c>
      <c r="EOE2" s="93"/>
      <c r="EOF2" s="93"/>
      <c r="EOG2" s="93"/>
      <c r="EOH2" s="93" t="s">
        <v>106</v>
      </c>
      <c r="EOI2" s="93"/>
      <c r="EOJ2" s="93"/>
      <c r="EOK2" s="93"/>
      <c r="EOL2" s="93" t="s">
        <v>106</v>
      </c>
      <c r="EOM2" s="93"/>
      <c r="EON2" s="93"/>
      <c r="EOO2" s="93"/>
      <c r="EOP2" s="93" t="s">
        <v>106</v>
      </c>
      <c r="EOQ2" s="93"/>
      <c r="EOR2" s="93"/>
      <c r="EOS2" s="93"/>
      <c r="EOT2" s="93" t="s">
        <v>106</v>
      </c>
      <c r="EOU2" s="93"/>
      <c r="EOV2" s="93"/>
      <c r="EOW2" s="93"/>
      <c r="EOX2" s="93" t="s">
        <v>106</v>
      </c>
      <c r="EOY2" s="93"/>
      <c r="EOZ2" s="93"/>
      <c r="EPA2" s="93"/>
      <c r="EPB2" s="93" t="s">
        <v>106</v>
      </c>
      <c r="EPC2" s="93"/>
      <c r="EPD2" s="93"/>
      <c r="EPE2" s="93"/>
      <c r="EPF2" s="93" t="s">
        <v>106</v>
      </c>
      <c r="EPG2" s="93"/>
      <c r="EPH2" s="93"/>
      <c r="EPI2" s="93"/>
      <c r="EPJ2" s="93" t="s">
        <v>106</v>
      </c>
      <c r="EPK2" s="93"/>
      <c r="EPL2" s="93"/>
      <c r="EPM2" s="93"/>
      <c r="EPN2" s="93" t="s">
        <v>106</v>
      </c>
      <c r="EPO2" s="93"/>
      <c r="EPP2" s="93"/>
      <c r="EPQ2" s="93"/>
      <c r="EPR2" s="93" t="s">
        <v>106</v>
      </c>
      <c r="EPS2" s="93"/>
      <c r="EPT2" s="93"/>
      <c r="EPU2" s="93"/>
      <c r="EPV2" s="93" t="s">
        <v>106</v>
      </c>
      <c r="EPW2" s="93"/>
      <c r="EPX2" s="93"/>
      <c r="EPY2" s="93"/>
      <c r="EPZ2" s="93" t="s">
        <v>106</v>
      </c>
      <c r="EQA2" s="93"/>
      <c r="EQB2" s="93"/>
      <c r="EQC2" s="93"/>
      <c r="EQD2" s="93" t="s">
        <v>106</v>
      </c>
      <c r="EQE2" s="93"/>
      <c r="EQF2" s="93"/>
      <c r="EQG2" s="93"/>
      <c r="EQH2" s="93" t="s">
        <v>106</v>
      </c>
      <c r="EQI2" s="93"/>
      <c r="EQJ2" s="93"/>
      <c r="EQK2" s="93"/>
      <c r="EQL2" s="93" t="s">
        <v>106</v>
      </c>
      <c r="EQM2" s="93"/>
      <c r="EQN2" s="93"/>
      <c r="EQO2" s="93"/>
      <c r="EQP2" s="93" t="s">
        <v>106</v>
      </c>
      <c r="EQQ2" s="93"/>
      <c r="EQR2" s="93"/>
      <c r="EQS2" s="93"/>
      <c r="EQT2" s="93" t="s">
        <v>106</v>
      </c>
      <c r="EQU2" s="93"/>
      <c r="EQV2" s="93"/>
      <c r="EQW2" s="93"/>
      <c r="EQX2" s="93" t="s">
        <v>106</v>
      </c>
      <c r="EQY2" s="93"/>
      <c r="EQZ2" s="93"/>
      <c r="ERA2" s="93"/>
      <c r="ERB2" s="93" t="s">
        <v>106</v>
      </c>
      <c r="ERC2" s="93"/>
      <c r="ERD2" s="93"/>
      <c r="ERE2" s="93"/>
      <c r="ERF2" s="93" t="s">
        <v>106</v>
      </c>
      <c r="ERG2" s="93"/>
      <c r="ERH2" s="93"/>
      <c r="ERI2" s="93"/>
      <c r="ERJ2" s="93" t="s">
        <v>106</v>
      </c>
      <c r="ERK2" s="93"/>
      <c r="ERL2" s="93"/>
      <c r="ERM2" s="93"/>
      <c r="ERN2" s="93" t="s">
        <v>106</v>
      </c>
      <c r="ERO2" s="93"/>
      <c r="ERP2" s="93"/>
      <c r="ERQ2" s="93"/>
      <c r="ERR2" s="93" t="s">
        <v>106</v>
      </c>
      <c r="ERS2" s="93"/>
      <c r="ERT2" s="93"/>
      <c r="ERU2" s="93"/>
      <c r="ERV2" s="93" t="s">
        <v>106</v>
      </c>
      <c r="ERW2" s="93"/>
      <c r="ERX2" s="93"/>
      <c r="ERY2" s="93"/>
      <c r="ERZ2" s="93" t="s">
        <v>106</v>
      </c>
      <c r="ESA2" s="93"/>
      <c r="ESB2" s="93"/>
      <c r="ESC2" s="93"/>
      <c r="ESD2" s="93" t="s">
        <v>106</v>
      </c>
      <c r="ESE2" s="93"/>
      <c r="ESF2" s="93"/>
      <c r="ESG2" s="93"/>
      <c r="ESH2" s="93" t="s">
        <v>106</v>
      </c>
      <c r="ESI2" s="93"/>
      <c r="ESJ2" s="93"/>
      <c r="ESK2" s="93"/>
      <c r="ESL2" s="93" t="s">
        <v>106</v>
      </c>
      <c r="ESM2" s="93"/>
      <c r="ESN2" s="93"/>
      <c r="ESO2" s="93"/>
      <c r="ESP2" s="93" t="s">
        <v>106</v>
      </c>
      <c r="ESQ2" s="93"/>
      <c r="ESR2" s="93"/>
      <c r="ESS2" s="93"/>
      <c r="EST2" s="93" t="s">
        <v>106</v>
      </c>
      <c r="ESU2" s="93"/>
      <c r="ESV2" s="93"/>
      <c r="ESW2" s="93"/>
      <c r="ESX2" s="93" t="s">
        <v>106</v>
      </c>
      <c r="ESY2" s="93"/>
      <c r="ESZ2" s="93"/>
      <c r="ETA2" s="93"/>
      <c r="ETB2" s="93" t="s">
        <v>106</v>
      </c>
      <c r="ETC2" s="93"/>
      <c r="ETD2" s="93"/>
      <c r="ETE2" s="93"/>
      <c r="ETF2" s="93" t="s">
        <v>106</v>
      </c>
      <c r="ETG2" s="93"/>
      <c r="ETH2" s="93"/>
      <c r="ETI2" s="93"/>
      <c r="ETJ2" s="93" t="s">
        <v>106</v>
      </c>
      <c r="ETK2" s="93"/>
      <c r="ETL2" s="93"/>
      <c r="ETM2" s="93"/>
      <c r="ETN2" s="93" t="s">
        <v>106</v>
      </c>
      <c r="ETO2" s="93"/>
      <c r="ETP2" s="93"/>
      <c r="ETQ2" s="93"/>
      <c r="ETR2" s="93" t="s">
        <v>106</v>
      </c>
      <c r="ETS2" s="93"/>
      <c r="ETT2" s="93"/>
      <c r="ETU2" s="93"/>
      <c r="ETV2" s="93" t="s">
        <v>106</v>
      </c>
      <c r="ETW2" s="93"/>
      <c r="ETX2" s="93"/>
      <c r="ETY2" s="93"/>
      <c r="ETZ2" s="93" t="s">
        <v>106</v>
      </c>
      <c r="EUA2" s="93"/>
      <c r="EUB2" s="93"/>
      <c r="EUC2" s="93"/>
      <c r="EUD2" s="93" t="s">
        <v>106</v>
      </c>
      <c r="EUE2" s="93"/>
      <c r="EUF2" s="93"/>
      <c r="EUG2" s="93"/>
      <c r="EUH2" s="93" t="s">
        <v>106</v>
      </c>
      <c r="EUI2" s="93"/>
      <c r="EUJ2" s="93"/>
      <c r="EUK2" s="93"/>
      <c r="EUL2" s="93" t="s">
        <v>106</v>
      </c>
      <c r="EUM2" s="93"/>
      <c r="EUN2" s="93"/>
      <c r="EUO2" s="93"/>
      <c r="EUP2" s="93" t="s">
        <v>106</v>
      </c>
      <c r="EUQ2" s="93"/>
      <c r="EUR2" s="93"/>
      <c r="EUS2" s="93"/>
      <c r="EUT2" s="93" t="s">
        <v>106</v>
      </c>
      <c r="EUU2" s="93"/>
      <c r="EUV2" s="93"/>
      <c r="EUW2" s="93"/>
      <c r="EUX2" s="93" t="s">
        <v>106</v>
      </c>
      <c r="EUY2" s="93"/>
      <c r="EUZ2" s="93"/>
      <c r="EVA2" s="93"/>
      <c r="EVB2" s="93" t="s">
        <v>106</v>
      </c>
      <c r="EVC2" s="93"/>
      <c r="EVD2" s="93"/>
      <c r="EVE2" s="93"/>
      <c r="EVF2" s="93" t="s">
        <v>106</v>
      </c>
      <c r="EVG2" s="93"/>
      <c r="EVH2" s="93"/>
      <c r="EVI2" s="93"/>
      <c r="EVJ2" s="93" t="s">
        <v>106</v>
      </c>
      <c r="EVK2" s="93"/>
      <c r="EVL2" s="93"/>
      <c r="EVM2" s="93"/>
      <c r="EVN2" s="93" t="s">
        <v>106</v>
      </c>
      <c r="EVO2" s="93"/>
      <c r="EVP2" s="93"/>
      <c r="EVQ2" s="93"/>
      <c r="EVR2" s="93" t="s">
        <v>106</v>
      </c>
      <c r="EVS2" s="93"/>
      <c r="EVT2" s="93"/>
      <c r="EVU2" s="93"/>
      <c r="EVV2" s="93" t="s">
        <v>106</v>
      </c>
      <c r="EVW2" s="93"/>
      <c r="EVX2" s="93"/>
      <c r="EVY2" s="93"/>
      <c r="EVZ2" s="93" t="s">
        <v>106</v>
      </c>
      <c r="EWA2" s="93"/>
      <c r="EWB2" s="93"/>
      <c r="EWC2" s="93"/>
      <c r="EWD2" s="93" t="s">
        <v>106</v>
      </c>
      <c r="EWE2" s="93"/>
      <c r="EWF2" s="93"/>
      <c r="EWG2" s="93"/>
      <c r="EWH2" s="93" t="s">
        <v>106</v>
      </c>
      <c r="EWI2" s="93"/>
      <c r="EWJ2" s="93"/>
      <c r="EWK2" s="93"/>
      <c r="EWL2" s="93" t="s">
        <v>106</v>
      </c>
      <c r="EWM2" s="93"/>
      <c r="EWN2" s="93"/>
      <c r="EWO2" s="93"/>
      <c r="EWP2" s="93" t="s">
        <v>106</v>
      </c>
      <c r="EWQ2" s="93"/>
      <c r="EWR2" s="93"/>
      <c r="EWS2" s="93"/>
      <c r="EWT2" s="93" t="s">
        <v>106</v>
      </c>
      <c r="EWU2" s="93"/>
      <c r="EWV2" s="93"/>
      <c r="EWW2" s="93"/>
      <c r="EWX2" s="93" t="s">
        <v>106</v>
      </c>
      <c r="EWY2" s="93"/>
      <c r="EWZ2" s="93"/>
      <c r="EXA2" s="93"/>
      <c r="EXB2" s="93" t="s">
        <v>106</v>
      </c>
      <c r="EXC2" s="93"/>
      <c r="EXD2" s="93"/>
      <c r="EXE2" s="93"/>
      <c r="EXF2" s="93" t="s">
        <v>106</v>
      </c>
      <c r="EXG2" s="93"/>
      <c r="EXH2" s="93"/>
      <c r="EXI2" s="93"/>
      <c r="EXJ2" s="93" t="s">
        <v>106</v>
      </c>
      <c r="EXK2" s="93"/>
      <c r="EXL2" s="93"/>
      <c r="EXM2" s="93"/>
      <c r="EXN2" s="93" t="s">
        <v>106</v>
      </c>
      <c r="EXO2" s="93"/>
      <c r="EXP2" s="93"/>
      <c r="EXQ2" s="93"/>
      <c r="EXR2" s="93" t="s">
        <v>106</v>
      </c>
      <c r="EXS2" s="93"/>
      <c r="EXT2" s="93"/>
      <c r="EXU2" s="93"/>
      <c r="EXV2" s="93" t="s">
        <v>106</v>
      </c>
      <c r="EXW2" s="93"/>
      <c r="EXX2" s="93"/>
      <c r="EXY2" s="93"/>
      <c r="EXZ2" s="93" t="s">
        <v>106</v>
      </c>
      <c r="EYA2" s="93"/>
      <c r="EYB2" s="93"/>
      <c r="EYC2" s="93"/>
      <c r="EYD2" s="93" t="s">
        <v>106</v>
      </c>
      <c r="EYE2" s="93"/>
      <c r="EYF2" s="93"/>
      <c r="EYG2" s="93"/>
      <c r="EYH2" s="93" t="s">
        <v>106</v>
      </c>
      <c r="EYI2" s="93"/>
      <c r="EYJ2" s="93"/>
      <c r="EYK2" s="93"/>
      <c r="EYL2" s="93" t="s">
        <v>106</v>
      </c>
      <c r="EYM2" s="93"/>
      <c r="EYN2" s="93"/>
      <c r="EYO2" s="93"/>
      <c r="EYP2" s="93" t="s">
        <v>106</v>
      </c>
      <c r="EYQ2" s="93"/>
      <c r="EYR2" s="93"/>
      <c r="EYS2" s="93"/>
      <c r="EYT2" s="93" t="s">
        <v>106</v>
      </c>
      <c r="EYU2" s="93"/>
      <c r="EYV2" s="93"/>
      <c r="EYW2" s="93"/>
      <c r="EYX2" s="93" t="s">
        <v>106</v>
      </c>
      <c r="EYY2" s="93"/>
      <c r="EYZ2" s="93"/>
      <c r="EZA2" s="93"/>
      <c r="EZB2" s="93" t="s">
        <v>106</v>
      </c>
      <c r="EZC2" s="93"/>
      <c r="EZD2" s="93"/>
      <c r="EZE2" s="93"/>
      <c r="EZF2" s="93" t="s">
        <v>106</v>
      </c>
      <c r="EZG2" s="93"/>
      <c r="EZH2" s="93"/>
      <c r="EZI2" s="93"/>
      <c r="EZJ2" s="93" t="s">
        <v>106</v>
      </c>
      <c r="EZK2" s="93"/>
      <c r="EZL2" s="93"/>
      <c r="EZM2" s="93"/>
      <c r="EZN2" s="93" t="s">
        <v>106</v>
      </c>
      <c r="EZO2" s="93"/>
      <c r="EZP2" s="93"/>
      <c r="EZQ2" s="93"/>
      <c r="EZR2" s="93" t="s">
        <v>106</v>
      </c>
      <c r="EZS2" s="93"/>
      <c r="EZT2" s="93"/>
      <c r="EZU2" s="93"/>
      <c r="EZV2" s="93" t="s">
        <v>106</v>
      </c>
      <c r="EZW2" s="93"/>
      <c r="EZX2" s="93"/>
      <c r="EZY2" s="93"/>
      <c r="EZZ2" s="93" t="s">
        <v>106</v>
      </c>
      <c r="FAA2" s="93"/>
      <c r="FAB2" s="93"/>
      <c r="FAC2" s="93"/>
      <c r="FAD2" s="93" t="s">
        <v>106</v>
      </c>
      <c r="FAE2" s="93"/>
      <c r="FAF2" s="93"/>
      <c r="FAG2" s="93"/>
      <c r="FAH2" s="93" t="s">
        <v>106</v>
      </c>
      <c r="FAI2" s="93"/>
      <c r="FAJ2" s="93"/>
      <c r="FAK2" s="93"/>
      <c r="FAL2" s="93" t="s">
        <v>106</v>
      </c>
      <c r="FAM2" s="93"/>
      <c r="FAN2" s="93"/>
      <c r="FAO2" s="93"/>
      <c r="FAP2" s="93" t="s">
        <v>106</v>
      </c>
      <c r="FAQ2" s="93"/>
      <c r="FAR2" s="93"/>
      <c r="FAS2" s="93"/>
      <c r="FAT2" s="93" t="s">
        <v>106</v>
      </c>
      <c r="FAU2" s="93"/>
      <c r="FAV2" s="93"/>
      <c r="FAW2" s="93"/>
      <c r="FAX2" s="93" t="s">
        <v>106</v>
      </c>
      <c r="FAY2" s="93"/>
      <c r="FAZ2" s="93"/>
      <c r="FBA2" s="93"/>
      <c r="FBB2" s="93" t="s">
        <v>106</v>
      </c>
      <c r="FBC2" s="93"/>
      <c r="FBD2" s="93"/>
      <c r="FBE2" s="93"/>
      <c r="FBF2" s="93" t="s">
        <v>106</v>
      </c>
      <c r="FBG2" s="93"/>
      <c r="FBH2" s="93"/>
      <c r="FBI2" s="93"/>
      <c r="FBJ2" s="93" t="s">
        <v>106</v>
      </c>
      <c r="FBK2" s="93"/>
      <c r="FBL2" s="93"/>
      <c r="FBM2" s="93"/>
      <c r="FBN2" s="93" t="s">
        <v>106</v>
      </c>
      <c r="FBO2" s="93"/>
      <c r="FBP2" s="93"/>
      <c r="FBQ2" s="93"/>
      <c r="FBR2" s="93" t="s">
        <v>106</v>
      </c>
      <c r="FBS2" s="93"/>
      <c r="FBT2" s="93"/>
      <c r="FBU2" s="93"/>
      <c r="FBV2" s="93" t="s">
        <v>106</v>
      </c>
      <c r="FBW2" s="93"/>
      <c r="FBX2" s="93"/>
      <c r="FBY2" s="93"/>
      <c r="FBZ2" s="93" t="s">
        <v>106</v>
      </c>
      <c r="FCA2" s="93"/>
      <c r="FCB2" s="93"/>
      <c r="FCC2" s="93"/>
      <c r="FCD2" s="93" t="s">
        <v>106</v>
      </c>
      <c r="FCE2" s="93"/>
      <c r="FCF2" s="93"/>
      <c r="FCG2" s="93"/>
      <c r="FCH2" s="93" t="s">
        <v>106</v>
      </c>
      <c r="FCI2" s="93"/>
      <c r="FCJ2" s="93"/>
      <c r="FCK2" s="93"/>
      <c r="FCL2" s="93" t="s">
        <v>106</v>
      </c>
      <c r="FCM2" s="93"/>
      <c r="FCN2" s="93"/>
      <c r="FCO2" s="93"/>
      <c r="FCP2" s="93" t="s">
        <v>106</v>
      </c>
      <c r="FCQ2" s="93"/>
      <c r="FCR2" s="93"/>
      <c r="FCS2" s="93"/>
      <c r="FCT2" s="93" t="s">
        <v>106</v>
      </c>
      <c r="FCU2" s="93"/>
      <c r="FCV2" s="93"/>
      <c r="FCW2" s="93"/>
      <c r="FCX2" s="93" t="s">
        <v>106</v>
      </c>
      <c r="FCY2" s="93"/>
      <c r="FCZ2" s="93"/>
      <c r="FDA2" s="93"/>
      <c r="FDB2" s="93" t="s">
        <v>106</v>
      </c>
      <c r="FDC2" s="93"/>
      <c r="FDD2" s="93"/>
      <c r="FDE2" s="93"/>
      <c r="FDF2" s="93" t="s">
        <v>106</v>
      </c>
      <c r="FDG2" s="93"/>
      <c r="FDH2" s="93"/>
      <c r="FDI2" s="93"/>
      <c r="FDJ2" s="93" t="s">
        <v>106</v>
      </c>
      <c r="FDK2" s="93"/>
      <c r="FDL2" s="93"/>
      <c r="FDM2" s="93"/>
      <c r="FDN2" s="93" t="s">
        <v>106</v>
      </c>
      <c r="FDO2" s="93"/>
      <c r="FDP2" s="93"/>
      <c r="FDQ2" s="93"/>
      <c r="FDR2" s="93" t="s">
        <v>106</v>
      </c>
      <c r="FDS2" s="93"/>
      <c r="FDT2" s="93"/>
      <c r="FDU2" s="93"/>
      <c r="FDV2" s="93" t="s">
        <v>106</v>
      </c>
      <c r="FDW2" s="93"/>
      <c r="FDX2" s="93"/>
      <c r="FDY2" s="93"/>
      <c r="FDZ2" s="93" t="s">
        <v>106</v>
      </c>
      <c r="FEA2" s="93"/>
      <c r="FEB2" s="93"/>
      <c r="FEC2" s="93"/>
      <c r="FED2" s="93" t="s">
        <v>106</v>
      </c>
      <c r="FEE2" s="93"/>
      <c r="FEF2" s="93"/>
      <c r="FEG2" s="93"/>
      <c r="FEH2" s="93" t="s">
        <v>106</v>
      </c>
      <c r="FEI2" s="93"/>
      <c r="FEJ2" s="93"/>
      <c r="FEK2" s="93"/>
      <c r="FEL2" s="93" t="s">
        <v>106</v>
      </c>
      <c r="FEM2" s="93"/>
      <c r="FEN2" s="93"/>
      <c r="FEO2" s="93"/>
      <c r="FEP2" s="93" t="s">
        <v>106</v>
      </c>
      <c r="FEQ2" s="93"/>
      <c r="FER2" s="93"/>
      <c r="FES2" s="93"/>
      <c r="FET2" s="93" t="s">
        <v>106</v>
      </c>
      <c r="FEU2" s="93"/>
      <c r="FEV2" s="93"/>
      <c r="FEW2" s="93"/>
      <c r="FEX2" s="93" t="s">
        <v>106</v>
      </c>
      <c r="FEY2" s="93"/>
      <c r="FEZ2" s="93"/>
      <c r="FFA2" s="93"/>
      <c r="FFB2" s="93" t="s">
        <v>106</v>
      </c>
      <c r="FFC2" s="93"/>
      <c r="FFD2" s="93"/>
      <c r="FFE2" s="93"/>
      <c r="FFF2" s="93" t="s">
        <v>106</v>
      </c>
      <c r="FFG2" s="93"/>
      <c r="FFH2" s="93"/>
      <c r="FFI2" s="93"/>
      <c r="FFJ2" s="93" t="s">
        <v>106</v>
      </c>
      <c r="FFK2" s="93"/>
      <c r="FFL2" s="93"/>
      <c r="FFM2" s="93"/>
      <c r="FFN2" s="93" t="s">
        <v>106</v>
      </c>
      <c r="FFO2" s="93"/>
      <c r="FFP2" s="93"/>
      <c r="FFQ2" s="93"/>
      <c r="FFR2" s="93" t="s">
        <v>106</v>
      </c>
      <c r="FFS2" s="93"/>
      <c r="FFT2" s="93"/>
      <c r="FFU2" s="93"/>
      <c r="FFV2" s="93" t="s">
        <v>106</v>
      </c>
      <c r="FFW2" s="93"/>
      <c r="FFX2" s="93"/>
      <c r="FFY2" s="93"/>
      <c r="FFZ2" s="93" t="s">
        <v>106</v>
      </c>
      <c r="FGA2" s="93"/>
      <c r="FGB2" s="93"/>
      <c r="FGC2" s="93"/>
      <c r="FGD2" s="93" t="s">
        <v>106</v>
      </c>
      <c r="FGE2" s="93"/>
      <c r="FGF2" s="93"/>
      <c r="FGG2" s="93"/>
      <c r="FGH2" s="93" t="s">
        <v>106</v>
      </c>
      <c r="FGI2" s="93"/>
      <c r="FGJ2" s="93"/>
      <c r="FGK2" s="93"/>
      <c r="FGL2" s="93" t="s">
        <v>106</v>
      </c>
      <c r="FGM2" s="93"/>
      <c r="FGN2" s="93"/>
      <c r="FGO2" s="93"/>
      <c r="FGP2" s="93" t="s">
        <v>106</v>
      </c>
      <c r="FGQ2" s="93"/>
      <c r="FGR2" s="93"/>
      <c r="FGS2" s="93"/>
      <c r="FGT2" s="93" t="s">
        <v>106</v>
      </c>
      <c r="FGU2" s="93"/>
      <c r="FGV2" s="93"/>
      <c r="FGW2" s="93"/>
      <c r="FGX2" s="93" t="s">
        <v>106</v>
      </c>
      <c r="FGY2" s="93"/>
      <c r="FGZ2" s="93"/>
      <c r="FHA2" s="93"/>
      <c r="FHB2" s="93" t="s">
        <v>106</v>
      </c>
      <c r="FHC2" s="93"/>
      <c r="FHD2" s="93"/>
      <c r="FHE2" s="93"/>
      <c r="FHF2" s="93" t="s">
        <v>106</v>
      </c>
      <c r="FHG2" s="93"/>
      <c r="FHH2" s="93"/>
      <c r="FHI2" s="93"/>
      <c r="FHJ2" s="93" t="s">
        <v>106</v>
      </c>
      <c r="FHK2" s="93"/>
      <c r="FHL2" s="93"/>
      <c r="FHM2" s="93"/>
      <c r="FHN2" s="93" t="s">
        <v>106</v>
      </c>
      <c r="FHO2" s="93"/>
      <c r="FHP2" s="93"/>
      <c r="FHQ2" s="93"/>
      <c r="FHR2" s="93" t="s">
        <v>106</v>
      </c>
      <c r="FHS2" s="93"/>
      <c r="FHT2" s="93"/>
      <c r="FHU2" s="93"/>
      <c r="FHV2" s="93" t="s">
        <v>106</v>
      </c>
      <c r="FHW2" s="93"/>
      <c r="FHX2" s="93"/>
      <c r="FHY2" s="93"/>
      <c r="FHZ2" s="93" t="s">
        <v>106</v>
      </c>
      <c r="FIA2" s="93"/>
      <c r="FIB2" s="93"/>
      <c r="FIC2" s="93"/>
      <c r="FID2" s="93" t="s">
        <v>106</v>
      </c>
      <c r="FIE2" s="93"/>
      <c r="FIF2" s="93"/>
      <c r="FIG2" s="93"/>
      <c r="FIH2" s="93" t="s">
        <v>106</v>
      </c>
      <c r="FII2" s="93"/>
      <c r="FIJ2" s="93"/>
      <c r="FIK2" s="93"/>
      <c r="FIL2" s="93" t="s">
        <v>106</v>
      </c>
      <c r="FIM2" s="93"/>
      <c r="FIN2" s="93"/>
      <c r="FIO2" s="93"/>
      <c r="FIP2" s="93" t="s">
        <v>106</v>
      </c>
      <c r="FIQ2" s="93"/>
      <c r="FIR2" s="93"/>
      <c r="FIS2" s="93"/>
      <c r="FIT2" s="93" t="s">
        <v>106</v>
      </c>
      <c r="FIU2" s="93"/>
      <c r="FIV2" s="93"/>
      <c r="FIW2" s="93"/>
      <c r="FIX2" s="93" t="s">
        <v>106</v>
      </c>
      <c r="FIY2" s="93"/>
      <c r="FIZ2" s="93"/>
      <c r="FJA2" s="93"/>
      <c r="FJB2" s="93" t="s">
        <v>106</v>
      </c>
      <c r="FJC2" s="93"/>
      <c r="FJD2" s="93"/>
      <c r="FJE2" s="93"/>
      <c r="FJF2" s="93" t="s">
        <v>106</v>
      </c>
      <c r="FJG2" s="93"/>
      <c r="FJH2" s="93"/>
      <c r="FJI2" s="93"/>
      <c r="FJJ2" s="93" t="s">
        <v>106</v>
      </c>
      <c r="FJK2" s="93"/>
      <c r="FJL2" s="93"/>
      <c r="FJM2" s="93"/>
      <c r="FJN2" s="93" t="s">
        <v>106</v>
      </c>
      <c r="FJO2" s="93"/>
      <c r="FJP2" s="93"/>
      <c r="FJQ2" s="93"/>
      <c r="FJR2" s="93" t="s">
        <v>106</v>
      </c>
      <c r="FJS2" s="93"/>
      <c r="FJT2" s="93"/>
      <c r="FJU2" s="93"/>
      <c r="FJV2" s="93" t="s">
        <v>106</v>
      </c>
      <c r="FJW2" s="93"/>
      <c r="FJX2" s="93"/>
      <c r="FJY2" s="93"/>
      <c r="FJZ2" s="93" t="s">
        <v>106</v>
      </c>
      <c r="FKA2" s="93"/>
      <c r="FKB2" s="93"/>
      <c r="FKC2" s="93"/>
      <c r="FKD2" s="93" t="s">
        <v>106</v>
      </c>
      <c r="FKE2" s="93"/>
      <c r="FKF2" s="93"/>
      <c r="FKG2" s="93"/>
      <c r="FKH2" s="93" t="s">
        <v>106</v>
      </c>
      <c r="FKI2" s="93"/>
      <c r="FKJ2" s="93"/>
      <c r="FKK2" s="93"/>
      <c r="FKL2" s="93" t="s">
        <v>106</v>
      </c>
      <c r="FKM2" s="93"/>
      <c r="FKN2" s="93"/>
      <c r="FKO2" s="93"/>
      <c r="FKP2" s="93" t="s">
        <v>106</v>
      </c>
      <c r="FKQ2" s="93"/>
      <c r="FKR2" s="93"/>
      <c r="FKS2" s="93"/>
      <c r="FKT2" s="93" t="s">
        <v>106</v>
      </c>
      <c r="FKU2" s="93"/>
      <c r="FKV2" s="93"/>
      <c r="FKW2" s="93"/>
      <c r="FKX2" s="93" t="s">
        <v>106</v>
      </c>
      <c r="FKY2" s="93"/>
      <c r="FKZ2" s="93"/>
      <c r="FLA2" s="93"/>
      <c r="FLB2" s="93" t="s">
        <v>106</v>
      </c>
      <c r="FLC2" s="93"/>
      <c r="FLD2" s="93"/>
      <c r="FLE2" s="93"/>
      <c r="FLF2" s="93" t="s">
        <v>106</v>
      </c>
      <c r="FLG2" s="93"/>
      <c r="FLH2" s="93"/>
      <c r="FLI2" s="93"/>
      <c r="FLJ2" s="93" t="s">
        <v>106</v>
      </c>
      <c r="FLK2" s="93"/>
      <c r="FLL2" s="93"/>
      <c r="FLM2" s="93"/>
      <c r="FLN2" s="93" t="s">
        <v>106</v>
      </c>
      <c r="FLO2" s="93"/>
      <c r="FLP2" s="93"/>
      <c r="FLQ2" s="93"/>
      <c r="FLR2" s="93" t="s">
        <v>106</v>
      </c>
      <c r="FLS2" s="93"/>
      <c r="FLT2" s="93"/>
      <c r="FLU2" s="93"/>
      <c r="FLV2" s="93" t="s">
        <v>106</v>
      </c>
      <c r="FLW2" s="93"/>
      <c r="FLX2" s="93"/>
      <c r="FLY2" s="93"/>
      <c r="FLZ2" s="93" t="s">
        <v>106</v>
      </c>
      <c r="FMA2" s="93"/>
      <c r="FMB2" s="93"/>
      <c r="FMC2" s="93"/>
      <c r="FMD2" s="93" t="s">
        <v>106</v>
      </c>
      <c r="FME2" s="93"/>
      <c r="FMF2" s="93"/>
      <c r="FMG2" s="93"/>
      <c r="FMH2" s="93" t="s">
        <v>106</v>
      </c>
      <c r="FMI2" s="93"/>
      <c r="FMJ2" s="93"/>
      <c r="FMK2" s="93"/>
      <c r="FML2" s="93" t="s">
        <v>106</v>
      </c>
      <c r="FMM2" s="93"/>
      <c r="FMN2" s="93"/>
      <c r="FMO2" s="93"/>
      <c r="FMP2" s="93" t="s">
        <v>106</v>
      </c>
      <c r="FMQ2" s="93"/>
      <c r="FMR2" s="93"/>
      <c r="FMS2" s="93"/>
      <c r="FMT2" s="93" t="s">
        <v>106</v>
      </c>
      <c r="FMU2" s="93"/>
      <c r="FMV2" s="93"/>
      <c r="FMW2" s="93"/>
      <c r="FMX2" s="93" t="s">
        <v>106</v>
      </c>
      <c r="FMY2" s="93"/>
      <c r="FMZ2" s="93"/>
      <c r="FNA2" s="93"/>
      <c r="FNB2" s="93" t="s">
        <v>106</v>
      </c>
      <c r="FNC2" s="93"/>
      <c r="FND2" s="93"/>
      <c r="FNE2" s="93"/>
      <c r="FNF2" s="93" t="s">
        <v>106</v>
      </c>
      <c r="FNG2" s="93"/>
      <c r="FNH2" s="93"/>
      <c r="FNI2" s="93"/>
      <c r="FNJ2" s="93" t="s">
        <v>106</v>
      </c>
      <c r="FNK2" s="93"/>
      <c r="FNL2" s="93"/>
      <c r="FNM2" s="93"/>
      <c r="FNN2" s="93" t="s">
        <v>106</v>
      </c>
      <c r="FNO2" s="93"/>
      <c r="FNP2" s="93"/>
      <c r="FNQ2" s="93"/>
      <c r="FNR2" s="93" t="s">
        <v>106</v>
      </c>
      <c r="FNS2" s="93"/>
      <c r="FNT2" s="93"/>
      <c r="FNU2" s="93"/>
      <c r="FNV2" s="93" t="s">
        <v>106</v>
      </c>
      <c r="FNW2" s="93"/>
      <c r="FNX2" s="93"/>
      <c r="FNY2" s="93"/>
      <c r="FNZ2" s="93" t="s">
        <v>106</v>
      </c>
      <c r="FOA2" s="93"/>
      <c r="FOB2" s="93"/>
      <c r="FOC2" s="93"/>
      <c r="FOD2" s="93" t="s">
        <v>106</v>
      </c>
      <c r="FOE2" s="93"/>
      <c r="FOF2" s="93"/>
      <c r="FOG2" s="93"/>
      <c r="FOH2" s="93" t="s">
        <v>106</v>
      </c>
      <c r="FOI2" s="93"/>
      <c r="FOJ2" s="93"/>
      <c r="FOK2" s="93"/>
      <c r="FOL2" s="93" t="s">
        <v>106</v>
      </c>
      <c r="FOM2" s="93"/>
      <c r="FON2" s="93"/>
      <c r="FOO2" s="93"/>
      <c r="FOP2" s="93" t="s">
        <v>106</v>
      </c>
      <c r="FOQ2" s="93"/>
      <c r="FOR2" s="93"/>
      <c r="FOS2" s="93"/>
      <c r="FOT2" s="93" t="s">
        <v>106</v>
      </c>
      <c r="FOU2" s="93"/>
      <c r="FOV2" s="93"/>
      <c r="FOW2" s="93"/>
      <c r="FOX2" s="93" t="s">
        <v>106</v>
      </c>
      <c r="FOY2" s="93"/>
      <c r="FOZ2" s="93"/>
      <c r="FPA2" s="93"/>
      <c r="FPB2" s="93" t="s">
        <v>106</v>
      </c>
      <c r="FPC2" s="93"/>
      <c r="FPD2" s="93"/>
      <c r="FPE2" s="93"/>
      <c r="FPF2" s="93" t="s">
        <v>106</v>
      </c>
      <c r="FPG2" s="93"/>
      <c r="FPH2" s="93"/>
      <c r="FPI2" s="93"/>
      <c r="FPJ2" s="93" t="s">
        <v>106</v>
      </c>
      <c r="FPK2" s="93"/>
      <c r="FPL2" s="93"/>
      <c r="FPM2" s="93"/>
      <c r="FPN2" s="93" t="s">
        <v>106</v>
      </c>
      <c r="FPO2" s="93"/>
      <c r="FPP2" s="93"/>
      <c r="FPQ2" s="93"/>
      <c r="FPR2" s="93" t="s">
        <v>106</v>
      </c>
      <c r="FPS2" s="93"/>
      <c r="FPT2" s="93"/>
      <c r="FPU2" s="93"/>
      <c r="FPV2" s="93" t="s">
        <v>106</v>
      </c>
      <c r="FPW2" s="93"/>
      <c r="FPX2" s="93"/>
      <c r="FPY2" s="93"/>
      <c r="FPZ2" s="93" t="s">
        <v>106</v>
      </c>
      <c r="FQA2" s="93"/>
      <c r="FQB2" s="93"/>
      <c r="FQC2" s="93"/>
      <c r="FQD2" s="93" t="s">
        <v>106</v>
      </c>
      <c r="FQE2" s="93"/>
      <c r="FQF2" s="93"/>
      <c r="FQG2" s="93"/>
      <c r="FQH2" s="93" t="s">
        <v>106</v>
      </c>
      <c r="FQI2" s="93"/>
      <c r="FQJ2" s="93"/>
      <c r="FQK2" s="93"/>
      <c r="FQL2" s="93" t="s">
        <v>106</v>
      </c>
      <c r="FQM2" s="93"/>
      <c r="FQN2" s="93"/>
      <c r="FQO2" s="93"/>
      <c r="FQP2" s="93" t="s">
        <v>106</v>
      </c>
      <c r="FQQ2" s="93"/>
      <c r="FQR2" s="93"/>
      <c r="FQS2" s="93"/>
      <c r="FQT2" s="93" t="s">
        <v>106</v>
      </c>
      <c r="FQU2" s="93"/>
      <c r="FQV2" s="93"/>
      <c r="FQW2" s="93"/>
      <c r="FQX2" s="93" t="s">
        <v>106</v>
      </c>
      <c r="FQY2" s="93"/>
      <c r="FQZ2" s="93"/>
      <c r="FRA2" s="93"/>
      <c r="FRB2" s="93" t="s">
        <v>106</v>
      </c>
      <c r="FRC2" s="93"/>
      <c r="FRD2" s="93"/>
      <c r="FRE2" s="93"/>
      <c r="FRF2" s="93" t="s">
        <v>106</v>
      </c>
      <c r="FRG2" s="93"/>
      <c r="FRH2" s="93"/>
      <c r="FRI2" s="93"/>
      <c r="FRJ2" s="93" t="s">
        <v>106</v>
      </c>
      <c r="FRK2" s="93"/>
      <c r="FRL2" s="93"/>
      <c r="FRM2" s="93"/>
      <c r="FRN2" s="93" t="s">
        <v>106</v>
      </c>
      <c r="FRO2" s="93"/>
      <c r="FRP2" s="93"/>
      <c r="FRQ2" s="93"/>
      <c r="FRR2" s="93" t="s">
        <v>106</v>
      </c>
      <c r="FRS2" s="93"/>
      <c r="FRT2" s="93"/>
      <c r="FRU2" s="93"/>
      <c r="FRV2" s="93" t="s">
        <v>106</v>
      </c>
      <c r="FRW2" s="93"/>
      <c r="FRX2" s="93"/>
      <c r="FRY2" s="93"/>
      <c r="FRZ2" s="93" t="s">
        <v>106</v>
      </c>
      <c r="FSA2" s="93"/>
      <c r="FSB2" s="93"/>
      <c r="FSC2" s="93"/>
      <c r="FSD2" s="93" t="s">
        <v>106</v>
      </c>
      <c r="FSE2" s="93"/>
      <c r="FSF2" s="93"/>
      <c r="FSG2" s="93"/>
      <c r="FSH2" s="93" t="s">
        <v>106</v>
      </c>
      <c r="FSI2" s="93"/>
      <c r="FSJ2" s="93"/>
      <c r="FSK2" s="93"/>
      <c r="FSL2" s="93" t="s">
        <v>106</v>
      </c>
      <c r="FSM2" s="93"/>
      <c r="FSN2" s="93"/>
      <c r="FSO2" s="93"/>
      <c r="FSP2" s="93" t="s">
        <v>106</v>
      </c>
      <c r="FSQ2" s="93"/>
      <c r="FSR2" s="93"/>
      <c r="FSS2" s="93"/>
      <c r="FST2" s="93" t="s">
        <v>106</v>
      </c>
      <c r="FSU2" s="93"/>
      <c r="FSV2" s="93"/>
      <c r="FSW2" s="93"/>
      <c r="FSX2" s="93" t="s">
        <v>106</v>
      </c>
      <c r="FSY2" s="93"/>
      <c r="FSZ2" s="93"/>
      <c r="FTA2" s="93"/>
      <c r="FTB2" s="93" t="s">
        <v>106</v>
      </c>
      <c r="FTC2" s="93"/>
      <c r="FTD2" s="93"/>
      <c r="FTE2" s="93"/>
      <c r="FTF2" s="93" t="s">
        <v>106</v>
      </c>
      <c r="FTG2" s="93"/>
      <c r="FTH2" s="93"/>
      <c r="FTI2" s="93"/>
      <c r="FTJ2" s="93" t="s">
        <v>106</v>
      </c>
      <c r="FTK2" s="93"/>
      <c r="FTL2" s="93"/>
      <c r="FTM2" s="93"/>
      <c r="FTN2" s="93" t="s">
        <v>106</v>
      </c>
      <c r="FTO2" s="93"/>
      <c r="FTP2" s="93"/>
      <c r="FTQ2" s="93"/>
      <c r="FTR2" s="93" t="s">
        <v>106</v>
      </c>
      <c r="FTS2" s="93"/>
      <c r="FTT2" s="93"/>
      <c r="FTU2" s="93"/>
      <c r="FTV2" s="93" t="s">
        <v>106</v>
      </c>
      <c r="FTW2" s="93"/>
      <c r="FTX2" s="93"/>
      <c r="FTY2" s="93"/>
      <c r="FTZ2" s="93" t="s">
        <v>106</v>
      </c>
      <c r="FUA2" s="93"/>
      <c r="FUB2" s="93"/>
      <c r="FUC2" s="93"/>
      <c r="FUD2" s="93" t="s">
        <v>106</v>
      </c>
      <c r="FUE2" s="93"/>
      <c r="FUF2" s="93"/>
      <c r="FUG2" s="93"/>
      <c r="FUH2" s="93" t="s">
        <v>106</v>
      </c>
      <c r="FUI2" s="93"/>
      <c r="FUJ2" s="93"/>
      <c r="FUK2" s="93"/>
      <c r="FUL2" s="93" t="s">
        <v>106</v>
      </c>
      <c r="FUM2" s="93"/>
      <c r="FUN2" s="93"/>
      <c r="FUO2" s="93"/>
      <c r="FUP2" s="93" t="s">
        <v>106</v>
      </c>
      <c r="FUQ2" s="93"/>
      <c r="FUR2" s="93"/>
      <c r="FUS2" s="93"/>
      <c r="FUT2" s="93" t="s">
        <v>106</v>
      </c>
      <c r="FUU2" s="93"/>
      <c r="FUV2" s="93"/>
      <c r="FUW2" s="93"/>
      <c r="FUX2" s="93" t="s">
        <v>106</v>
      </c>
      <c r="FUY2" s="93"/>
      <c r="FUZ2" s="93"/>
      <c r="FVA2" s="93"/>
      <c r="FVB2" s="93" t="s">
        <v>106</v>
      </c>
      <c r="FVC2" s="93"/>
      <c r="FVD2" s="93"/>
      <c r="FVE2" s="93"/>
      <c r="FVF2" s="93" t="s">
        <v>106</v>
      </c>
      <c r="FVG2" s="93"/>
      <c r="FVH2" s="93"/>
      <c r="FVI2" s="93"/>
      <c r="FVJ2" s="93" t="s">
        <v>106</v>
      </c>
      <c r="FVK2" s="93"/>
      <c r="FVL2" s="93"/>
      <c r="FVM2" s="93"/>
      <c r="FVN2" s="93" t="s">
        <v>106</v>
      </c>
      <c r="FVO2" s="93"/>
      <c r="FVP2" s="93"/>
      <c r="FVQ2" s="93"/>
      <c r="FVR2" s="93" t="s">
        <v>106</v>
      </c>
      <c r="FVS2" s="93"/>
      <c r="FVT2" s="93"/>
      <c r="FVU2" s="93"/>
      <c r="FVV2" s="93" t="s">
        <v>106</v>
      </c>
      <c r="FVW2" s="93"/>
      <c r="FVX2" s="93"/>
      <c r="FVY2" s="93"/>
      <c r="FVZ2" s="93" t="s">
        <v>106</v>
      </c>
      <c r="FWA2" s="93"/>
      <c r="FWB2" s="93"/>
      <c r="FWC2" s="93"/>
      <c r="FWD2" s="93" t="s">
        <v>106</v>
      </c>
      <c r="FWE2" s="93"/>
      <c r="FWF2" s="93"/>
      <c r="FWG2" s="93"/>
      <c r="FWH2" s="93" t="s">
        <v>106</v>
      </c>
      <c r="FWI2" s="93"/>
      <c r="FWJ2" s="93"/>
      <c r="FWK2" s="93"/>
      <c r="FWL2" s="93" t="s">
        <v>106</v>
      </c>
      <c r="FWM2" s="93"/>
      <c r="FWN2" s="93"/>
      <c r="FWO2" s="93"/>
      <c r="FWP2" s="93" t="s">
        <v>106</v>
      </c>
      <c r="FWQ2" s="93"/>
      <c r="FWR2" s="93"/>
      <c r="FWS2" s="93"/>
      <c r="FWT2" s="93" t="s">
        <v>106</v>
      </c>
      <c r="FWU2" s="93"/>
      <c r="FWV2" s="93"/>
      <c r="FWW2" s="93"/>
      <c r="FWX2" s="93" t="s">
        <v>106</v>
      </c>
      <c r="FWY2" s="93"/>
      <c r="FWZ2" s="93"/>
      <c r="FXA2" s="93"/>
      <c r="FXB2" s="93" t="s">
        <v>106</v>
      </c>
      <c r="FXC2" s="93"/>
      <c r="FXD2" s="93"/>
      <c r="FXE2" s="93"/>
      <c r="FXF2" s="93" t="s">
        <v>106</v>
      </c>
      <c r="FXG2" s="93"/>
      <c r="FXH2" s="93"/>
      <c r="FXI2" s="93"/>
      <c r="FXJ2" s="93" t="s">
        <v>106</v>
      </c>
      <c r="FXK2" s="93"/>
      <c r="FXL2" s="93"/>
      <c r="FXM2" s="93"/>
      <c r="FXN2" s="93" t="s">
        <v>106</v>
      </c>
      <c r="FXO2" s="93"/>
      <c r="FXP2" s="93"/>
      <c r="FXQ2" s="93"/>
      <c r="FXR2" s="93" t="s">
        <v>106</v>
      </c>
      <c r="FXS2" s="93"/>
      <c r="FXT2" s="93"/>
      <c r="FXU2" s="93"/>
      <c r="FXV2" s="93" t="s">
        <v>106</v>
      </c>
      <c r="FXW2" s="93"/>
      <c r="FXX2" s="93"/>
      <c r="FXY2" s="93"/>
      <c r="FXZ2" s="93" t="s">
        <v>106</v>
      </c>
      <c r="FYA2" s="93"/>
      <c r="FYB2" s="93"/>
      <c r="FYC2" s="93"/>
      <c r="FYD2" s="93" t="s">
        <v>106</v>
      </c>
      <c r="FYE2" s="93"/>
      <c r="FYF2" s="93"/>
      <c r="FYG2" s="93"/>
      <c r="FYH2" s="93" t="s">
        <v>106</v>
      </c>
      <c r="FYI2" s="93"/>
      <c r="FYJ2" s="93"/>
      <c r="FYK2" s="93"/>
      <c r="FYL2" s="93" t="s">
        <v>106</v>
      </c>
      <c r="FYM2" s="93"/>
      <c r="FYN2" s="93"/>
      <c r="FYO2" s="93"/>
      <c r="FYP2" s="93" t="s">
        <v>106</v>
      </c>
      <c r="FYQ2" s="93"/>
      <c r="FYR2" s="93"/>
      <c r="FYS2" s="93"/>
      <c r="FYT2" s="93" t="s">
        <v>106</v>
      </c>
      <c r="FYU2" s="93"/>
      <c r="FYV2" s="93"/>
      <c r="FYW2" s="93"/>
      <c r="FYX2" s="93" t="s">
        <v>106</v>
      </c>
      <c r="FYY2" s="93"/>
      <c r="FYZ2" s="93"/>
      <c r="FZA2" s="93"/>
      <c r="FZB2" s="93" t="s">
        <v>106</v>
      </c>
      <c r="FZC2" s="93"/>
      <c r="FZD2" s="93"/>
      <c r="FZE2" s="93"/>
      <c r="FZF2" s="93" t="s">
        <v>106</v>
      </c>
      <c r="FZG2" s="93"/>
      <c r="FZH2" s="93"/>
      <c r="FZI2" s="93"/>
      <c r="FZJ2" s="93" t="s">
        <v>106</v>
      </c>
      <c r="FZK2" s="93"/>
      <c r="FZL2" s="93"/>
      <c r="FZM2" s="93"/>
      <c r="FZN2" s="93" t="s">
        <v>106</v>
      </c>
      <c r="FZO2" s="93"/>
      <c r="FZP2" s="93"/>
      <c r="FZQ2" s="93"/>
      <c r="FZR2" s="93" t="s">
        <v>106</v>
      </c>
      <c r="FZS2" s="93"/>
      <c r="FZT2" s="93"/>
      <c r="FZU2" s="93"/>
      <c r="FZV2" s="93" t="s">
        <v>106</v>
      </c>
      <c r="FZW2" s="93"/>
      <c r="FZX2" s="93"/>
      <c r="FZY2" s="93"/>
      <c r="FZZ2" s="93" t="s">
        <v>106</v>
      </c>
      <c r="GAA2" s="93"/>
      <c r="GAB2" s="93"/>
      <c r="GAC2" s="93"/>
      <c r="GAD2" s="93" t="s">
        <v>106</v>
      </c>
      <c r="GAE2" s="93"/>
      <c r="GAF2" s="93"/>
      <c r="GAG2" s="93"/>
      <c r="GAH2" s="93" t="s">
        <v>106</v>
      </c>
      <c r="GAI2" s="93"/>
      <c r="GAJ2" s="93"/>
      <c r="GAK2" s="93"/>
      <c r="GAL2" s="93" t="s">
        <v>106</v>
      </c>
      <c r="GAM2" s="93"/>
      <c r="GAN2" s="93"/>
      <c r="GAO2" s="93"/>
      <c r="GAP2" s="93" t="s">
        <v>106</v>
      </c>
      <c r="GAQ2" s="93"/>
      <c r="GAR2" s="93"/>
      <c r="GAS2" s="93"/>
      <c r="GAT2" s="93" t="s">
        <v>106</v>
      </c>
      <c r="GAU2" s="93"/>
      <c r="GAV2" s="93"/>
      <c r="GAW2" s="93"/>
      <c r="GAX2" s="93" t="s">
        <v>106</v>
      </c>
      <c r="GAY2" s="93"/>
      <c r="GAZ2" s="93"/>
      <c r="GBA2" s="93"/>
      <c r="GBB2" s="93" t="s">
        <v>106</v>
      </c>
      <c r="GBC2" s="93"/>
      <c r="GBD2" s="93"/>
      <c r="GBE2" s="93"/>
      <c r="GBF2" s="93" t="s">
        <v>106</v>
      </c>
      <c r="GBG2" s="93"/>
      <c r="GBH2" s="93"/>
      <c r="GBI2" s="93"/>
      <c r="GBJ2" s="93" t="s">
        <v>106</v>
      </c>
      <c r="GBK2" s="93"/>
      <c r="GBL2" s="93"/>
      <c r="GBM2" s="93"/>
      <c r="GBN2" s="93" t="s">
        <v>106</v>
      </c>
      <c r="GBO2" s="93"/>
      <c r="GBP2" s="93"/>
      <c r="GBQ2" s="93"/>
      <c r="GBR2" s="93" t="s">
        <v>106</v>
      </c>
      <c r="GBS2" s="93"/>
      <c r="GBT2" s="93"/>
      <c r="GBU2" s="93"/>
      <c r="GBV2" s="93" t="s">
        <v>106</v>
      </c>
      <c r="GBW2" s="93"/>
      <c r="GBX2" s="93"/>
      <c r="GBY2" s="93"/>
      <c r="GBZ2" s="93" t="s">
        <v>106</v>
      </c>
      <c r="GCA2" s="93"/>
      <c r="GCB2" s="93"/>
      <c r="GCC2" s="93"/>
      <c r="GCD2" s="93" t="s">
        <v>106</v>
      </c>
      <c r="GCE2" s="93"/>
      <c r="GCF2" s="93"/>
      <c r="GCG2" s="93"/>
      <c r="GCH2" s="93" t="s">
        <v>106</v>
      </c>
      <c r="GCI2" s="93"/>
      <c r="GCJ2" s="93"/>
      <c r="GCK2" s="93"/>
      <c r="GCL2" s="93" t="s">
        <v>106</v>
      </c>
      <c r="GCM2" s="93"/>
      <c r="GCN2" s="93"/>
      <c r="GCO2" s="93"/>
      <c r="GCP2" s="93" t="s">
        <v>106</v>
      </c>
      <c r="GCQ2" s="93"/>
      <c r="GCR2" s="93"/>
      <c r="GCS2" s="93"/>
      <c r="GCT2" s="93" t="s">
        <v>106</v>
      </c>
      <c r="GCU2" s="93"/>
      <c r="GCV2" s="93"/>
      <c r="GCW2" s="93"/>
      <c r="GCX2" s="93" t="s">
        <v>106</v>
      </c>
      <c r="GCY2" s="93"/>
      <c r="GCZ2" s="93"/>
      <c r="GDA2" s="93"/>
      <c r="GDB2" s="93" t="s">
        <v>106</v>
      </c>
      <c r="GDC2" s="93"/>
      <c r="GDD2" s="93"/>
      <c r="GDE2" s="93"/>
      <c r="GDF2" s="93" t="s">
        <v>106</v>
      </c>
      <c r="GDG2" s="93"/>
      <c r="GDH2" s="93"/>
      <c r="GDI2" s="93"/>
      <c r="GDJ2" s="93" t="s">
        <v>106</v>
      </c>
      <c r="GDK2" s="93"/>
      <c r="GDL2" s="93"/>
      <c r="GDM2" s="93"/>
      <c r="GDN2" s="93" t="s">
        <v>106</v>
      </c>
      <c r="GDO2" s="93"/>
      <c r="GDP2" s="93"/>
      <c r="GDQ2" s="93"/>
      <c r="GDR2" s="93" t="s">
        <v>106</v>
      </c>
      <c r="GDS2" s="93"/>
      <c r="GDT2" s="93"/>
      <c r="GDU2" s="93"/>
      <c r="GDV2" s="93" t="s">
        <v>106</v>
      </c>
      <c r="GDW2" s="93"/>
      <c r="GDX2" s="93"/>
      <c r="GDY2" s="93"/>
      <c r="GDZ2" s="93" t="s">
        <v>106</v>
      </c>
      <c r="GEA2" s="93"/>
      <c r="GEB2" s="93"/>
      <c r="GEC2" s="93"/>
      <c r="GED2" s="93" t="s">
        <v>106</v>
      </c>
      <c r="GEE2" s="93"/>
      <c r="GEF2" s="93"/>
      <c r="GEG2" s="93"/>
      <c r="GEH2" s="93" t="s">
        <v>106</v>
      </c>
      <c r="GEI2" s="93"/>
      <c r="GEJ2" s="93"/>
      <c r="GEK2" s="93"/>
      <c r="GEL2" s="93" t="s">
        <v>106</v>
      </c>
      <c r="GEM2" s="93"/>
      <c r="GEN2" s="93"/>
      <c r="GEO2" s="93"/>
      <c r="GEP2" s="93" t="s">
        <v>106</v>
      </c>
      <c r="GEQ2" s="93"/>
      <c r="GER2" s="93"/>
      <c r="GES2" s="93"/>
      <c r="GET2" s="93" t="s">
        <v>106</v>
      </c>
      <c r="GEU2" s="93"/>
      <c r="GEV2" s="93"/>
      <c r="GEW2" s="93"/>
      <c r="GEX2" s="93" t="s">
        <v>106</v>
      </c>
      <c r="GEY2" s="93"/>
      <c r="GEZ2" s="93"/>
      <c r="GFA2" s="93"/>
      <c r="GFB2" s="93" t="s">
        <v>106</v>
      </c>
      <c r="GFC2" s="93"/>
      <c r="GFD2" s="93"/>
      <c r="GFE2" s="93"/>
      <c r="GFF2" s="93" t="s">
        <v>106</v>
      </c>
      <c r="GFG2" s="93"/>
      <c r="GFH2" s="93"/>
      <c r="GFI2" s="93"/>
      <c r="GFJ2" s="93" t="s">
        <v>106</v>
      </c>
      <c r="GFK2" s="93"/>
      <c r="GFL2" s="93"/>
      <c r="GFM2" s="93"/>
      <c r="GFN2" s="93" t="s">
        <v>106</v>
      </c>
      <c r="GFO2" s="93"/>
      <c r="GFP2" s="93"/>
      <c r="GFQ2" s="93"/>
      <c r="GFR2" s="93" t="s">
        <v>106</v>
      </c>
      <c r="GFS2" s="93"/>
      <c r="GFT2" s="93"/>
      <c r="GFU2" s="93"/>
      <c r="GFV2" s="93" t="s">
        <v>106</v>
      </c>
      <c r="GFW2" s="93"/>
      <c r="GFX2" s="93"/>
      <c r="GFY2" s="93"/>
      <c r="GFZ2" s="93" t="s">
        <v>106</v>
      </c>
      <c r="GGA2" s="93"/>
      <c r="GGB2" s="93"/>
      <c r="GGC2" s="93"/>
      <c r="GGD2" s="93" t="s">
        <v>106</v>
      </c>
      <c r="GGE2" s="93"/>
      <c r="GGF2" s="93"/>
      <c r="GGG2" s="93"/>
      <c r="GGH2" s="93" t="s">
        <v>106</v>
      </c>
      <c r="GGI2" s="93"/>
      <c r="GGJ2" s="93"/>
      <c r="GGK2" s="93"/>
      <c r="GGL2" s="93" t="s">
        <v>106</v>
      </c>
      <c r="GGM2" s="93"/>
      <c r="GGN2" s="93"/>
      <c r="GGO2" s="93"/>
      <c r="GGP2" s="93" t="s">
        <v>106</v>
      </c>
      <c r="GGQ2" s="93"/>
      <c r="GGR2" s="93"/>
      <c r="GGS2" s="93"/>
      <c r="GGT2" s="93" t="s">
        <v>106</v>
      </c>
      <c r="GGU2" s="93"/>
      <c r="GGV2" s="93"/>
      <c r="GGW2" s="93"/>
      <c r="GGX2" s="93" t="s">
        <v>106</v>
      </c>
      <c r="GGY2" s="93"/>
      <c r="GGZ2" s="93"/>
      <c r="GHA2" s="93"/>
      <c r="GHB2" s="93" t="s">
        <v>106</v>
      </c>
      <c r="GHC2" s="93"/>
      <c r="GHD2" s="93"/>
      <c r="GHE2" s="93"/>
      <c r="GHF2" s="93" t="s">
        <v>106</v>
      </c>
      <c r="GHG2" s="93"/>
      <c r="GHH2" s="93"/>
      <c r="GHI2" s="93"/>
      <c r="GHJ2" s="93" t="s">
        <v>106</v>
      </c>
      <c r="GHK2" s="93"/>
      <c r="GHL2" s="93"/>
      <c r="GHM2" s="93"/>
      <c r="GHN2" s="93" t="s">
        <v>106</v>
      </c>
      <c r="GHO2" s="93"/>
      <c r="GHP2" s="93"/>
      <c r="GHQ2" s="93"/>
      <c r="GHR2" s="93" t="s">
        <v>106</v>
      </c>
      <c r="GHS2" s="93"/>
      <c r="GHT2" s="93"/>
      <c r="GHU2" s="93"/>
      <c r="GHV2" s="93" t="s">
        <v>106</v>
      </c>
      <c r="GHW2" s="93"/>
      <c r="GHX2" s="93"/>
      <c r="GHY2" s="93"/>
      <c r="GHZ2" s="93" t="s">
        <v>106</v>
      </c>
      <c r="GIA2" s="93"/>
      <c r="GIB2" s="93"/>
      <c r="GIC2" s="93"/>
      <c r="GID2" s="93" t="s">
        <v>106</v>
      </c>
      <c r="GIE2" s="93"/>
      <c r="GIF2" s="93"/>
      <c r="GIG2" s="93"/>
      <c r="GIH2" s="93" t="s">
        <v>106</v>
      </c>
      <c r="GII2" s="93"/>
      <c r="GIJ2" s="93"/>
      <c r="GIK2" s="93"/>
      <c r="GIL2" s="93" t="s">
        <v>106</v>
      </c>
      <c r="GIM2" s="93"/>
      <c r="GIN2" s="93"/>
      <c r="GIO2" s="93"/>
      <c r="GIP2" s="93" t="s">
        <v>106</v>
      </c>
      <c r="GIQ2" s="93"/>
      <c r="GIR2" s="93"/>
      <c r="GIS2" s="93"/>
      <c r="GIT2" s="93" t="s">
        <v>106</v>
      </c>
      <c r="GIU2" s="93"/>
      <c r="GIV2" s="93"/>
      <c r="GIW2" s="93"/>
      <c r="GIX2" s="93" t="s">
        <v>106</v>
      </c>
      <c r="GIY2" s="93"/>
      <c r="GIZ2" s="93"/>
      <c r="GJA2" s="93"/>
      <c r="GJB2" s="93" t="s">
        <v>106</v>
      </c>
      <c r="GJC2" s="93"/>
      <c r="GJD2" s="93"/>
      <c r="GJE2" s="93"/>
      <c r="GJF2" s="93" t="s">
        <v>106</v>
      </c>
      <c r="GJG2" s="93"/>
      <c r="GJH2" s="93"/>
      <c r="GJI2" s="93"/>
      <c r="GJJ2" s="93" t="s">
        <v>106</v>
      </c>
      <c r="GJK2" s="93"/>
      <c r="GJL2" s="93"/>
      <c r="GJM2" s="93"/>
      <c r="GJN2" s="93" t="s">
        <v>106</v>
      </c>
      <c r="GJO2" s="93"/>
      <c r="GJP2" s="93"/>
      <c r="GJQ2" s="93"/>
      <c r="GJR2" s="93" t="s">
        <v>106</v>
      </c>
      <c r="GJS2" s="93"/>
      <c r="GJT2" s="93"/>
      <c r="GJU2" s="93"/>
      <c r="GJV2" s="93" t="s">
        <v>106</v>
      </c>
      <c r="GJW2" s="93"/>
      <c r="GJX2" s="93"/>
      <c r="GJY2" s="93"/>
      <c r="GJZ2" s="93" t="s">
        <v>106</v>
      </c>
      <c r="GKA2" s="93"/>
      <c r="GKB2" s="93"/>
      <c r="GKC2" s="93"/>
      <c r="GKD2" s="93" t="s">
        <v>106</v>
      </c>
      <c r="GKE2" s="93"/>
      <c r="GKF2" s="93"/>
      <c r="GKG2" s="93"/>
      <c r="GKH2" s="93" t="s">
        <v>106</v>
      </c>
      <c r="GKI2" s="93"/>
      <c r="GKJ2" s="93"/>
      <c r="GKK2" s="93"/>
      <c r="GKL2" s="93" t="s">
        <v>106</v>
      </c>
      <c r="GKM2" s="93"/>
      <c r="GKN2" s="93"/>
      <c r="GKO2" s="93"/>
      <c r="GKP2" s="93" t="s">
        <v>106</v>
      </c>
      <c r="GKQ2" s="93"/>
      <c r="GKR2" s="93"/>
      <c r="GKS2" s="93"/>
      <c r="GKT2" s="93" t="s">
        <v>106</v>
      </c>
      <c r="GKU2" s="93"/>
      <c r="GKV2" s="93"/>
      <c r="GKW2" s="93"/>
      <c r="GKX2" s="93" t="s">
        <v>106</v>
      </c>
      <c r="GKY2" s="93"/>
      <c r="GKZ2" s="93"/>
      <c r="GLA2" s="93"/>
      <c r="GLB2" s="93" t="s">
        <v>106</v>
      </c>
      <c r="GLC2" s="93"/>
      <c r="GLD2" s="93"/>
      <c r="GLE2" s="93"/>
      <c r="GLF2" s="93" t="s">
        <v>106</v>
      </c>
      <c r="GLG2" s="93"/>
      <c r="GLH2" s="93"/>
      <c r="GLI2" s="93"/>
      <c r="GLJ2" s="93" t="s">
        <v>106</v>
      </c>
      <c r="GLK2" s="93"/>
      <c r="GLL2" s="93"/>
      <c r="GLM2" s="93"/>
      <c r="GLN2" s="93" t="s">
        <v>106</v>
      </c>
      <c r="GLO2" s="93"/>
      <c r="GLP2" s="93"/>
      <c r="GLQ2" s="93"/>
      <c r="GLR2" s="93" t="s">
        <v>106</v>
      </c>
      <c r="GLS2" s="93"/>
      <c r="GLT2" s="93"/>
      <c r="GLU2" s="93"/>
      <c r="GLV2" s="93" t="s">
        <v>106</v>
      </c>
      <c r="GLW2" s="93"/>
      <c r="GLX2" s="93"/>
      <c r="GLY2" s="93"/>
      <c r="GLZ2" s="93" t="s">
        <v>106</v>
      </c>
      <c r="GMA2" s="93"/>
      <c r="GMB2" s="93"/>
      <c r="GMC2" s="93"/>
      <c r="GMD2" s="93" t="s">
        <v>106</v>
      </c>
      <c r="GME2" s="93"/>
      <c r="GMF2" s="93"/>
      <c r="GMG2" s="93"/>
      <c r="GMH2" s="93" t="s">
        <v>106</v>
      </c>
      <c r="GMI2" s="93"/>
      <c r="GMJ2" s="93"/>
      <c r="GMK2" s="93"/>
      <c r="GML2" s="93" t="s">
        <v>106</v>
      </c>
      <c r="GMM2" s="93"/>
      <c r="GMN2" s="93"/>
      <c r="GMO2" s="93"/>
      <c r="GMP2" s="93" t="s">
        <v>106</v>
      </c>
      <c r="GMQ2" s="93"/>
      <c r="GMR2" s="93"/>
      <c r="GMS2" s="93"/>
      <c r="GMT2" s="93" t="s">
        <v>106</v>
      </c>
      <c r="GMU2" s="93"/>
      <c r="GMV2" s="93"/>
      <c r="GMW2" s="93"/>
      <c r="GMX2" s="93" t="s">
        <v>106</v>
      </c>
      <c r="GMY2" s="93"/>
      <c r="GMZ2" s="93"/>
      <c r="GNA2" s="93"/>
      <c r="GNB2" s="93" t="s">
        <v>106</v>
      </c>
      <c r="GNC2" s="93"/>
      <c r="GND2" s="93"/>
      <c r="GNE2" s="93"/>
      <c r="GNF2" s="93" t="s">
        <v>106</v>
      </c>
      <c r="GNG2" s="93"/>
      <c r="GNH2" s="93"/>
      <c r="GNI2" s="93"/>
      <c r="GNJ2" s="93" t="s">
        <v>106</v>
      </c>
      <c r="GNK2" s="93"/>
      <c r="GNL2" s="93"/>
      <c r="GNM2" s="93"/>
      <c r="GNN2" s="93" t="s">
        <v>106</v>
      </c>
      <c r="GNO2" s="93"/>
      <c r="GNP2" s="93"/>
      <c r="GNQ2" s="93"/>
      <c r="GNR2" s="93" t="s">
        <v>106</v>
      </c>
      <c r="GNS2" s="93"/>
      <c r="GNT2" s="93"/>
      <c r="GNU2" s="93"/>
      <c r="GNV2" s="93" t="s">
        <v>106</v>
      </c>
      <c r="GNW2" s="93"/>
      <c r="GNX2" s="93"/>
      <c r="GNY2" s="93"/>
      <c r="GNZ2" s="93" t="s">
        <v>106</v>
      </c>
      <c r="GOA2" s="93"/>
      <c r="GOB2" s="93"/>
      <c r="GOC2" s="93"/>
      <c r="GOD2" s="93" t="s">
        <v>106</v>
      </c>
      <c r="GOE2" s="93"/>
      <c r="GOF2" s="93"/>
      <c r="GOG2" s="93"/>
      <c r="GOH2" s="93" t="s">
        <v>106</v>
      </c>
      <c r="GOI2" s="93"/>
      <c r="GOJ2" s="93"/>
      <c r="GOK2" s="93"/>
      <c r="GOL2" s="93" t="s">
        <v>106</v>
      </c>
      <c r="GOM2" s="93"/>
      <c r="GON2" s="93"/>
      <c r="GOO2" s="93"/>
      <c r="GOP2" s="93" t="s">
        <v>106</v>
      </c>
      <c r="GOQ2" s="93"/>
      <c r="GOR2" s="93"/>
      <c r="GOS2" s="93"/>
      <c r="GOT2" s="93" t="s">
        <v>106</v>
      </c>
      <c r="GOU2" s="93"/>
      <c r="GOV2" s="93"/>
      <c r="GOW2" s="93"/>
      <c r="GOX2" s="93" t="s">
        <v>106</v>
      </c>
      <c r="GOY2" s="93"/>
      <c r="GOZ2" s="93"/>
      <c r="GPA2" s="93"/>
      <c r="GPB2" s="93" t="s">
        <v>106</v>
      </c>
      <c r="GPC2" s="93"/>
      <c r="GPD2" s="93"/>
      <c r="GPE2" s="93"/>
      <c r="GPF2" s="93" t="s">
        <v>106</v>
      </c>
      <c r="GPG2" s="93"/>
      <c r="GPH2" s="93"/>
      <c r="GPI2" s="93"/>
      <c r="GPJ2" s="93" t="s">
        <v>106</v>
      </c>
      <c r="GPK2" s="93"/>
      <c r="GPL2" s="93"/>
      <c r="GPM2" s="93"/>
      <c r="GPN2" s="93" t="s">
        <v>106</v>
      </c>
      <c r="GPO2" s="93"/>
      <c r="GPP2" s="93"/>
      <c r="GPQ2" s="93"/>
      <c r="GPR2" s="93" t="s">
        <v>106</v>
      </c>
      <c r="GPS2" s="93"/>
      <c r="GPT2" s="93"/>
      <c r="GPU2" s="93"/>
      <c r="GPV2" s="93" t="s">
        <v>106</v>
      </c>
      <c r="GPW2" s="93"/>
      <c r="GPX2" s="93"/>
      <c r="GPY2" s="93"/>
      <c r="GPZ2" s="93" t="s">
        <v>106</v>
      </c>
      <c r="GQA2" s="93"/>
      <c r="GQB2" s="93"/>
      <c r="GQC2" s="93"/>
      <c r="GQD2" s="93" t="s">
        <v>106</v>
      </c>
      <c r="GQE2" s="93"/>
      <c r="GQF2" s="93"/>
      <c r="GQG2" s="93"/>
      <c r="GQH2" s="93" t="s">
        <v>106</v>
      </c>
      <c r="GQI2" s="93"/>
      <c r="GQJ2" s="93"/>
      <c r="GQK2" s="93"/>
      <c r="GQL2" s="93" t="s">
        <v>106</v>
      </c>
      <c r="GQM2" s="93"/>
      <c r="GQN2" s="93"/>
      <c r="GQO2" s="93"/>
      <c r="GQP2" s="93" t="s">
        <v>106</v>
      </c>
      <c r="GQQ2" s="93"/>
      <c r="GQR2" s="93"/>
      <c r="GQS2" s="93"/>
      <c r="GQT2" s="93" t="s">
        <v>106</v>
      </c>
      <c r="GQU2" s="93"/>
      <c r="GQV2" s="93"/>
      <c r="GQW2" s="93"/>
      <c r="GQX2" s="93" t="s">
        <v>106</v>
      </c>
      <c r="GQY2" s="93"/>
      <c r="GQZ2" s="93"/>
      <c r="GRA2" s="93"/>
      <c r="GRB2" s="93" t="s">
        <v>106</v>
      </c>
      <c r="GRC2" s="93"/>
      <c r="GRD2" s="93"/>
      <c r="GRE2" s="93"/>
      <c r="GRF2" s="93" t="s">
        <v>106</v>
      </c>
      <c r="GRG2" s="93"/>
      <c r="GRH2" s="93"/>
      <c r="GRI2" s="93"/>
      <c r="GRJ2" s="93" t="s">
        <v>106</v>
      </c>
      <c r="GRK2" s="93"/>
      <c r="GRL2" s="93"/>
      <c r="GRM2" s="93"/>
      <c r="GRN2" s="93" t="s">
        <v>106</v>
      </c>
      <c r="GRO2" s="93"/>
      <c r="GRP2" s="93"/>
      <c r="GRQ2" s="93"/>
      <c r="GRR2" s="93" t="s">
        <v>106</v>
      </c>
      <c r="GRS2" s="93"/>
      <c r="GRT2" s="93"/>
      <c r="GRU2" s="93"/>
      <c r="GRV2" s="93" t="s">
        <v>106</v>
      </c>
      <c r="GRW2" s="93"/>
      <c r="GRX2" s="93"/>
      <c r="GRY2" s="93"/>
      <c r="GRZ2" s="93" t="s">
        <v>106</v>
      </c>
      <c r="GSA2" s="93"/>
      <c r="GSB2" s="93"/>
      <c r="GSC2" s="93"/>
      <c r="GSD2" s="93" t="s">
        <v>106</v>
      </c>
      <c r="GSE2" s="93"/>
      <c r="GSF2" s="93"/>
      <c r="GSG2" s="93"/>
      <c r="GSH2" s="93" t="s">
        <v>106</v>
      </c>
      <c r="GSI2" s="93"/>
      <c r="GSJ2" s="93"/>
      <c r="GSK2" s="93"/>
      <c r="GSL2" s="93" t="s">
        <v>106</v>
      </c>
      <c r="GSM2" s="93"/>
      <c r="GSN2" s="93"/>
      <c r="GSO2" s="93"/>
      <c r="GSP2" s="93" t="s">
        <v>106</v>
      </c>
      <c r="GSQ2" s="93"/>
      <c r="GSR2" s="93"/>
      <c r="GSS2" s="93"/>
      <c r="GST2" s="93" t="s">
        <v>106</v>
      </c>
      <c r="GSU2" s="93"/>
      <c r="GSV2" s="93"/>
      <c r="GSW2" s="93"/>
      <c r="GSX2" s="93" t="s">
        <v>106</v>
      </c>
      <c r="GSY2" s="93"/>
      <c r="GSZ2" s="93"/>
      <c r="GTA2" s="93"/>
      <c r="GTB2" s="93" t="s">
        <v>106</v>
      </c>
      <c r="GTC2" s="93"/>
      <c r="GTD2" s="93"/>
      <c r="GTE2" s="93"/>
      <c r="GTF2" s="93" t="s">
        <v>106</v>
      </c>
      <c r="GTG2" s="93"/>
      <c r="GTH2" s="93"/>
      <c r="GTI2" s="93"/>
      <c r="GTJ2" s="93" t="s">
        <v>106</v>
      </c>
      <c r="GTK2" s="93"/>
      <c r="GTL2" s="93"/>
      <c r="GTM2" s="93"/>
      <c r="GTN2" s="93" t="s">
        <v>106</v>
      </c>
      <c r="GTO2" s="93"/>
      <c r="GTP2" s="93"/>
      <c r="GTQ2" s="93"/>
      <c r="GTR2" s="93" t="s">
        <v>106</v>
      </c>
      <c r="GTS2" s="93"/>
      <c r="GTT2" s="93"/>
      <c r="GTU2" s="93"/>
      <c r="GTV2" s="93" t="s">
        <v>106</v>
      </c>
      <c r="GTW2" s="93"/>
      <c r="GTX2" s="93"/>
      <c r="GTY2" s="93"/>
      <c r="GTZ2" s="93" t="s">
        <v>106</v>
      </c>
      <c r="GUA2" s="93"/>
      <c r="GUB2" s="93"/>
      <c r="GUC2" s="93"/>
      <c r="GUD2" s="93" t="s">
        <v>106</v>
      </c>
      <c r="GUE2" s="93"/>
      <c r="GUF2" s="93"/>
      <c r="GUG2" s="93"/>
      <c r="GUH2" s="93" t="s">
        <v>106</v>
      </c>
      <c r="GUI2" s="93"/>
      <c r="GUJ2" s="93"/>
      <c r="GUK2" s="93"/>
      <c r="GUL2" s="93" t="s">
        <v>106</v>
      </c>
      <c r="GUM2" s="93"/>
      <c r="GUN2" s="93"/>
      <c r="GUO2" s="93"/>
      <c r="GUP2" s="93" t="s">
        <v>106</v>
      </c>
      <c r="GUQ2" s="93"/>
      <c r="GUR2" s="93"/>
      <c r="GUS2" s="93"/>
      <c r="GUT2" s="93" t="s">
        <v>106</v>
      </c>
      <c r="GUU2" s="93"/>
      <c r="GUV2" s="93"/>
      <c r="GUW2" s="93"/>
      <c r="GUX2" s="93" t="s">
        <v>106</v>
      </c>
      <c r="GUY2" s="93"/>
      <c r="GUZ2" s="93"/>
      <c r="GVA2" s="93"/>
      <c r="GVB2" s="93" t="s">
        <v>106</v>
      </c>
      <c r="GVC2" s="93"/>
      <c r="GVD2" s="93"/>
      <c r="GVE2" s="93"/>
      <c r="GVF2" s="93" t="s">
        <v>106</v>
      </c>
      <c r="GVG2" s="93"/>
      <c r="GVH2" s="93"/>
      <c r="GVI2" s="93"/>
      <c r="GVJ2" s="93" t="s">
        <v>106</v>
      </c>
      <c r="GVK2" s="93"/>
      <c r="GVL2" s="93"/>
      <c r="GVM2" s="93"/>
      <c r="GVN2" s="93" t="s">
        <v>106</v>
      </c>
      <c r="GVO2" s="93"/>
      <c r="GVP2" s="93"/>
      <c r="GVQ2" s="93"/>
      <c r="GVR2" s="93" t="s">
        <v>106</v>
      </c>
      <c r="GVS2" s="93"/>
      <c r="GVT2" s="93"/>
      <c r="GVU2" s="93"/>
      <c r="GVV2" s="93" t="s">
        <v>106</v>
      </c>
      <c r="GVW2" s="93"/>
      <c r="GVX2" s="93"/>
      <c r="GVY2" s="93"/>
      <c r="GVZ2" s="93" t="s">
        <v>106</v>
      </c>
      <c r="GWA2" s="93"/>
      <c r="GWB2" s="93"/>
      <c r="GWC2" s="93"/>
      <c r="GWD2" s="93" t="s">
        <v>106</v>
      </c>
      <c r="GWE2" s="93"/>
      <c r="GWF2" s="93"/>
      <c r="GWG2" s="93"/>
      <c r="GWH2" s="93" t="s">
        <v>106</v>
      </c>
      <c r="GWI2" s="93"/>
      <c r="GWJ2" s="93"/>
      <c r="GWK2" s="93"/>
      <c r="GWL2" s="93" t="s">
        <v>106</v>
      </c>
      <c r="GWM2" s="93"/>
      <c r="GWN2" s="93"/>
      <c r="GWO2" s="93"/>
      <c r="GWP2" s="93" t="s">
        <v>106</v>
      </c>
      <c r="GWQ2" s="93"/>
      <c r="GWR2" s="93"/>
      <c r="GWS2" s="93"/>
      <c r="GWT2" s="93" t="s">
        <v>106</v>
      </c>
      <c r="GWU2" s="93"/>
      <c r="GWV2" s="93"/>
      <c r="GWW2" s="93"/>
      <c r="GWX2" s="93" t="s">
        <v>106</v>
      </c>
      <c r="GWY2" s="93"/>
      <c r="GWZ2" s="93"/>
      <c r="GXA2" s="93"/>
      <c r="GXB2" s="93" t="s">
        <v>106</v>
      </c>
      <c r="GXC2" s="93"/>
      <c r="GXD2" s="93"/>
      <c r="GXE2" s="93"/>
      <c r="GXF2" s="93" t="s">
        <v>106</v>
      </c>
      <c r="GXG2" s="93"/>
      <c r="GXH2" s="93"/>
      <c r="GXI2" s="93"/>
      <c r="GXJ2" s="93" t="s">
        <v>106</v>
      </c>
      <c r="GXK2" s="93"/>
      <c r="GXL2" s="93"/>
      <c r="GXM2" s="93"/>
      <c r="GXN2" s="93" t="s">
        <v>106</v>
      </c>
      <c r="GXO2" s="93"/>
      <c r="GXP2" s="93"/>
      <c r="GXQ2" s="93"/>
      <c r="GXR2" s="93" t="s">
        <v>106</v>
      </c>
      <c r="GXS2" s="93"/>
      <c r="GXT2" s="93"/>
      <c r="GXU2" s="93"/>
      <c r="GXV2" s="93" t="s">
        <v>106</v>
      </c>
      <c r="GXW2" s="93"/>
      <c r="GXX2" s="93"/>
      <c r="GXY2" s="93"/>
      <c r="GXZ2" s="93" t="s">
        <v>106</v>
      </c>
      <c r="GYA2" s="93"/>
      <c r="GYB2" s="93"/>
      <c r="GYC2" s="93"/>
      <c r="GYD2" s="93" t="s">
        <v>106</v>
      </c>
      <c r="GYE2" s="93"/>
      <c r="GYF2" s="93"/>
      <c r="GYG2" s="93"/>
      <c r="GYH2" s="93" t="s">
        <v>106</v>
      </c>
      <c r="GYI2" s="93"/>
      <c r="GYJ2" s="93"/>
      <c r="GYK2" s="93"/>
      <c r="GYL2" s="93" t="s">
        <v>106</v>
      </c>
      <c r="GYM2" s="93"/>
      <c r="GYN2" s="93"/>
      <c r="GYO2" s="93"/>
      <c r="GYP2" s="93" t="s">
        <v>106</v>
      </c>
      <c r="GYQ2" s="93"/>
      <c r="GYR2" s="93"/>
      <c r="GYS2" s="93"/>
      <c r="GYT2" s="93" t="s">
        <v>106</v>
      </c>
      <c r="GYU2" s="93"/>
      <c r="GYV2" s="93"/>
      <c r="GYW2" s="93"/>
      <c r="GYX2" s="93" t="s">
        <v>106</v>
      </c>
      <c r="GYY2" s="93"/>
      <c r="GYZ2" s="93"/>
      <c r="GZA2" s="93"/>
      <c r="GZB2" s="93" t="s">
        <v>106</v>
      </c>
      <c r="GZC2" s="93"/>
      <c r="GZD2" s="93"/>
      <c r="GZE2" s="93"/>
      <c r="GZF2" s="93" t="s">
        <v>106</v>
      </c>
      <c r="GZG2" s="93"/>
      <c r="GZH2" s="93"/>
      <c r="GZI2" s="93"/>
      <c r="GZJ2" s="93" t="s">
        <v>106</v>
      </c>
      <c r="GZK2" s="93"/>
      <c r="GZL2" s="93"/>
      <c r="GZM2" s="93"/>
      <c r="GZN2" s="93" t="s">
        <v>106</v>
      </c>
      <c r="GZO2" s="93"/>
      <c r="GZP2" s="93"/>
      <c r="GZQ2" s="93"/>
      <c r="GZR2" s="93" t="s">
        <v>106</v>
      </c>
      <c r="GZS2" s="93"/>
      <c r="GZT2" s="93"/>
      <c r="GZU2" s="93"/>
      <c r="GZV2" s="93" t="s">
        <v>106</v>
      </c>
      <c r="GZW2" s="93"/>
      <c r="GZX2" s="93"/>
      <c r="GZY2" s="93"/>
      <c r="GZZ2" s="93" t="s">
        <v>106</v>
      </c>
      <c r="HAA2" s="93"/>
      <c r="HAB2" s="93"/>
      <c r="HAC2" s="93"/>
      <c r="HAD2" s="93" t="s">
        <v>106</v>
      </c>
      <c r="HAE2" s="93"/>
      <c r="HAF2" s="93"/>
      <c r="HAG2" s="93"/>
      <c r="HAH2" s="93" t="s">
        <v>106</v>
      </c>
      <c r="HAI2" s="93"/>
      <c r="HAJ2" s="93"/>
      <c r="HAK2" s="93"/>
      <c r="HAL2" s="93" t="s">
        <v>106</v>
      </c>
      <c r="HAM2" s="93"/>
      <c r="HAN2" s="93"/>
      <c r="HAO2" s="93"/>
      <c r="HAP2" s="93" t="s">
        <v>106</v>
      </c>
      <c r="HAQ2" s="93"/>
      <c r="HAR2" s="93"/>
      <c r="HAS2" s="93"/>
      <c r="HAT2" s="93" t="s">
        <v>106</v>
      </c>
      <c r="HAU2" s="93"/>
      <c r="HAV2" s="93"/>
      <c r="HAW2" s="93"/>
      <c r="HAX2" s="93" t="s">
        <v>106</v>
      </c>
      <c r="HAY2" s="93"/>
      <c r="HAZ2" s="93"/>
      <c r="HBA2" s="93"/>
      <c r="HBB2" s="93" t="s">
        <v>106</v>
      </c>
      <c r="HBC2" s="93"/>
      <c r="HBD2" s="93"/>
      <c r="HBE2" s="93"/>
      <c r="HBF2" s="93" t="s">
        <v>106</v>
      </c>
      <c r="HBG2" s="93"/>
      <c r="HBH2" s="93"/>
      <c r="HBI2" s="93"/>
      <c r="HBJ2" s="93" t="s">
        <v>106</v>
      </c>
      <c r="HBK2" s="93"/>
      <c r="HBL2" s="93"/>
      <c r="HBM2" s="93"/>
      <c r="HBN2" s="93" t="s">
        <v>106</v>
      </c>
      <c r="HBO2" s="93"/>
      <c r="HBP2" s="93"/>
      <c r="HBQ2" s="93"/>
      <c r="HBR2" s="93" t="s">
        <v>106</v>
      </c>
      <c r="HBS2" s="93"/>
      <c r="HBT2" s="93"/>
      <c r="HBU2" s="93"/>
      <c r="HBV2" s="93" t="s">
        <v>106</v>
      </c>
      <c r="HBW2" s="93"/>
      <c r="HBX2" s="93"/>
      <c r="HBY2" s="93"/>
      <c r="HBZ2" s="93" t="s">
        <v>106</v>
      </c>
      <c r="HCA2" s="93"/>
      <c r="HCB2" s="93"/>
      <c r="HCC2" s="93"/>
      <c r="HCD2" s="93" t="s">
        <v>106</v>
      </c>
      <c r="HCE2" s="93"/>
      <c r="HCF2" s="93"/>
      <c r="HCG2" s="93"/>
      <c r="HCH2" s="93" t="s">
        <v>106</v>
      </c>
      <c r="HCI2" s="93"/>
      <c r="HCJ2" s="93"/>
      <c r="HCK2" s="93"/>
      <c r="HCL2" s="93" t="s">
        <v>106</v>
      </c>
      <c r="HCM2" s="93"/>
      <c r="HCN2" s="93"/>
      <c r="HCO2" s="93"/>
      <c r="HCP2" s="93" t="s">
        <v>106</v>
      </c>
      <c r="HCQ2" s="93"/>
      <c r="HCR2" s="93"/>
      <c r="HCS2" s="93"/>
      <c r="HCT2" s="93" t="s">
        <v>106</v>
      </c>
      <c r="HCU2" s="93"/>
      <c r="HCV2" s="93"/>
      <c r="HCW2" s="93"/>
      <c r="HCX2" s="93" t="s">
        <v>106</v>
      </c>
      <c r="HCY2" s="93"/>
      <c r="HCZ2" s="93"/>
      <c r="HDA2" s="93"/>
      <c r="HDB2" s="93" t="s">
        <v>106</v>
      </c>
      <c r="HDC2" s="93"/>
      <c r="HDD2" s="93"/>
      <c r="HDE2" s="93"/>
      <c r="HDF2" s="93" t="s">
        <v>106</v>
      </c>
      <c r="HDG2" s="93"/>
      <c r="HDH2" s="93"/>
      <c r="HDI2" s="93"/>
      <c r="HDJ2" s="93" t="s">
        <v>106</v>
      </c>
      <c r="HDK2" s="93"/>
      <c r="HDL2" s="93"/>
      <c r="HDM2" s="93"/>
      <c r="HDN2" s="93" t="s">
        <v>106</v>
      </c>
      <c r="HDO2" s="93"/>
      <c r="HDP2" s="93"/>
      <c r="HDQ2" s="93"/>
      <c r="HDR2" s="93" t="s">
        <v>106</v>
      </c>
      <c r="HDS2" s="93"/>
      <c r="HDT2" s="93"/>
      <c r="HDU2" s="93"/>
      <c r="HDV2" s="93" t="s">
        <v>106</v>
      </c>
      <c r="HDW2" s="93"/>
      <c r="HDX2" s="93"/>
      <c r="HDY2" s="93"/>
      <c r="HDZ2" s="93" t="s">
        <v>106</v>
      </c>
      <c r="HEA2" s="93"/>
      <c r="HEB2" s="93"/>
      <c r="HEC2" s="93"/>
      <c r="HED2" s="93" t="s">
        <v>106</v>
      </c>
      <c r="HEE2" s="93"/>
      <c r="HEF2" s="93"/>
      <c r="HEG2" s="93"/>
      <c r="HEH2" s="93" t="s">
        <v>106</v>
      </c>
      <c r="HEI2" s="93"/>
      <c r="HEJ2" s="93"/>
      <c r="HEK2" s="93"/>
      <c r="HEL2" s="93" t="s">
        <v>106</v>
      </c>
      <c r="HEM2" s="93"/>
      <c r="HEN2" s="93"/>
      <c r="HEO2" s="93"/>
      <c r="HEP2" s="93" t="s">
        <v>106</v>
      </c>
      <c r="HEQ2" s="93"/>
      <c r="HER2" s="93"/>
      <c r="HES2" s="93"/>
      <c r="HET2" s="93" t="s">
        <v>106</v>
      </c>
      <c r="HEU2" s="93"/>
      <c r="HEV2" s="93"/>
      <c r="HEW2" s="93"/>
      <c r="HEX2" s="93" t="s">
        <v>106</v>
      </c>
      <c r="HEY2" s="93"/>
      <c r="HEZ2" s="93"/>
      <c r="HFA2" s="93"/>
      <c r="HFB2" s="93" t="s">
        <v>106</v>
      </c>
      <c r="HFC2" s="93"/>
      <c r="HFD2" s="93"/>
      <c r="HFE2" s="93"/>
      <c r="HFF2" s="93" t="s">
        <v>106</v>
      </c>
      <c r="HFG2" s="93"/>
      <c r="HFH2" s="93"/>
      <c r="HFI2" s="93"/>
      <c r="HFJ2" s="93" t="s">
        <v>106</v>
      </c>
      <c r="HFK2" s="93"/>
      <c r="HFL2" s="93"/>
      <c r="HFM2" s="93"/>
      <c r="HFN2" s="93" t="s">
        <v>106</v>
      </c>
      <c r="HFO2" s="93"/>
      <c r="HFP2" s="93"/>
      <c r="HFQ2" s="93"/>
      <c r="HFR2" s="93" t="s">
        <v>106</v>
      </c>
      <c r="HFS2" s="93"/>
      <c r="HFT2" s="93"/>
      <c r="HFU2" s="93"/>
      <c r="HFV2" s="93" t="s">
        <v>106</v>
      </c>
      <c r="HFW2" s="93"/>
      <c r="HFX2" s="93"/>
      <c r="HFY2" s="93"/>
      <c r="HFZ2" s="93" t="s">
        <v>106</v>
      </c>
      <c r="HGA2" s="93"/>
      <c r="HGB2" s="93"/>
      <c r="HGC2" s="93"/>
      <c r="HGD2" s="93" t="s">
        <v>106</v>
      </c>
      <c r="HGE2" s="93"/>
      <c r="HGF2" s="93"/>
      <c r="HGG2" s="93"/>
      <c r="HGH2" s="93" t="s">
        <v>106</v>
      </c>
      <c r="HGI2" s="93"/>
      <c r="HGJ2" s="93"/>
      <c r="HGK2" s="93"/>
      <c r="HGL2" s="93" t="s">
        <v>106</v>
      </c>
      <c r="HGM2" s="93"/>
      <c r="HGN2" s="93"/>
      <c r="HGO2" s="93"/>
      <c r="HGP2" s="93" t="s">
        <v>106</v>
      </c>
      <c r="HGQ2" s="93"/>
      <c r="HGR2" s="93"/>
      <c r="HGS2" s="93"/>
      <c r="HGT2" s="93" t="s">
        <v>106</v>
      </c>
      <c r="HGU2" s="93"/>
      <c r="HGV2" s="93"/>
      <c r="HGW2" s="93"/>
      <c r="HGX2" s="93" t="s">
        <v>106</v>
      </c>
      <c r="HGY2" s="93"/>
      <c r="HGZ2" s="93"/>
      <c r="HHA2" s="93"/>
      <c r="HHB2" s="93" t="s">
        <v>106</v>
      </c>
      <c r="HHC2" s="93"/>
      <c r="HHD2" s="93"/>
      <c r="HHE2" s="93"/>
      <c r="HHF2" s="93" t="s">
        <v>106</v>
      </c>
      <c r="HHG2" s="93"/>
      <c r="HHH2" s="93"/>
      <c r="HHI2" s="93"/>
      <c r="HHJ2" s="93" t="s">
        <v>106</v>
      </c>
      <c r="HHK2" s="93"/>
      <c r="HHL2" s="93"/>
      <c r="HHM2" s="93"/>
      <c r="HHN2" s="93" t="s">
        <v>106</v>
      </c>
      <c r="HHO2" s="93"/>
      <c r="HHP2" s="93"/>
      <c r="HHQ2" s="93"/>
      <c r="HHR2" s="93" t="s">
        <v>106</v>
      </c>
      <c r="HHS2" s="93"/>
      <c r="HHT2" s="93"/>
      <c r="HHU2" s="93"/>
      <c r="HHV2" s="93" t="s">
        <v>106</v>
      </c>
      <c r="HHW2" s="93"/>
      <c r="HHX2" s="93"/>
      <c r="HHY2" s="93"/>
      <c r="HHZ2" s="93" t="s">
        <v>106</v>
      </c>
      <c r="HIA2" s="93"/>
      <c r="HIB2" s="93"/>
      <c r="HIC2" s="93"/>
      <c r="HID2" s="93" t="s">
        <v>106</v>
      </c>
      <c r="HIE2" s="93"/>
      <c r="HIF2" s="93"/>
      <c r="HIG2" s="93"/>
      <c r="HIH2" s="93" t="s">
        <v>106</v>
      </c>
      <c r="HII2" s="93"/>
      <c r="HIJ2" s="93"/>
      <c r="HIK2" s="93"/>
      <c r="HIL2" s="93" t="s">
        <v>106</v>
      </c>
      <c r="HIM2" s="93"/>
      <c r="HIN2" s="93"/>
      <c r="HIO2" s="93"/>
      <c r="HIP2" s="93" t="s">
        <v>106</v>
      </c>
      <c r="HIQ2" s="93"/>
      <c r="HIR2" s="93"/>
      <c r="HIS2" s="93"/>
      <c r="HIT2" s="93" t="s">
        <v>106</v>
      </c>
      <c r="HIU2" s="93"/>
      <c r="HIV2" s="93"/>
      <c r="HIW2" s="93"/>
      <c r="HIX2" s="93" t="s">
        <v>106</v>
      </c>
      <c r="HIY2" s="93"/>
      <c r="HIZ2" s="93"/>
      <c r="HJA2" s="93"/>
      <c r="HJB2" s="93" t="s">
        <v>106</v>
      </c>
      <c r="HJC2" s="93"/>
      <c r="HJD2" s="93"/>
      <c r="HJE2" s="93"/>
      <c r="HJF2" s="93" t="s">
        <v>106</v>
      </c>
      <c r="HJG2" s="93"/>
      <c r="HJH2" s="93"/>
      <c r="HJI2" s="93"/>
      <c r="HJJ2" s="93" t="s">
        <v>106</v>
      </c>
      <c r="HJK2" s="93"/>
      <c r="HJL2" s="93"/>
      <c r="HJM2" s="93"/>
      <c r="HJN2" s="93" t="s">
        <v>106</v>
      </c>
      <c r="HJO2" s="93"/>
      <c r="HJP2" s="93"/>
      <c r="HJQ2" s="93"/>
      <c r="HJR2" s="93" t="s">
        <v>106</v>
      </c>
      <c r="HJS2" s="93"/>
      <c r="HJT2" s="93"/>
      <c r="HJU2" s="93"/>
      <c r="HJV2" s="93" t="s">
        <v>106</v>
      </c>
      <c r="HJW2" s="93"/>
      <c r="HJX2" s="93"/>
      <c r="HJY2" s="93"/>
      <c r="HJZ2" s="93" t="s">
        <v>106</v>
      </c>
      <c r="HKA2" s="93"/>
      <c r="HKB2" s="93"/>
      <c r="HKC2" s="93"/>
      <c r="HKD2" s="93" t="s">
        <v>106</v>
      </c>
      <c r="HKE2" s="93"/>
      <c r="HKF2" s="93"/>
      <c r="HKG2" s="93"/>
      <c r="HKH2" s="93" t="s">
        <v>106</v>
      </c>
      <c r="HKI2" s="93"/>
      <c r="HKJ2" s="93"/>
      <c r="HKK2" s="93"/>
      <c r="HKL2" s="93" t="s">
        <v>106</v>
      </c>
      <c r="HKM2" s="93"/>
      <c r="HKN2" s="93"/>
      <c r="HKO2" s="93"/>
      <c r="HKP2" s="93" t="s">
        <v>106</v>
      </c>
      <c r="HKQ2" s="93"/>
      <c r="HKR2" s="93"/>
      <c r="HKS2" s="93"/>
      <c r="HKT2" s="93" t="s">
        <v>106</v>
      </c>
      <c r="HKU2" s="93"/>
      <c r="HKV2" s="93"/>
      <c r="HKW2" s="93"/>
      <c r="HKX2" s="93" t="s">
        <v>106</v>
      </c>
      <c r="HKY2" s="93"/>
      <c r="HKZ2" s="93"/>
      <c r="HLA2" s="93"/>
      <c r="HLB2" s="93" t="s">
        <v>106</v>
      </c>
      <c r="HLC2" s="93"/>
      <c r="HLD2" s="93"/>
      <c r="HLE2" s="93"/>
      <c r="HLF2" s="93" t="s">
        <v>106</v>
      </c>
      <c r="HLG2" s="93"/>
      <c r="HLH2" s="93"/>
      <c r="HLI2" s="93"/>
      <c r="HLJ2" s="93" t="s">
        <v>106</v>
      </c>
      <c r="HLK2" s="93"/>
      <c r="HLL2" s="93"/>
      <c r="HLM2" s="93"/>
      <c r="HLN2" s="93" t="s">
        <v>106</v>
      </c>
      <c r="HLO2" s="93"/>
      <c r="HLP2" s="93"/>
      <c r="HLQ2" s="93"/>
      <c r="HLR2" s="93" t="s">
        <v>106</v>
      </c>
      <c r="HLS2" s="93"/>
      <c r="HLT2" s="93"/>
      <c r="HLU2" s="93"/>
      <c r="HLV2" s="93" t="s">
        <v>106</v>
      </c>
      <c r="HLW2" s="93"/>
      <c r="HLX2" s="93"/>
      <c r="HLY2" s="93"/>
      <c r="HLZ2" s="93" t="s">
        <v>106</v>
      </c>
      <c r="HMA2" s="93"/>
      <c r="HMB2" s="93"/>
      <c r="HMC2" s="93"/>
      <c r="HMD2" s="93" t="s">
        <v>106</v>
      </c>
      <c r="HME2" s="93"/>
      <c r="HMF2" s="93"/>
      <c r="HMG2" s="93"/>
      <c r="HMH2" s="93" t="s">
        <v>106</v>
      </c>
      <c r="HMI2" s="93"/>
      <c r="HMJ2" s="93"/>
      <c r="HMK2" s="93"/>
      <c r="HML2" s="93" t="s">
        <v>106</v>
      </c>
      <c r="HMM2" s="93"/>
      <c r="HMN2" s="93"/>
      <c r="HMO2" s="93"/>
      <c r="HMP2" s="93" t="s">
        <v>106</v>
      </c>
      <c r="HMQ2" s="93"/>
      <c r="HMR2" s="93"/>
      <c r="HMS2" s="93"/>
      <c r="HMT2" s="93" t="s">
        <v>106</v>
      </c>
      <c r="HMU2" s="93"/>
      <c r="HMV2" s="93"/>
      <c r="HMW2" s="93"/>
      <c r="HMX2" s="93" t="s">
        <v>106</v>
      </c>
      <c r="HMY2" s="93"/>
      <c r="HMZ2" s="93"/>
      <c r="HNA2" s="93"/>
      <c r="HNB2" s="93" t="s">
        <v>106</v>
      </c>
      <c r="HNC2" s="93"/>
      <c r="HND2" s="93"/>
      <c r="HNE2" s="93"/>
      <c r="HNF2" s="93" t="s">
        <v>106</v>
      </c>
      <c r="HNG2" s="93"/>
      <c r="HNH2" s="93"/>
      <c r="HNI2" s="93"/>
      <c r="HNJ2" s="93" t="s">
        <v>106</v>
      </c>
      <c r="HNK2" s="93"/>
      <c r="HNL2" s="93"/>
      <c r="HNM2" s="93"/>
      <c r="HNN2" s="93" t="s">
        <v>106</v>
      </c>
      <c r="HNO2" s="93"/>
      <c r="HNP2" s="93"/>
      <c r="HNQ2" s="93"/>
      <c r="HNR2" s="93" t="s">
        <v>106</v>
      </c>
      <c r="HNS2" s="93"/>
      <c r="HNT2" s="93"/>
      <c r="HNU2" s="93"/>
      <c r="HNV2" s="93" t="s">
        <v>106</v>
      </c>
      <c r="HNW2" s="93"/>
      <c r="HNX2" s="93"/>
      <c r="HNY2" s="93"/>
      <c r="HNZ2" s="93" t="s">
        <v>106</v>
      </c>
      <c r="HOA2" s="93"/>
      <c r="HOB2" s="93"/>
      <c r="HOC2" s="93"/>
      <c r="HOD2" s="93" t="s">
        <v>106</v>
      </c>
      <c r="HOE2" s="93"/>
      <c r="HOF2" s="93"/>
      <c r="HOG2" s="93"/>
      <c r="HOH2" s="93" t="s">
        <v>106</v>
      </c>
      <c r="HOI2" s="93"/>
      <c r="HOJ2" s="93"/>
      <c r="HOK2" s="93"/>
      <c r="HOL2" s="93" t="s">
        <v>106</v>
      </c>
      <c r="HOM2" s="93"/>
      <c r="HON2" s="93"/>
      <c r="HOO2" s="93"/>
      <c r="HOP2" s="93" t="s">
        <v>106</v>
      </c>
      <c r="HOQ2" s="93"/>
      <c r="HOR2" s="93"/>
      <c r="HOS2" s="93"/>
      <c r="HOT2" s="93" t="s">
        <v>106</v>
      </c>
      <c r="HOU2" s="93"/>
      <c r="HOV2" s="93"/>
      <c r="HOW2" s="93"/>
      <c r="HOX2" s="93" t="s">
        <v>106</v>
      </c>
      <c r="HOY2" s="93"/>
      <c r="HOZ2" s="93"/>
      <c r="HPA2" s="93"/>
      <c r="HPB2" s="93" t="s">
        <v>106</v>
      </c>
      <c r="HPC2" s="93"/>
      <c r="HPD2" s="93"/>
      <c r="HPE2" s="93"/>
      <c r="HPF2" s="93" t="s">
        <v>106</v>
      </c>
      <c r="HPG2" s="93"/>
      <c r="HPH2" s="93"/>
      <c r="HPI2" s="93"/>
      <c r="HPJ2" s="93" t="s">
        <v>106</v>
      </c>
      <c r="HPK2" s="93"/>
      <c r="HPL2" s="93"/>
      <c r="HPM2" s="93"/>
      <c r="HPN2" s="93" t="s">
        <v>106</v>
      </c>
      <c r="HPO2" s="93"/>
      <c r="HPP2" s="93"/>
      <c r="HPQ2" s="93"/>
      <c r="HPR2" s="93" t="s">
        <v>106</v>
      </c>
      <c r="HPS2" s="93"/>
      <c r="HPT2" s="93"/>
      <c r="HPU2" s="93"/>
      <c r="HPV2" s="93" t="s">
        <v>106</v>
      </c>
      <c r="HPW2" s="93"/>
      <c r="HPX2" s="93"/>
      <c r="HPY2" s="93"/>
      <c r="HPZ2" s="93" t="s">
        <v>106</v>
      </c>
      <c r="HQA2" s="93"/>
      <c r="HQB2" s="93"/>
      <c r="HQC2" s="93"/>
      <c r="HQD2" s="93" t="s">
        <v>106</v>
      </c>
      <c r="HQE2" s="93"/>
      <c r="HQF2" s="93"/>
      <c r="HQG2" s="93"/>
      <c r="HQH2" s="93" t="s">
        <v>106</v>
      </c>
      <c r="HQI2" s="93"/>
      <c r="HQJ2" s="93"/>
      <c r="HQK2" s="93"/>
      <c r="HQL2" s="93" t="s">
        <v>106</v>
      </c>
      <c r="HQM2" s="93"/>
      <c r="HQN2" s="93"/>
      <c r="HQO2" s="93"/>
      <c r="HQP2" s="93" t="s">
        <v>106</v>
      </c>
      <c r="HQQ2" s="93"/>
      <c r="HQR2" s="93"/>
      <c r="HQS2" s="93"/>
      <c r="HQT2" s="93" t="s">
        <v>106</v>
      </c>
      <c r="HQU2" s="93"/>
      <c r="HQV2" s="93"/>
      <c r="HQW2" s="93"/>
      <c r="HQX2" s="93" t="s">
        <v>106</v>
      </c>
      <c r="HQY2" s="93"/>
      <c r="HQZ2" s="93"/>
      <c r="HRA2" s="93"/>
      <c r="HRB2" s="93" t="s">
        <v>106</v>
      </c>
      <c r="HRC2" s="93"/>
      <c r="HRD2" s="93"/>
      <c r="HRE2" s="93"/>
      <c r="HRF2" s="93" t="s">
        <v>106</v>
      </c>
      <c r="HRG2" s="93"/>
      <c r="HRH2" s="93"/>
      <c r="HRI2" s="93"/>
      <c r="HRJ2" s="93" t="s">
        <v>106</v>
      </c>
      <c r="HRK2" s="93"/>
      <c r="HRL2" s="93"/>
      <c r="HRM2" s="93"/>
      <c r="HRN2" s="93" t="s">
        <v>106</v>
      </c>
      <c r="HRO2" s="93"/>
      <c r="HRP2" s="93"/>
      <c r="HRQ2" s="93"/>
      <c r="HRR2" s="93" t="s">
        <v>106</v>
      </c>
      <c r="HRS2" s="93"/>
      <c r="HRT2" s="93"/>
      <c r="HRU2" s="93"/>
      <c r="HRV2" s="93" t="s">
        <v>106</v>
      </c>
      <c r="HRW2" s="93"/>
      <c r="HRX2" s="93"/>
      <c r="HRY2" s="93"/>
      <c r="HRZ2" s="93" t="s">
        <v>106</v>
      </c>
      <c r="HSA2" s="93"/>
      <c r="HSB2" s="93"/>
      <c r="HSC2" s="93"/>
      <c r="HSD2" s="93" t="s">
        <v>106</v>
      </c>
      <c r="HSE2" s="93"/>
      <c r="HSF2" s="93"/>
      <c r="HSG2" s="93"/>
      <c r="HSH2" s="93" t="s">
        <v>106</v>
      </c>
      <c r="HSI2" s="93"/>
      <c r="HSJ2" s="93"/>
      <c r="HSK2" s="93"/>
      <c r="HSL2" s="93" t="s">
        <v>106</v>
      </c>
      <c r="HSM2" s="93"/>
      <c r="HSN2" s="93"/>
      <c r="HSO2" s="93"/>
      <c r="HSP2" s="93" t="s">
        <v>106</v>
      </c>
      <c r="HSQ2" s="93"/>
      <c r="HSR2" s="93"/>
      <c r="HSS2" s="93"/>
      <c r="HST2" s="93" t="s">
        <v>106</v>
      </c>
      <c r="HSU2" s="93"/>
      <c r="HSV2" s="93"/>
      <c r="HSW2" s="93"/>
      <c r="HSX2" s="93" t="s">
        <v>106</v>
      </c>
      <c r="HSY2" s="93"/>
      <c r="HSZ2" s="93"/>
      <c r="HTA2" s="93"/>
      <c r="HTB2" s="93" t="s">
        <v>106</v>
      </c>
      <c r="HTC2" s="93"/>
      <c r="HTD2" s="93"/>
      <c r="HTE2" s="93"/>
      <c r="HTF2" s="93" t="s">
        <v>106</v>
      </c>
      <c r="HTG2" s="93"/>
      <c r="HTH2" s="93"/>
      <c r="HTI2" s="93"/>
      <c r="HTJ2" s="93" t="s">
        <v>106</v>
      </c>
      <c r="HTK2" s="93"/>
      <c r="HTL2" s="93"/>
      <c r="HTM2" s="93"/>
      <c r="HTN2" s="93" t="s">
        <v>106</v>
      </c>
      <c r="HTO2" s="93"/>
      <c r="HTP2" s="93"/>
      <c r="HTQ2" s="93"/>
      <c r="HTR2" s="93" t="s">
        <v>106</v>
      </c>
      <c r="HTS2" s="93"/>
      <c r="HTT2" s="93"/>
      <c r="HTU2" s="93"/>
      <c r="HTV2" s="93" t="s">
        <v>106</v>
      </c>
      <c r="HTW2" s="93"/>
      <c r="HTX2" s="93"/>
      <c r="HTY2" s="93"/>
      <c r="HTZ2" s="93" t="s">
        <v>106</v>
      </c>
      <c r="HUA2" s="93"/>
      <c r="HUB2" s="93"/>
      <c r="HUC2" s="93"/>
      <c r="HUD2" s="93" t="s">
        <v>106</v>
      </c>
      <c r="HUE2" s="93"/>
      <c r="HUF2" s="93"/>
      <c r="HUG2" s="93"/>
      <c r="HUH2" s="93" t="s">
        <v>106</v>
      </c>
      <c r="HUI2" s="93"/>
      <c r="HUJ2" s="93"/>
      <c r="HUK2" s="93"/>
      <c r="HUL2" s="93" t="s">
        <v>106</v>
      </c>
      <c r="HUM2" s="93"/>
      <c r="HUN2" s="93"/>
      <c r="HUO2" s="93"/>
      <c r="HUP2" s="93" t="s">
        <v>106</v>
      </c>
      <c r="HUQ2" s="93"/>
      <c r="HUR2" s="93"/>
      <c r="HUS2" s="93"/>
      <c r="HUT2" s="93" t="s">
        <v>106</v>
      </c>
      <c r="HUU2" s="93"/>
      <c r="HUV2" s="93"/>
      <c r="HUW2" s="93"/>
      <c r="HUX2" s="93" t="s">
        <v>106</v>
      </c>
      <c r="HUY2" s="93"/>
      <c r="HUZ2" s="93"/>
      <c r="HVA2" s="93"/>
      <c r="HVB2" s="93" t="s">
        <v>106</v>
      </c>
      <c r="HVC2" s="93"/>
      <c r="HVD2" s="93"/>
      <c r="HVE2" s="93"/>
      <c r="HVF2" s="93" t="s">
        <v>106</v>
      </c>
      <c r="HVG2" s="93"/>
      <c r="HVH2" s="93"/>
      <c r="HVI2" s="93"/>
      <c r="HVJ2" s="93" t="s">
        <v>106</v>
      </c>
      <c r="HVK2" s="93"/>
      <c r="HVL2" s="93"/>
      <c r="HVM2" s="93"/>
      <c r="HVN2" s="93" t="s">
        <v>106</v>
      </c>
      <c r="HVO2" s="93"/>
      <c r="HVP2" s="93"/>
      <c r="HVQ2" s="93"/>
      <c r="HVR2" s="93" t="s">
        <v>106</v>
      </c>
      <c r="HVS2" s="93"/>
      <c r="HVT2" s="93"/>
      <c r="HVU2" s="93"/>
      <c r="HVV2" s="93" t="s">
        <v>106</v>
      </c>
      <c r="HVW2" s="93"/>
      <c r="HVX2" s="93"/>
      <c r="HVY2" s="93"/>
      <c r="HVZ2" s="93" t="s">
        <v>106</v>
      </c>
      <c r="HWA2" s="93"/>
      <c r="HWB2" s="93"/>
      <c r="HWC2" s="93"/>
      <c r="HWD2" s="93" t="s">
        <v>106</v>
      </c>
      <c r="HWE2" s="93"/>
      <c r="HWF2" s="93"/>
      <c r="HWG2" s="93"/>
      <c r="HWH2" s="93" t="s">
        <v>106</v>
      </c>
      <c r="HWI2" s="93"/>
      <c r="HWJ2" s="93"/>
      <c r="HWK2" s="93"/>
      <c r="HWL2" s="93" t="s">
        <v>106</v>
      </c>
      <c r="HWM2" s="93"/>
      <c r="HWN2" s="93"/>
      <c r="HWO2" s="93"/>
      <c r="HWP2" s="93" t="s">
        <v>106</v>
      </c>
      <c r="HWQ2" s="93"/>
      <c r="HWR2" s="93"/>
      <c r="HWS2" s="93"/>
      <c r="HWT2" s="93" t="s">
        <v>106</v>
      </c>
      <c r="HWU2" s="93"/>
      <c r="HWV2" s="93"/>
      <c r="HWW2" s="93"/>
      <c r="HWX2" s="93" t="s">
        <v>106</v>
      </c>
      <c r="HWY2" s="93"/>
      <c r="HWZ2" s="93"/>
      <c r="HXA2" s="93"/>
      <c r="HXB2" s="93" t="s">
        <v>106</v>
      </c>
      <c r="HXC2" s="93"/>
      <c r="HXD2" s="93"/>
      <c r="HXE2" s="93"/>
      <c r="HXF2" s="93" t="s">
        <v>106</v>
      </c>
      <c r="HXG2" s="93"/>
      <c r="HXH2" s="93"/>
      <c r="HXI2" s="93"/>
      <c r="HXJ2" s="93" t="s">
        <v>106</v>
      </c>
      <c r="HXK2" s="93"/>
      <c r="HXL2" s="93"/>
      <c r="HXM2" s="93"/>
      <c r="HXN2" s="93" t="s">
        <v>106</v>
      </c>
      <c r="HXO2" s="93"/>
      <c r="HXP2" s="93"/>
      <c r="HXQ2" s="93"/>
      <c r="HXR2" s="93" t="s">
        <v>106</v>
      </c>
      <c r="HXS2" s="93"/>
      <c r="HXT2" s="93"/>
      <c r="HXU2" s="93"/>
      <c r="HXV2" s="93" t="s">
        <v>106</v>
      </c>
      <c r="HXW2" s="93"/>
      <c r="HXX2" s="93"/>
      <c r="HXY2" s="93"/>
      <c r="HXZ2" s="93" t="s">
        <v>106</v>
      </c>
      <c r="HYA2" s="93"/>
      <c r="HYB2" s="93"/>
      <c r="HYC2" s="93"/>
      <c r="HYD2" s="93" t="s">
        <v>106</v>
      </c>
      <c r="HYE2" s="93"/>
      <c r="HYF2" s="93"/>
      <c r="HYG2" s="93"/>
      <c r="HYH2" s="93" t="s">
        <v>106</v>
      </c>
      <c r="HYI2" s="93"/>
      <c r="HYJ2" s="93"/>
      <c r="HYK2" s="93"/>
      <c r="HYL2" s="93" t="s">
        <v>106</v>
      </c>
      <c r="HYM2" s="93"/>
      <c r="HYN2" s="93"/>
      <c r="HYO2" s="93"/>
      <c r="HYP2" s="93" t="s">
        <v>106</v>
      </c>
      <c r="HYQ2" s="93"/>
      <c r="HYR2" s="93"/>
      <c r="HYS2" s="93"/>
      <c r="HYT2" s="93" t="s">
        <v>106</v>
      </c>
      <c r="HYU2" s="93"/>
      <c r="HYV2" s="93"/>
      <c r="HYW2" s="93"/>
      <c r="HYX2" s="93" t="s">
        <v>106</v>
      </c>
      <c r="HYY2" s="93"/>
      <c r="HYZ2" s="93"/>
      <c r="HZA2" s="93"/>
      <c r="HZB2" s="93" t="s">
        <v>106</v>
      </c>
      <c r="HZC2" s="93"/>
      <c r="HZD2" s="93"/>
      <c r="HZE2" s="93"/>
      <c r="HZF2" s="93" t="s">
        <v>106</v>
      </c>
      <c r="HZG2" s="93"/>
      <c r="HZH2" s="93"/>
      <c r="HZI2" s="93"/>
      <c r="HZJ2" s="93" t="s">
        <v>106</v>
      </c>
      <c r="HZK2" s="93"/>
      <c r="HZL2" s="93"/>
      <c r="HZM2" s="93"/>
      <c r="HZN2" s="93" t="s">
        <v>106</v>
      </c>
      <c r="HZO2" s="93"/>
      <c r="HZP2" s="93"/>
      <c r="HZQ2" s="93"/>
      <c r="HZR2" s="93" t="s">
        <v>106</v>
      </c>
      <c r="HZS2" s="93"/>
      <c r="HZT2" s="93"/>
      <c r="HZU2" s="93"/>
      <c r="HZV2" s="93" t="s">
        <v>106</v>
      </c>
      <c r="HZW2" s="93"/>
      <c r="HZX2" s="93"/>
      <c r="HZY2" s="93"/>
      <c r="HZZ2" s="93" t="s">
        <v>106</v>
      </c>
      <c r="IAA2" s="93"/>
      <c r="IAB2" s="93"/>
      <c r="IAC2" s="93"/>
      <c r="IAD2" s="93" t="s">
        <v>106</v>
      </c>
      <c r="IAE2" s="93"/>
      <c r="IAF2" s="93"/>
      <c r="IAG2" s="93"/>
      <c r="IAH2" s="93" t="s">
        <v>106</v>
      </c>
      <c r="IAI2" s="93"/>
      <c r="IAJ2" s="93"/>
      <c r="IAK2" s="93"/>
      <c r="IAL2" s="93" t="s">
        <v>106</v>
      </c>
      <c r="IAM2" s="93"/>
      <c r="IAN2" s="93"/>
      <c r="IAO2" s="93"/>
      <c r="IAP2" s="93" t="s">
        <v>106</v>
      </c>
      <c r="IAQ2" s="93"/>
      <c r="IAR2" s="93"/>
      <c r="IAS2" s="93"/>
      <c r="IAT2" s="93" t="s">
        <v>106</v>
      </c>
      <c r="IAU2" s="93"/>
      <c r="IAV2" s="93"/>
      <c r="IAW2" s="93"/>
      <c r="IAX2" s="93" t="s">
        <v>106</v>
      </c>
      <c r="IAY2" s="93"/>
      <c r="IAZ2" s="93"/>
      <c r="IBA2" s="93"/>
      <c r="IBB2" s="93" t="s">
        <v>106</v>
      </c>
      <c r="IBC2" s="93"/>
      <c r="IBD2" s="93"/>
      <c r="IBE2" s="93"/>
      <c r="IBF2" s="93" t="s">
        <v>106</v>
      </c>
      <c r="IBG2" s="93"/>
      <c r="IBH2" s="93"/>
      <c r="IBI2" s="93"/>
      <c r="IBJ2" s="93" t="s">
        <v>106</v>
      </c>
      <c r="IBK2" s="93"/>
      <c r="IBL2" s="93"/>
      <c r="IBM2" s="93"/>
      <c r="IBN2" s="93" t="s">
        <v>106</v>
      </c>
      <c r="IBO2" s="93"/>
      <c r="IBP2" s="93"/>
      <c r="IBQ2" s="93"/>
      <c r="IBR2" s="93" t="s">
        <v>106</v>
      </c>
      <c r="IBS2" s="93"/>
      <c r="IBT2" s="93"/>
      <c r="IBU2" s="93"/>
      <c r="IBV2" s="93" t="s">
        <v>106</v>
      </c>
      <c r="IBW2" s="93"/>
      <c r="IBX2" s="93"/>
      <c r="IBY2" s="93"/>
      <c r="IBZ2" s="93" t="s">
        <v>106</v>
      </c>
      <c r="ICA2" s="93"/>
      <c r="ICB2" s="93"/>
      <c r="ICC2" s="93"/>
      <c r="ICD2" s="93" t="s">
        <v>106</v>
      </c>
      <c r="ICE2" s="93"/>
      <c r="ICF2" s="93"/>
      <c r="ICG2" s="93"/>
      <c r="ICH2" s="93" t="s">
        <v>106</v>
      </c>
      <c r="ICI2" s="93"/>
      <c r="ICJ2" s="93"/>
      <c r="ICK2" s="93"/>
      <c r="ICL2" s="93" t="s">
        <v>106</v>
      </c>
      <c r="ICM2" s="93"/>
      <c r="ICN2" s="93"/>
      <c r="ICO2" s="93"/>
      <c r="ICP2" s="93" t="s">
        <v>106</v>
      </c>
      <c r="ICQ2" s="93"/>
      <c r="ICR2" s="93"/>
      <c r="ICS2" s="93"/>
      <c r="ICT2" s="93" t="s">
        <v>106</v>
      </c>
      <c r="ICU2" s="93"/>
      <c r="ICV2" s="93"/>
      <c r="ICW2" s="93"/>
      <c r="ICX2" s="93" t="s">
        <v>106</v>
      </c>
      <c r="ICY2" s="93"/>
      <c r="ICZ2" s="93"/>
      <c r="IDA2" s="93"/>
      <c r="IDB2" s="93" t="s">
        <v>106</v>
      </c>
      <c r="IDC2" s="93"/>
      <c r="IDD2" s="93"/>
      <c r="IDE2" s="93"/>
      <c r="IDF2" s="93" t="s">
        <v>106</v>
      </c>
      <c r="IDG2" s="93"/>
      <c r="IDH2" s="93"/>
      <c r="IDI2" s="93"/>
      <c r="IDJ2" s="93" t="s">
        <v>106</v>
      </c>
      <c r="IDK2" s="93"/>
      <c r="IDL2" s="93"/>
      <c r="IDM2" s="93"/>
      <c r="IDN2" s="93" t="s">
        <v>106</v>
      </c>
      <c r="IDO2" s="93"/>
      <c r="IDP2" s="93"/>
      <c r="IDQ2" s="93"/>
      <c r="IDR2" s="93" t="s">
        <v>106</v>
      </c>
      <c r="IDS2" s="93"/>
      <c r="IDT2" s="93"/>
      <c r="IDU2" s="93"/>
      <c r="IDV2" s="93" t="s">
        <v>106</v>
      </c>
      <c r="IDW2" s="93"/>
      <c r="IDX2" s="93"/>
      <c r="IDY2" s="93"/>
      <c r="IDZ2" s="93" t="s">
        <v>106</v>
      </c>
      <c r="IEA2" s="93"/>
      <c r="IEB2" s="93"/>
      <c r="IEC2" s="93"/>
      <c r="IED2" s="93" t="s">
        <v>106</v>
      </c>
      <c r="IEE2" s="93"/>
      <c r="IEF2" s="93"/>
      <c r="IEG2" s="93"/>
      <c r="IEH2" s="93" t="s">
        <v>106</v>
      </c>
      <c r="IEI2" s="93"/>
      <c r="IEJ2" s="93"/>
      <c r="IEK2" s="93"/>
      <c r="IEL2" s="93" t="s">
        <v>106</v>
      </c>
      <c r="IEM2" s="93"/>
      <c r="IEN2" s="93"/>
      <c r="IEO2" s="93"/>
      <c r="IEP2" s="93" t="s">
        <v>106</v>
      </c>
      <c r="IEQ2" s="93"/>
      <c r="IER2" s="93"/>
      <c r="IES2" s="93"/>
      <c r="IET2" s="93" t="s">
        <v>106</v>
      </c>
      <c r="IEU2" s="93"/>
      <c r="IEV2" s="93"/>
      <c r="IEW2" s="93"/>
      <c r="IEX2" s="93" t="s">
        <v>106</v>
      </c>
      <c r="IEY2" s="93"/>
      <c r="IEZ2" s="93"/>
      <c r="IFA2" s="93"/>
      <c r="IFB2" s="93" t="s">
        <v>106</v>
      </c>
      <c r="IFC2" s="93"/>
      <c r="IFD2" s="93"/>
      <c r="IFE2" s="93"/>
      <c r="IFF2" s="93" t="s">
        <v>106</v>
      </c>
      <c r="IFG2" s="93"/>
      <c r="IFH2" s="93"/>
      <c r="IFI2" s="93"/>
      <c r="IFJ2" s="93" t="s">
        <v>106</v>
      </c>
      <c r="IFK2" s="93"/>
      <c r="IFL2" s="93"/>
      <c r="IFM2" s="93"/>
      <c r="IFN2" s="93" t="s">
        <v>106</v>
      </c>
      <c r="IFO2" s="93"/>
      <c r="IFP2" s="93"/>
      <c r="IFQ2" s="93"/>
      <c r="IFR2" s="93" t="s">
        <v>106</v>
      </c>
      <c r="IFS2" s="93"/>
      <c r="IFT2" s="93"/>
      <c r="IFU2" s="93"/>
      <c r="IFV2" s="93" t="s">
        <v>106</v>
      </c>
      <c r="IFW2" s="93"/>
      <c r="IFX2" s="93"/>
      <c r="IFY2" s="93"/>
      <c r="IFZ2" s="93" t="s">
        <v>106</v>
      </c>
      <c r="IGA2" s="93"/>
      <c r="IGB2" s="93"/>
      <c r="IGC2" s="93"/>
      <c r="IGD2" s="93" t="s">
        <v>106</v>
      </c>
      <c r="IGE2" s="93"/>
      <c r="IGF2" s="93"/>
      <c r="IGG2" s="93"/>
      <c r="IGH2" s="93" t="s">
        <v>106</v>
      </c>
      <c r="IGI2" s="93"/>
      <c r="IGJ2" s="93"/>
      <c r="IGK2" s="93"/>
      <c r="IGL2" s="93" t="s">
        <v>106</v>
      </c>
      <c r="IGM2" s="93"/>
      <c r="IGN2" s="93"/>
      <c r="IGO2" s="93"/>
      <c r="IGP2" s="93" t="s">
        <v>106</v>
      </c>
      <c r="IGQ2" s="93"/>
      <c r="IGR2" s="93"/>
      <c r="IGS2" s="93"/>
      <c r="IGT2" s="93" t="s">
        <v>106</v>
      </c>
      <c r="IGU2" s="93"/>
      <c r="IGV2" s="93"/>
      <c r="IGW2" s="93"/>
      <c r="IGX2" s="93" t="s">
        <v>106</v>
      </c>
      <c r="IGY2" s="93"/>
      <c r="IGZ2" s="93"/>
      <c r="IHA2" s="93"/>
      <c r="IHB2" s="93" t="s">
        <v>106</v>
      </c>
      <c r="IHC2" s="93"/>
      <c r="IHD2" s="93"/>
      <c r="IHE2" s="93"/>
      <c r="IHF2" s="93" t="s">
        <v>106</v>
      </c>
      <c r="IHG2" s="93"/>
      <c r="IHH2" s="93"/>
      <c r="IHI2" s="93"/>
      <c r="IHJ2" s="93" t="s">
        <v>106</v>
      </c>
      <c r="IHK2" s="93"/>
      <c r="IHL2" s="93"/>
      <c r="IHM2" s="93"/>
      <c r="IHN2" s="93" t="s">
        <v>106</v>
      </c>
      <c r="IHO2" s="93"/>
      <c r="IHP2" s="93"/>
      <c r="IHQ2" s="93"/>
      <c r="IHR2" s="93" t="s">
        <v>106</v>
      </c>
      <c r="IHS2" s="93"/>
      <c r="IHT2" s="93"/>
      <c r="IHU2" s="93"/>
      <c r="IHV2" s="93" t="s">
        <v>106</v>
      </c>
      <c r="IHW2" s="93"/>
      <c r="IHX2" s="93"/>
      <c r="IHY2" s="93"/>
      <c r="IHZ2" s="93" t="s">
        <v>106</v>
      </c>
      <c r="IIA2" s="93"/>
      <c r="IIB2" s="93"/>
      <c r="IIC2" s="93"/>
      <c r="IID2" s="93" t="s">
        <v>106</v>
      </c>
      <c r="IIE2" s="93"/>
      <c r="IIF2" s="93"/>
      <c r="IIG2" s="93"/>
      <c r="IIH2" s="93" t="s">
        <v>106</v>
      </c>
      <c r="III2" s="93"/>
      <c r="IIJ2" s="93"/>
      <c r="IIK2" s="93"/>
      <c r="IIL2" s="93" t="s">
        <v>106</v>
      </c>
      <c r="IIM2" s="93"/>
      <c r="IIN2" s="93"/>
      <c r="IIO2" s="93"/>
      <c r="IIP2" s="93" t="s">
        <v>106</v>
      </c>
      <c r="IIQ2" s="93"/>
      <c r="IIR2" s="93"/>
      <c r="IIS2" s="93"/>
      <c r="IIT2" s="93" t="s">
        <v>106</v>
      </c>
      <c r="IIU2" s="93"/>
      <c r="IIV2" s="93"/>
      <c r="IIW2" s="93"/>
      <c r="IIX2" s="93" t="s">
        <v>106</v>
      </c>
      <c r="IIY2" s="93"/>
      <c r="IIZ2" s="93"/>
      <c r="IJA2" s="93"/>
      <c r="IJB2" s="93" t="s">
        <v>106</v>
      </c>
      <c r="IJC2" s="93"/>
      <c r="IJD2" s="93"/>
      <c r="IJE2" s="93"/>
      <c r="IJF2" s="93" t="s">
        <v>106</v>
      </c>
      <c r="IJG2" s="93"/>
      <c r="IJH2" s="93"/>
      <c r="IJI2" s="93"/>
      <c r="IJJ2" s="93" t="s">
        <v>106</v>
      </c>
      <c r="IJK2" s="93"/>
      <c r="IJL2" s="93"/>
      <c r="IJM2" s="93"/>
      <c r="IJN2" s="93" t="s">
        <v>106</v>
      </c>
      <c r="IJO2" s="93"/>
      <c r="IJP2" s="93"/>
      <c r="IJQ2" s="93"/>
      <c r="IJR2" s="93" t="s">
        <v>106</v>
      </c>
      <c r="IJS2" s="93"/>
      <c r="IJT2" s="93"/>
      <c r="IJU2" s="93"/>
      <c r="IJV2" s="93" t="s">
        <v>106</v>
      </c>
      <c r="IJW2" s="93"/>
      <c r="IJX2" s="93"/>
      <c r="IJY2" s="93"/>
      <c r="IJZ2" s="93" t="s">
        <v>106</v>
      </c>
      <c r="IKA2" s="93"/>
      <c r="IKB2" s="93"/>
      <c r="IKC2" s="93"/>
      <c r="IKD2" s="93" t="s">
        <v>106</v>
      </c>
      <c r="IKE2" s="93"/>
      <c r="IKF2" s="93"/>
      <c r="IKG2" s="93"/>
      <c r="IKH2" s="93" t="s">
        <v>106</v>
      </c>
      <c r="IKI2" s="93"/>
      <c r="IKJ2" s="93"/>
      <c r="IKK2" s="93"/>
      <c r="IKL2" s="93" t="s">
        <v>106</v>
      </c>
      <c r="IKM2" s="93"/>
      <c r="IKN2" s="93"/>
      <c r="IKO2" s="93"/>
      <c r="IKP2" s="93" t="s">
        <v>106</v>
      </c>
      <c r="IKQ2" s="93"/>
      <c r="IKR2" s="93"/>
      <c r="IKS2" s="93"/>
      <c r="IKT2" s="93" t="s">
        <v>106</v>
      </c>
      <c r="IKU2" s="93"/>
      <c r="IKV2" s="93"/>
      <c r="IKW2" s="93"/>
      <c r="IKX2" s="93" t="s">
        <v>106</v>
      </c>
      <c r="IKY2" s="93"/>
      <c r="IKZ2" s="93"/>
      <c r="ILA2" s="93"/>
      <c r="ILB2" s="93" t="s">
        <v>106</v>
      </c>
      <c r="ILC2" s="93"/>
      <c r="ILD2" s="93"/>
      <c r="ILE2" s="93"/>
      <c r="ILF2" s="93" t="s">
        <v>106</v>
      </c>
      <c r="ILG2" s="93"/>
      <c r="ILH2" s="93"/>
      <c r="ILI2" s="93"/>
      <c r="ILJ2" s="93" t="s">
        <v>106</v>
      </c>
      <c r="ILK2" s="93"/>
      <c r="ILL2" s="93"/>
      <c r="ILM2" s="93"/>
      <c r="ILN2" s="93" t="s">
        <v>106</v>
      </c>
      <c r="ILO2" s="93"/>
      <c r="ILP2" s="93"/>
      <c r="ILQ2" s="93"/>
      <c r="ILR2" s="93" t="s">
        <v>106</v>
      </c>
      <c r="ILS2" s="93"/>
      <c r="ILT2" s="93"/>
      <c r="ILU2" s="93"/>
      <c r="ILV2" s="93" t="s">
        <v>106</v>
      </c>
      <c r="ILW2" s="93"/>
      <c r="ILX2" s="93"/>
      <c r="ILY2" s="93"/>
      <c r="ILZ2" s="93" t="s">
        <v>106</v>
      </c>
      <c r="IMA2" s="93"/>
      <c r="IMB2" s="93"/>
      <c r="IMC2" s="93"/>
      <c r="IMD2" s="93" t="s">
        <v>106</v>
      </c>
      <c r="IME2" s="93"/>
      <c r="IMF2" s="93"/>
      <c r="IMG2" s="93"/>
      <c r="IMH2" s="93" t="s">
        <v>106</v>
      </c>
      <c r="IMI2" s="93"/>
      <c r="IMJ2" s="93"/>
      <c r="IMK2" s="93"/>
      <c r="IML2" s="93" t="s">
        <v>106</v>
      </c>
      <c r="IMM2" s="93"/>
      <c r="IMN2" s="93"/>
      <c r="IMO2" s="93"/>
      <c r="IMP2" s="93" t="s">
        <v>106</v>
      </c>
      <c r="IMQ2" s="93"/>
      <c r="IMR2" s="93"/>
      <c r="IMS2" s="93"/>
      <c r="IMT2" s="93" t="s">
        <v>106</v>
      </c>
      <c r="IMU2" s="93"/>
      <c r="IMV2" s="93"/>
      <c r="IMW2" s="93"/>
      <c r="IMX2" s="93" t="s">
        <v>106</v>
      </c>
      <c r="IMY2" s="93"/>
      <c r="IMZ2" s="93"/>
      <c r="INA2" s="93"/>
      <c r="INB2" s="93" t="s">
        <v>106</v>
      </c>
      <c r="INC2" s="93"/>
      <c r="IND2" s="93"/>
      <c r="INE2" s="93"/>
      <c r="INF2" s="93" t="s">
        <v>106</v>
      </c>
      <c r="ING2" s="93"/>
      <c r="INH2" s="93"/>
      <c r="INI2" s="93"/>
      <c r="INJ2" s="93" t="s">
        <v>106</v>
      </c>
      <c r="INK2" s="93"/>
      <c r="INL2" s="93"/>
      <c r="INM2" s="93"/>
      <c r="INN2" s="93" t="s">
        <v>106</v>
      </c>
      <c r="INO2" s="93"/>
      <c r="INP2" s="93"/>
      <c r="INQ2" s="93"/>
      <c r="INR2" s="93" t="s">
        <v>106</v>
      </c>
      <c r="INS2" s="93"/>
      <c r="INT2" s="93"/>
      <c r="INU2" s="93"/>
      <c r="INV2" s="93" t="s">
        <v>106</v>
      </c>
      <c r="INW2" s="93"/>
      <c r="INX2" s="93"/>
      <c r="INY2" s="93"/>
      <c r="INZ2" s="93" t="s">
        <v>106</v>
      </c>
      <c r="IOA2" s="93"/>
      <c r="IOB2" s="93"/>
      <c r="IOC2" s="93"/>
      <c r="IOD2" s="93" t="s">
        <v>106</v>
      </c>
      <c r="IOE2" s="93"/>
      <c r="IOF2" s="93"/>
      <c r="IOG2" s="93"/>
      <c r="IOH2" s="93" t="s">
        <v>106</v>
      </c>
      <c r="IOI2" s="93"/>
      <c r="IOJ2" s="93"/>
      <c r="IOK2" s="93"/>
      <c r="IOL2" s="93" t="s">
        <v>106</v>
      </c>
      <c r="IOM2" s="93"/>
      <c r="ION2" s="93"/>
      <c r="IOO2" s="93"/>
      <c r="IOP2" s="93" t="s">
        <v>106</v>
      </c>
      <c r="IOQ2" s="93"/>
      <c r="IOR2" s="93"/>
      <c r="IOS2" s="93"/>
      <c r="IOT2" s="93" t="s">
        <v>106</v>
      </c>
      <c r="IOU2" s="93"/>
      <c r="IOV2" s="93"/>
      <c r="IOW2" s="93"/>
      <c r="IOX2" s="93" t="s">
        <v>106</v>
      </c>
      <c r="IOY2" s="93"/>
      <c r="IOZ2" s="93"/>
      <c r="IPA2" s="93"/>
      <c r="IPB2" s="93" t="s">
        <v>106</v>
      </c>
      <c r="IPC2" s="93"/>
      <c r="IPD2" s="93"/>
      <c r="IPE2" s="93"/>
      <c r="IPF2" s="93" t="s">
        <v>106</v>
      </c>
      <c r="IPG2" s="93"/>
      <c r="IPH2" s="93"/>
      <c r="IPI2" s="93"/>
      <c r="IPJ2" s="93" t="s">
        <v>106</v>
      </c>
      <c r="IPK2" s="93"/>
      <c r="IPL2" s="93"/>
      <c r="IPM2" s="93"/>
      <c r="IPN2" s="93" t="s">
        <v>106</v>
      </c>
      <c r="IPO2" s="93"/>
      <c r="IPP2" s="93"/>
      <c r="IPQ2" s="93"/>
      <c r="IPR2" s="93" t="s">
        <v>106</v>
      </c>
      <c r="IPS2" s="93"/>
      <c r="IPT2" s="93"/>
      <c r="IPU2" s="93"/>
      <c r="IPV2" s="93" t="s">
        <v>106</v>
      </c>
      <c r="IPW2" s="93"/>
      <c r="IPX2" s="93"/>
      <c r="IPY2" s="93"/>
      <c r="IPZ2" s="93" t="s">
        <v>106</v>
      </c>
      <c r="IQA2" s="93"/>
      <c r="IQB2" s="93"/>
      <c r="IQC2" s="93"/>
      <c r="IQD2" s="93" t="s">
        <v>106</v>
      </c>
      <c r="IQE2" s="93"/>
      <c r="IQF2" s="93"/>
      <c r="IQG2" s="93"/>
      <c r="IQH2" s="93" t="s">
        <v>106</v>
      </c>
      <c r="IQI2" s="93"/>
      <c r="IQJ2" s="93"/>
      <c r="IQK2" s="93"/>
      <c r="IQL2" s="93" t="s">
        <v>106</v>
      </c>
      <c r="IQM2" s="93"/>
      <c r="IQN2" s="93"/>
      <c r="IQO2" s="93"/>
      <c r="IQP2" s="93" t="s">
        <v>106</v>
      </c>
      <c r="IQQ2" s="93"/>
      <c r="IQR2" s="93"/>
      <c r="IQS2" s="93"/>
      <c r="IQT2" s="93" t="s">
        <v>106</v>
      </c>
      <c r="IQU2" s="93"/>
      <c r="IQV2" s="93"/>
      <c r="IQW2" s="93"/>
      <c r="IQX2" s="93" t="s">
        <v>106</v>
      </c>
      <c r="IQY2" s="93"/>
      <c r="IQZ2" s="93"/>
      <c r="IRA2" s="93"/>
      <c r="IRB2" s="93" t="s">
        <v>106</v>
      </c>
      <c r="IRC2" s="93"/>
      <c r="IRD2" s="93"/>
      <c r="IRE2" s="93"/>
      <c r="IRF2" s="93" t="s">
        <v>106</v>
      </c>
      <c r="IRG2" s="93"/>
      <c r="IRH2" s="93"/>
      <c r="IRI2" s="93"/>
      <c r="IRJ2" s="93" t="s">
        <v>106</v>
      </c>
      <c r="IRK2" s="93"/>
      <c r="IRL2" s="93"/>
      <c r="IRM2" s="93"/>
      <c r="IRN2" s="93" t="s">
        <v>106</v>
      </c>
      <c r="IRO2" s="93"/>
      <c r="IRP2" s="93"/>
      <c r="IRQ2" s="93"/>
      <c r="IRR2" s="93" t="s">
        <v>106</v>
      </c>
      <c r="IRS2" s="93"/>
      <c r="IRT2" s="93"/>
      <c r="IRU2" s="93"/>
      <c r="IRV2" s="93" t="s">
        <v>106</v>
      </c>
      <c r="IRW2" s="93"/>
      <c r="IRX2" s="93"/>
      <c r="IRY2" s="93"/>
      <c r="IRZ2" s="93" t="s">
        <v>106</v>
      </c>
      <c r="ISA2" s="93"/>
      <c r="ISB2" s="93"/>
      <c r="ISC2" s="93"/>
      <c r="ISD2" s="93" t="s">
        <v>106</v>
      </c>
      <c r="ISE2" s="93"/>
      <c r="ISF2" s="93"/>
      <c r="ISG2" s="93"/>
      <c r="ISH2" s="93" t="s">
        <v>106</v>
      </c>
      <c r="ISI2" s="93"/>
      <c r="ISJ2" s="93"/>
      <c r="ISK2" s="93"/>
      <c r="ISL2" s="93" t="s">
        <v>106</v>
      </c>
      <c r="ISM2" s="93"/>
      <c r="ISN2" s="93"/>
      <c r="ISO2" s="93"/>
      <c r="ISP2" s="93" t="s">
        <v>106</v>
      </c>
      <c r="ISQ2" s="93"/>
      <c r="ISR2" s="93"/>
      <c r="ISS2" s="93"/>
      <c r="IST2" s="93" t="s">
        <v>106</v>
      </c>
      <c r="ISU2" s="93"/>
      <c r="ISV2" s="93"/>
      <c r="ISW2" s="93"/>
      <c r="ISX2" s="93" t="s">
        <v>106</v>
      </c>
      <c r="ISY2" s="93"/>
      <c r="ISZ2" s="93"/>
      <c r="ITA2" s="93"/>
      <c r="ITB2" s="93" t="s">
        <v>106</v>
      </c>
      <c r="ITC2" s="93"/>
      <c r="ITD2" s="93"/>
      <c r="ITE2" s="93"/>
      <c r="ITF2" s="93" t="s">
        <v>106</v>
      </c>
      <c r="ITG2" s="93"/>
      <c r="ITH2" s="93"/>
      <c r="ITI2" s="93"/>
      <c r="ITJ2" s="93" t="s">
        <v>106</v>
      </c>
      <c r="ITK2" s="93"/>
      <c r="ITL2" s="93"/>
      <c r="ITM2" s="93"/>
      <c r="ITN2" s="93" t="s">
        <v>106</v>
      </c>
      <c r="ITO2" s="93"/>
      <c r="ITP2" s="93"/>
      <c r="ITQ2" s="93"/>
      <c r="ITR2" s="93" t="s">
        <v>106</v>
      </c>
      <c r="ITS2" s="93"/>
      <c r="ITT2" s="93"/>
      <c r="ITU2" s="93"/>
      <c r="ITV2" s="93" t="s">
        <v>106</v>
      </c>
      <c r="ITW2" s="93"/>
      <c r="ITX2" s="93"/>
      <c r="ITY2" s="93"/>
      <c r="ITZ2" s="93" t="s">
        <v>106</v>
      </c>
      <c r="IUA2" s="93"/>
      <c r="IUB2" s="93"/>
      <c r="IUC2" s="93"/>
      <c r="IUD2" s="93" t="s">
        <v>106</v>
      </c>
      <c r="IUE2" s="93"/>
      <c r="IUF2" s="93"/>
      <c r="IUG2" s="93"/>
      <c r="IUH2" s="93" t="s">
        <v>106</v>
      </c>
      <c r="IUI2" s="93"/>
      <c r="IUJ2" s="93"/>
      <c r="IUK2" s="93"/>
      <c r="IUL2" s="93" t="s">
        <v>106</v>
      </c>
      <c r="IUM2" s="93"/>
      <c r="IUN2" s="93"/>
      <c r="IUO2" s="93"/>
      <c r="IUP2" s="93" t="s">
        <v>106</v>
      </c>
      <c r="IUQ2" s="93"/>
      <c r="IUR2" s="93"/>
      <c r="IUS2" s="93"/>
      <c r="IUT2" s="93" t="s">
        <v>106</v>
      </c>
      <c r="IUU2" s="93"/>
      <c r="IUV2" s="93"/>
      <c r="IUW2" s="93"/>
      <c r="IUX2" s="93" t="s">
        <v>106</v>
      </c>
      <c r="IUY2" s="93"/>
      <c r="IUZ2" s="93"/>
      <c r="IVA2" s="93"/>
      <c r="IVB2" s="93" t="s">
        <v>106</v>
      </c>
      <c r="IVC2" s="93"/>
      <c r="IVD2" s="93"/>
      <c r="IVE2" s="93"/>
      <c r="IVF2" s="93" t="s">
        <v>106</v>
      </c>
      <c r="IVG2" s="93"/>
      <c r="IVH2" s="93"/>
      <c r="IVI2" s="93"/>
      <c r="IVJ2" s="93" t="s">
        <v>106</v>
      </c>
      <c r="IVK2" s="93"/>
      <c r="IVL2" s="93"/>
      <c r="IVM2" s="93"/>
      <c r="IVN2" s="93" t="s">
        <v>106</v>
      </c>
      <c r="IVO2" s="93"/>
      <c r="IVP2" s="93"/>
      <c r="IVQ2" s="93"/>
      <c r="IVR2" s="93" t="s">
        <v>106</v>
      </c>
      <c r="IVS2" s="93"/>
      <c r="IVT2" s="93"/>
      <c r="IVU2" s="93"/>
      <c r="IVV2" s="93" t="s">
        <v>106</v>
      </c>
      <c r="IVW2" s="93"/>
      <c r="IVX2" s="93"/>
      <c r="IVY2" s="93"/>
      <c r="IVZ2" s="93" t="s">
        <v>106</v>
      </c>
      <c r="IWA2" s="93"/>
      <c r="IWB2" s="93"/>
      <c r="IWC2" s="93"/>
      <c r="IWD2" s="93" t="s">
        <v>106</v>
      </c>
      <c r="IWE2" s="93"/>
      <c r="IWF2" s="93"/>
      <c r="IWG2" s="93"/>
      <c r="IWH2" s="93" t="s">
        <v>106</v>
      </c>
      <c r="IWI2" s="93"/>
      <c r="IWJ2" s="93"/>
      <c r="IWK2" s="93"/>
      <c r="IWL2" s="93" t="s">
        <v>106</v>
      </c>
      <c r="IWM2" s="93"/>
      <c r="IWN2" s="93"/>
      <c r="IWO2" s="93"/>
      <c r="IWP2" s="93" t="s">
        <v>106</v>
      </c>
      <c r="IWQ2" s="93"/>
      <c r="IWR2" s="93"/>
      <c r="IWS2" s="93"/>
      <c r="IWT2" s="93" t="s">
        <v>106</v>
      </c>
      <c r="IWU2" s="93"/>
      <c r="IWV2" s="93"/>
      <c r="IWW2" s="93"/>
      <c r="IWX2" s="93" t="s">
        <v>106</v>
      </c>
      <c r="IWY2" s="93"/>
      <c r="IWZ2" s="93"/>
      <c r="IXA2" s="93"/>
      <c r="IXB2" s="93" t="s">
        <v>106</v>
      </c>
      <c r="IXC2" s="93"/>
      <c r="IXD2" s="93"/>
      <c r="IXE2" s="93"/>
      <c r="IXF2" s="93" t="s">
        <v>106</v>
      </c>
      <c r="IXG2" s="93"/>
      <c r="IXH2" s="93"/>
      <c r="IXI2" s="93"/>
      <c r="IXJ2" s="93" t="s">
        <v>106</v>
      </c>
      <c r="IXK2" s="93"/>
      <c r="IXL2" s="93"/>
      <c r="IXM2" s="93"/>
      <c r="IXN2" s="93" t="s">
        <v>106</v>
      </c>
      <c r="IXO2" s="93"/>
      <c r="IXP2" s="93"/>
      <c r="IXQ2" s="93"/>
      <c r="IXR2" s="93" t="s">
        <v>106</v>
      </c>
      <c r="IXS2" s="93"/>
      <c r="IXT2" s="93"/>
      <c r="IXU2" s="93"/>
      <c r="IXV2" s="93" t="s">
        <v>106</v>
      </c>
      <c r="IXW2" s="93"/>
      <c r="IXX2" s="93"/>
      <c r="IXY2" s="93"/>
      <c r="IXZ2" s="93" t="s">
        <v>106</v>
      </c>
      <c r="IYA2" s="93"/>
      <c r="IYB2" s="93"/>
      <c r="IYC2" s="93"/>
      <c r="IYD2" s="93" t="s">
        <v>106</v>
      </c>
      <c r="IYE2" s="93"/>
      <c r="IYF2" s="93"/>
      <c r="IYG2" s="93"/>
      <c r="IYH2" s="93" t="s">
        <v>106</v>
      </c>
      <c r="IYI2" s="93"/>
      <c r="IYJ2" s="93"/>
      <c r="IYK2" s="93"/>
      <c r="IYL2" s="93" t="s">
        <v>106</v>
      </c>
      <c r="IYM2" s="93"/>
      <c r="IYN2" s="93"/>
      <c r="IYO2" s="93"/>
      <c r="IYP2" s="93" t="s">
        <v>106</v>
      </c>
      <c r="IYQ2" s="93"/>
      <c r="IYR2" s="93"/>
      <c r="IYS2" s="93"/>
      <c r="IYT2" s="93" t="s">
        <v>106</v>
      </c>
      <c r="IYU2" s="93"/>
      <c r="IYV2" s="93"/>
      <c r="IYW2" s="93"/>
      <c r="IYX2" s="93" t="s">
        <v>106</v>
      </c>
      <c r="IYY2" s="93"/>
      <c r="IYZ2" s="93"/>
      <c r="IZA2" s="93"/>
      <c r="IZB2" s="93" t="s">
        <v>106</v>
      </c>
      <c r="IZC2" s="93"/>
      <c r="IZD2" s="93"/>
      <c r="IZE2" s="93"/>
      <c r="IZF2" s="93" t="s">
        <v>106</v>
      </c>
      <c r="IZG2" s="93"/>
      <c r="IZH2" s="93"/>
      <c r="IZI2" s="93"/>
      <c r="IZJ2" s="93" t="s">
        <v>106</v>
      </c>
      <c r="IZK2" s="93"/>
      <c r="IZL2" s="93"/>
      <c r="IZM2" s="93"/>
      <c r="IZN2" s="93" t="s">
        <v>106</v>
      </c>
      <c r="IZO2" s="93"/>
      <c r="IZP2" s="93"/>
      <c r="IZQ2" s="93"/>
      <c r="IZR2" s="93" t="s">
        <v>106</v>
      </c>
      <c r="IZS2" s="93"/>
      <c r="IZT2" s="93"/>
      <c r="IZU2" s="93"/>
      <c r="IZV2" s="93" t="s">
        <v>106</v>
      </c>
      <c r="IZW2" s="93"/>
      <c r="IZX2" s="93"/>
      <c r="IZY2" s="93"/>
      <c r="IZZ2" s="93" t="s">
        <v>106</v>
      </c>
      <c r="JAA2" s="93"/>
      <c r="JAB2" s="93"/>
      <c r="JAC2" s="93"/>
      <c r="JAD2" s="93" t="s">
        <v>106</v>
      </c>
      <c r="JAE2" s="93"/>
      <c r="JAF2" s="93"/>
      <c r="JAG2" s="93"/>
      <c r="JAH2" s="93" t="s">
        <v>106</v>
      </c>
      <c r="JAI2" s="93"/>
      <c r="JAJ2" s="93"/>
      <c r="JAK2" s="93"/>
      <c r="JAL2" s="93" t="s">
        <v>106</v>
      </c>
      <c r="JAM2" s="93"/>
      <c r="JAN2" s="93"/>
      <c r="JAO2" s="93"/>
      <c r="JAP2" s="93" t="s">
        <v>106</v>
      </c>
      <c r="JAQ2" s="93"/>
      <c r="JAR2" s="93"/>
      <c r="JAS2" s="93"/>
      <c r="JAT2" s="93" t="s">
        <v>106</v>
      </c>
      <c r="JAU2" s="93"/>
      <c r="JAV2" s="93"/>
      <c r="JAW2" s="93"/>
      <c r="JAX2" s="93" t="s">
        <v>106</v>
      </c>
      <c r="JAY2" s="93"/>
      <c r="JAZ2" s="93"/>
      <c r="JBA2" s="93"/>
      <c r="JBB2" s="93" t="s">
        <v>106</v>
      </c>
      <c r="JBC2" s="93"/>
      <c r="JBD2" s="93"/>
      <c r="JBE2" s="93"/>
      <c r="JBF2" s="93" t="s">
        <v>106</v>
      </c>
      <c r="JBG2" s="93"/>
      <c r="JBH2" s="93"/>
      <c r="JBI2" s="93"/>
      <c r="JBJ2" s="93" t="s">
        <v>106</v>
      </c>
      <c r="JBK2" s="93"/>
      <c r="JBL2" s="93"/>
      <c r="JBM2" s="93"/>
      <c r="JBN2" s="93" t="s">
        <v>106</v>
      </c>
      <c r="JBO2" s="93"/>
      <c r="JBP2" s="93"/>
      <c r="JBQ2" s="93"/>
      <c r="JBR2" s="93" t="s">
        <v>106</v>
      </c>
      <c r="JBS2" s="93"/>
      <c r="JBT2" s="93"/>
      <c r="JBU2" s="93"/>
      <c r="JBV2" s="93" t="s">
        <v>106</v>
      </c>
      <c r="JBW2" s="93"/>
      <c r="JBX2" s="93"/>
      <c r="JBY2" s="93"/>
      <c r="JBZ2" s="93" t="s">
        <v>106</v>
      </c>
      <c r="JCA2" s="93"/>
      <c r="JCB2" s="93"/>
      <c r="JCC2" s="93"/>
      <c r="JCD2" s="93" t="s">
        <v>106</v>
      </c>
      <c r="JCE2" s="93"/>
      <c r="JCF2" s="93"/>
      <c r="JCG2" s="93"/>
      <c r="JCH2" s="93" t="s">
        <v>106</v>
      </c>
      <c r="JCI2" s="93"/>
      <c r="JCJ2" s="93"/>
      <c r="JCK2" s="93"/>
      <c r="JCL2" s="93" t="s">
        <v>106</v>
      </c>
      <c r="JCM2" s="93"/>
      <c r="JCN2" s="93"/>
      <c r="JCO2" s="93"/>
      <c r="JCP2" s="93" t="s">
        <v>106</v>
      </c>
      <c r="JCQ2" s="93"/>
      <c r="JCR2" s="93"/>
      <c r="JCS2" s="93"/>
      <c r="JCT2" s="93" t="s">
        <v>106</v>
      </c>
      <c r="JCU2" s="93"/>
      <c r="JCV2" s="93"/>
      <c r="JCW2" s="93"/>
      <c r="JCX2" s="93" t="s">
        <v>106</v>
      </c>
      <c r="JCY2" s="93"/>
      <c r="JCZ2" s="93"/>
      <c r="JDA2" s="93"/>
      <c r="JDB2" s="93" t="s">
        <v>106</v>
      </c>
      <c r="JDC2" s="93"/>
      <c r="JDD2" s="93"/>
      <c r="JDE2" s="93"/>
      <c r="JDF2" s="93" t="s">
        <v>106</v>
      </c>
      <c r="JDG2" s="93"/>
      <c r="JDH2" s="93"/>
      <c r="JDI2" s="93"/>
      <c r="JDJ2" s="93" t="s">
        <v>106</v>
      </c>
      <c r="JDK2" s="93"/>
      <c r="JDL2" s="93"/>
      <c r="JDM2" s="93"/>
      <c r="JDN2" s="93" t="s">
        <v>106</v>
      </c>
      <c r="JDO2" s="93"/>
      <c r="JDP2" s="93"/>
      <c r="JDQ2" s="93"/>
      <c r="JDR2" s="93" t="s">
        <v>106</v>
      </c>
      <c r="JDS2" s="93"/>
      <c r="JDT2" s="93"/>
      <c r="JDU2" s="93"/>
      <c r="JDV2" s="93" t="s">
        <v>106</v>
      </c>
      <c r="JDW2" s="93"/>
      <c r="JDX2" s="93"/>
      <c r="JDY2" s="93"/>
      <c r="JDZ2" s="93" t="s">
        <v>106</v>
      </c>
      <c r="JEA2" s="93"/>
      <c r="JEB2" s="93"/>
      <c r="JEC2" s="93"/>
      <c r="JED2" s="93" t="s">
        <v>106</v>
      </c>
      <c r="JEE2" s="93"/>
      <c r="JEF2" s="93"/>
      <c r="JEG2" s="93"/>
      <c r="JEH2" s="93" t="s">
        <v>106</v>
      </c>
      <c r="JEI2" s="93"/>
      <c r="JEJ2" s="93"/>
      <c r="JEK2" s="93"/>
      <c r="JEL2" s="93" t="s">
        <v>106</v>
      </c>
      <c r="JEM2" s="93"/>
      <c r="JEN2" s="93"/>
      <c r="JEO2" s="93"/>
      <c r="JEP2" s="93" t="s">
        <v>106</v>
      </c>
      <c r="JEQ2" s="93"/>
      <c r="JER2" s="93"/>
      <c r="JES2" s="93"/>
      <c r="JET2" s="93" t="s">
        <v>106</v>
      </c>
      <c r="JEU2" s="93"/>
      <c r="JEV2" s="93"/>
      <c r="JEW2" s="93"/>
      <c r="JEX2" s="93" t="s">
        <v>106</v>
      </c>
      <c r="JEY2" s="93"/>
      <c r="JEZ2" s="93"/>
      <c r="JFA2" s="93"/>
      <c r="JFB2" s="93" t="s">
        <v>106</v>
      </c>
      <c r="JFC2" s="93"/>
      <c r="JFD2" s="93"/>
      <c r="JFE2" s="93"/>
      <c r="JFF2" s="93" t="s">
        <v>106</v>
      </c>
      <c r="JFG2" s="93"/>
      <c r="JFH2" s="93"/>
      <c r="JFI2" s="93"/>
      <c r="JFJ2" s="93" t="s">
        <v>106</v>
      </c>
      <c r="JFK2" s="93"/>
      <c r="JFL2" s="93"/>
      <c r="JFM2" s="93"/>
      <c r="JFN2" s="93" t="s">
        <v>106</v>
      </c>
      <c r="JFO2" s="93"/>
      <c r="JFP2" s="93"/>
      <c r="JFQ2" s="93"/>
      <c r="JFR2" s="93" t="s">
        <v>106</v>
      </c>
      <c r="JFS2" s="93"/>
      <c r="JFT2" s="93"/>
      <c r="JFU2" s="93"/>
      <c r="JFV2" s="93" t="s">
        <v>106</v>
      </c>
      <c r="JFW2" s="93"/>
      <c r="JFX2" s="93"/>
      <c r="JFY2" s="93"/>
      <c r="JFZ2" s="93" t="s">
        <v>106</v>
      </c>
      <c r="JGA2" s="93"/>
      <c r="JGB2" s="93"/>
      <c r="JGC2" s="93"/>
      <c r="JGD2" s="93" t="s">
        <v>106</v>
      </c>
      <c r="JGE2" s="93"/>
      <c r="JGF2" s="93"/>
      <c r="JGG2" s="93"/>
      <c r="JGH2" s="93" t="s">
        <v>106</v>
      </c>
      <c r="JGI2" s="93"/>
      <c r="JGJ2" s="93"/>
      <c r="JGK2" s="93"/>
      <c r="JGL2" s="93" t="s">
        <v>106</v>
      </c>
      <c r="JGM2" s="93"/>
      <c r="JGN2" s="93"/>
      <c r="JGO2" s="93"/>
      <c r="JGP2" s="93" t="s">
        <v>106</v>
      </c>
      <c r="JGQ2" s="93"/>
      <c r="JGR2" s="93"/>
      <c r="JGS2" s="93"/>
      <c r="JGT2" s="93" t="s">
        <v>106</v>
      </c>
      <c r="JGU2" s="93"/>
      <c r="JGV2" s="93"/>
      <c r="JGW2" s="93"/>
      <c r="JGX2" s="93" t="s">
        <v>106</v>
      </c>
      <c r="JGY2" s="93"/>
      <c r="JGZ2" s="93"/>
      <c r="JHA2" s="93"/>
      <c r="JHB2" s="93" t="s">
        <v>106</v>
      </c>
      <c r="JHC2" s="93"/>
      <c r="JHD2" s="93"/>
      <c r="JHE2" s="93"/>
      <c r="JHF2" s="93" t="s">
        <v>106</v>
      </c>
      <c r="JHG2" s="93"/>
      <c r="JHH2" s="93"/>
      <c r="JHI2" s="93"/>
      <c r="JHJ2" s="93" t="s">
        <v>106</v>
      </c>
      <c r="JHK2" s="93"/>
      <c r="JHL2" s="93"/>
      <c r="JHM2" s="93"/>
      <c r="JHN2" s="93" t="s">
        <v>106</v>
      </c>
      <c r="JHO2" s="93"/>
      <c r="JHP2" s="93"/>
      <c r="JHQ2" s="93"/>
      <c r="JHR2" s="93" t="s">
        <v>106</v>
      </c>
      <c r="JHS2" s="93"/>
      <c r="JHT2" s="93"/>
      <c r="JHU2" s="93"/>
      <c r="JHV2" s="93" t="s">
        <v>106</v>
      </c>
      <c r="JHW2" s="93"/>
      <c r="JHX2" s="93"/>
      <c r="JHY2" s="93"/>
      <c r="JHZ2" s="93" t="s">
        <v>106</v>
      </c>
      <c r="JIA2" s="93"/>
      <c r="JIB2" s="93"/>
      <c r="JIC2" s="93"/>
      <c r="JID2" s="93" t="s">
        <v>106</v>
      </c>
      <c r="JIE2" s="93"/>
      <c r="JIF2" s="93"/>
      <c r="JIG2" s="93"/>
      <c r="JIH2" s="93" t="s">
        <v>106</v>
      </c>
      <c r="JII2" s="93"/>
      <c r="JIJ2" s="93"/>
      <c r="JIK2" s="93"/>
      <c r="JIL2" s="93" t="s">
        <v>106</v>
      </c>
      <c r="JIM2" s="93"/>
      <c r="JIN2" s="93"/>
      <c r="JIO2" s="93"/>
      <c r="JIP2" s="93" t="s">
        <v>106</v>
      </c>
      <c r="JIQ2" s="93"/>
      <c r="JIR2" s="93"/>
      <c r="JIS2" s="93"/>
      <c r="JIT2" s="93" t="s">
        <v>106</v>
      </c>
      <c r="JIU2" s="93"/>
      <c r="JIV2" s="93"/>
      <c r="JIW2" s="93"/>
      <c r="JIX2" s="93" t="s">
        <v>106</v>
      </c>
      <c r="JIY2" s="93"/>
      <c r="JIZ2" s="93"/>
      <c r="JJA2" s="93"/>
      <c r="JJB2" s="93" t="s">
        <v>106</v>
      </c>
      <c r="JJC2" s="93"/>
      <c r="JJD2" s="93"/>
      <c r="JJE2" s="93"/>
      <c r="JJF2" s="93" t="s">
        <v>106</v>
      </c>
      <c r="JJG2" s="93"/>
      <c r="JJH2" s="93"/>
      <c r="JJI2" s="93"/>
      <c r="JJJ2" s="93" t="s">
        <v>106</v>
      </c>
      <c r="JJK2" s="93"/>
      <c r="JJL2" s="93"/>
      <c r="JJM2" s="93"/>
      <c r="JJN2" s="93" t="s">
        <v>106</v>
      </c>
      <c r="JJO2" s="93"/>
      <c r="JJP2" s="93"/>
      <c r="JJQ2" s="93"/>
      <c r="JJR2" s="93" t="s">
        <v>106</v>
      </c>
      <c r="JJS2" s="93"/>
      <c r="JJT2" s="93"/>
      <c r="JJU2" s="93"/>
      <c r="JJV2" s="93" t="s">
        <v>106</v>
      </c>
      <c r="JJW2" s="93"/>
      <c r="JJX2" s="93"/>
      <c r="JJY2" s="93"/>
      <c r="JJZ2" s="93" t="s">
        <v>106</v>
      </c>
      <c r="JKA2" s="93"/>
      <c r="JKB2" s="93"/>
      <c r="JKC2" s="93"/>
      <c r="JKD2" s="93" t="s">
        <v>106</v>
      </c>
      <c r="JKE2" s="93"/>
      <c r="JKF2" s="93"/>
      <c r="JKG2" s="93"/>
      <c r="JKH2" s="93" t="s">
        <v>106</v>
      </c>
      <c r="JKI2" s="93"/>
      <c r="JKJ2" s="93"/>
      <c r="JKK2" s="93"/>
      <c r="JKL2" s="93" t="s">
        <v>106</v>
      </c>
      <c r="JKM2" s="93"/>
      <c r="JKN2" s="93"/>
      <c r="JKO2" s="93"/>
      <c r="JKP2" s="93" t="s">
        <v>106</v>
      </c>
      <c r="JKQ2" s="93"/>
      <c r="JKR2" s="93"/>
      <c r="JKS2" s="93"/>
      <c r="JKT2" s="93" t="s">
        <v>106</v>
      </c>
      <c r="JKU2" s="93"/>
      <c r="JKV2" s="93"/>
      <c r="JKW2" s="93"/>
      <c r="JKX2" s="93" t="s">
        <v>106</v>
      </c>
      <c r="JKY2" s="93"/>
      <c r="JKZ2" s="93"/>
      <c r="JLA2" s="93"/>
      <c r="JLB2" s="93" t="s">
        <v>106</v>
      </c>
      <c r="JLC2" s="93"/>
      <c r="JLD2" s="93"/>
      <c r="JLE2" s="93"/>
      <c r="JLF2" s="93" t="s">
        <v>106</v>
      </c>
      <c r="JLG2" s="93"/>
      <c r="JLH2" s="93"/>
      <c r="JLI2" s="93"/>
      <c r="JLJ2" s="93" t="s">
        <v>106</v>
      </c>
      <c r="JLK2" s="93"/>
      <c r="JLL2" s="93"/>
      <c r="JLM2" s="93"/>
      <c r="JLN2" s="93" t="s">
        <v>106</v>
      </c>
      <c r="JLO2" s="93"/>
      <c r="JLP2" s="93"/>
      <c r="JLQ2" s="93"/>
      <c r="JLR2" s="93" t="s">
        <v>106</v>
      </c>
      <c r="JLS2" s="93"/>
      <c r="JLT2" s="93"/>
      <c r="JLU2" s="93"/>
      <c r="JLV2" s="93" t="s">
        <v>106</v>
      </c>
      <c r="JLW2" s="93"/>
      <c r="JLX2" s="93"/>
      <c r="JLY2" s="93"/>
      <c r="JLZ2" s="93" t="s">
        <v>106</v>
      </c>
      <c r="JMA2" s="93"/>
      <c r="JMB2" s="93"/>
      <c r="JMC2" s="93"/>
      <c r="JMD2" s="93" t="s">
        <v>106</v>
      </c>
      <c r="JME2" s="93"/>
      <c r="JMF2" s="93"/>
      <c r="JMG2" s="93"/>
      <c r="JMH2" s="93" t="s">
        <v>106</v>
      </c>
      <c r="JMI2" s="93"/>
      <c r="JMJ2" s="93"/>
      <c r="JMK2" s="93"/>
      <c r="JML2" s="93" t="s">
        <v>106</v>
      </c>
      <c r="JMM2" s="93"/>
      <c r="JMN2" s="93"/>
      <c r="JMO2" s="93"/>
      <c r="JMP2" s="93" t="s">
        <v>106</v>
      </c>
      <c r="JMQ2" s="93"/>
      <c r="JMR2" s="93"/>
      <c r="JMS2" s="93"/>
      <c r="JMT2" s="93" t="s">
        <v>106</v>
      </c>
      <c r="JMU2" s="93"/>
      <c r="JMV2" s="93"/>
      <c r="JMW2" s="93"/>
      <c r="JMX2" s="93" t="s">
        <v>106</v>
      </c>
      <c r="JMY2" s="93"/>
      <c r="JMZ2" s="93"/>
      <c r="JNA2" s="93"/>
      <c r="JNB2" s="93" t="s">
        <v>106</v>
      </c>
      <c r="JNC2" s="93"/>
      <c r="JND2" s="93"/>
      <c r="JNE2" s="93"/>
      <c r="JNF2" s="93" t="s">
        <v>106</v>
      </c>
      <c r="JNG2" s="93"/>
      <c r="JNH2" s="93"/>
      <c r="JNI2" s="93"/>
      <c r="JNJ2" s="93" t="s">
        <v>106</v>
      </c>
      <c r="JNK2" s="93"/>
      <c r="JNL2" s="93"/>
      <c r="JNM2" s="93"/>
      <c r="JNN2" s="93" t="s">
        <v>106</v>
      </c>
      <c r="JNO2" s="93"/>
      <c r="JNP2" s="93"/>
      <c r="JNQ2" s="93"/>
      <c r="JNR2" s="93" t="s">
        <v>106</v>
      </c>
      <c r="JNS2" s="93"/>
      <c r="JNT2" s="93"/>
      <c r="JNU2" s="93"/>
      <c r="JNV2" s="93" t="s">
        <v>106</v>
      </c>
      <c r="JNW2" s="93"/>
      <c r="JNX2" s="93"/>
      <c r="JNY2" s="93"/>
      <c r="JNZ2" s="93" t="s">
        <v>106</v>
      </c>
      <c r="JOA2" s="93"/>
      <c r="JOB2" s="93"/>
      <c r="JOC2" s="93"/>
      <c r="JOD2" s="93" t="s">
        <v>106</v>
      </c>
      <c r="JOE2" s="93"/>
      <c r="JOF2" s="93"/>
      <c r="JOG2" s="93"/>
      <c r="JOH2" s="93" t="s">
        <v>106</v>
      </c>
      <c r="JOI2" s="93"/>
      <c r="JOJ2" s="93"/>
      <c r="JOK2" s="93"/>
      <c r="JOL2" s="93" t="s">
        <v>106</v>
      </c>
      <c r="JOM2" s="93"/>
      <c r="JON2" s="93"/>
      <c r="JOO2" s="93"/>
      <c r="JOP2" s="93" t="s">
        <v>106</v>
      </c>
      <c r="JOQ2" s="93"/>
      <c r="JOR2" s="93"/>
      <c r="JOS2" s="93"/>
      <c r="JOT2" s="93" t="s">
        <v>106</v>
      </c>
      <c r="JOU2" s="93"/>
      <c r="JOV2" s="93"/>
      <c r="JOW2" s="93"/>
      <c r="JOX2" s="93" t="s">
        <v>106</v>
      </c>
      <c r="JOY2" s="93"/>
      <c r="JOZ2" s="93"/>
      <c r="JPA2" s="93"/>
      <c r="JPB2" s="93" t="s">
        <v>106</v>
      </c>
      <c r="JPC2" s="93"/>
      <c r="JPD2" s="93"/>
      <c r="JPE2" s="93"/>
      <c r="JPF2" s="93" t="s">
        <v>106</v>
      </c>
      <c r="JPG2" s="93"/>
      <c r="JPH2" s="93"/>
      <c r="JPI2" s="93"/>
      <c r="JPJ2" s="93" t="s">
        <v>106</v>
      </c>
      <c r="JPK2" s="93"/>
      <c r="JPL2" s="93"/>
      <c r="JPM2" s="93"/>
      <c r="JPN2" s="93" t="s">
        <v>106</v>
      </c>
      <c r="JPO2" s="93"/>
      <c r="JPP2" s="93"/>
      <c r="JPQ2" s="93"/>
      <c r="JPR2" s="93" t="s">
        <v>106</v>
      </c>
      <c r="JPS2" s="93"/>
      <c r="JPT2" s="93"/>
      <c r="JPU2" s="93"/>
      <c r="JPV2" s="93" t="s">
        <v>106</v>
      </c>
      <c r="JPW2" s="93"/>
      <c r="JPX2" s="93"/>
      <c r="JPY2" s="93"/>
      <c r="JPZ2" s="93" t="s">
        <v>106</v>
      </c>
      <c r="JQA2" s="93"/>
      <c r="JQB2" s="93"/>
      <c r="JQC2" s="93"/>
      <c r="JQD2" s="93" t="s">
        <v>106</v>
      </c>
      <c r="JQE2" s="93"/>
      <c r="JQF2" s="93"/>
      <c r="JQG2" s="93"/>
      <c r="JQH2" s="93" t="s">
        <v>106</v>
      </c>
      <c r="JQI2" s="93"/>
      <c r="JQJ2" s="93"/>
      <c r="JQK2" s="93"/>
      <c r="JQL2" s="93" t="s">
        <v>106</v>
      </c>
      <c r="JQM2" s="93"/>
      <c r="JQN2" s="93"/>
      <c r="JQO2" s="93"/>
      <c r="JQP2" s="93" t="s">
        <v>106</v>
      </c>
      <c r="JQQ2" s="93"/>
      <c r="JQR2" s="93"/>
      <c r="JQS2" s="93"/>
      <c r="JQT2" s="93" t="s">
        <v>106</v>
      </c>
      <c r="JQU2" s="93"/>
      <c r="JQV2" s="93"/>
      <c r="JQW2" s="93"/>
      <c r="JQX2" s="93" t="s">
        <v>106</v>
      </c>
      <c r="JQY2" s="93"/>
      <c r="JQZ2" s="93"/>
      <c r="JRA2" s="93"/>
      <c r="JRB2" s="93" t="s">
        <v>106</v>
      </c>
      <c r="JRC2" s="93"/>
      <c r="JRD2" s="93"/>
      <c r="JRE2" s="93"/>
      <c r="JRF2" s="93" t="s">
        <v>106</v>
      </c>
      <c r="JRG2" s="93"/>
      <c r="JRH2" s="93"/>
      <c r="JRI2" s="93"/>
      <c r="JRJ2" s="93" t="s">
        <v>106</v>
      </c>
      <c r="JRK2" s="93"/>
      <c r="JRL2" s="93"/>
      <c r="JRM2" s="93"/>
      <c r="JRN2" s="93" t="s">
        <v>106</v>
      </c>
      <c r="JRO2" s="93"/>
      <c r="JRP2" s="93"/>
      <c r="JRQ2" s="93"/>
      <c r="JRR2" s="93" t="s">
        <v>106</v>
      </c>
      <c r="JRS2" s="93"/>
      <c r="JRT2" s="93"/>
      <c r="JRU2" s="93"/>
      <c r="JRV2" s="93" t="s">
        <v>106</v>
      </c>
      <c r="JRW2" s="93"/>
      <c r="JRX2" s="93"/>
      <c r="JRY2" s="93"/>
      <c r="JRZ2" s="93" t="s">
        <v>106</v>
      </c>
      <c r="JSA2" s="93"/>
      <c r="JSB2" s="93"/>
      <c r="JSC2" s="93"/>
      <c r="JSD2" s="93" t="s">
        <v>106</v>
      </c>
      <c r="JSE2" s="93"/>
      <c r="JSF2" s="93"/>
      <c r="JSG2" s="93"/>
      <c r="JSH2" s="93" t="s">
        <v>106</v>
      </c>
      <c r="JSI2" s="93"/>
      <c r="JSJ2" s="93"/>
      <c r="JSK2" s="93"/>
      <c r="JSL2" s="93" t="s">
        <v>106</v>
      </c>
      <c r="JSM2" s="93"/>
      <c r="JSN2" s="93"/>
      <c r="JSO2" s="93"/>
      <c r="JSP2" s="93" t="s">
        <v>106</v>
      </c>
      <c r="JSQ2" s="93"/>
      <c r="JSR2" s="93"/>
      <c r="JSS2" s="93"/>
      <c r="JST2" s="93" t="s">
        <v>106</v>
      </c>
      <c r="JSU2" s="93"/>
      <c r="JSV2" s="93"/>
      <c r="JSW2" s="93"/>
      <c r="JSX2" s="93" t="s">
        <v>106</v>
      </c>
      <c r="JSY2" s="93"/>
      <c r="JSZ2" s="93"/>
      <c r="JTA2" s="93"/>
      <c r="JTB2" s="93" t="s">
        <v>106</v>
      </c>
      <c r="JTC2" s="93"/>
      <c r="JTD2" s="93"/>
      <c r="JTE2" s="93"/>
      <c r="JTF2" s="93" t="s">
        <v>106</v>
      </c>
      <c r="JTG2" s="93"/>
      <c r="JTH2" s="93"/>
      <c r="JTI2" s="93"/>
      <c r="JTJ2" s="93" t="s">
        <v>106</v>
      </c>
      <c r="JTK2" s="93"/>
      <c r="JTL2" s="93"/>
      <c r="JTM2" s="93"/>
      <c r="JTN2" s="93" t="s">
        <v>106</v>
      </c>
      <c r="JTO2" s="93"/>
      <c r="JTP2" s="93"/>
      <c r="JTQ2" s="93"/>
      <c r="JTR2" s="93" t="s">
        <v>106</v>
      </c>
      <c r="JTS2" s="93"/>
      <c r="JTT2" s="93"/>
      <c r="JTU2" s="93"/>
      <c r="JTV2" s="93" t="s">
        <v>106</v>
      </c>
      <c r="JTW2" s="93"/>
      <c r="JTX2" s="93"/>
      <c r="JTY2" s="93"/>
      <c r="JTZ2" s="93" t="s">
        <v>106</v>
      </c>
      <c r="JUA2" s="93"/>
      <c r="JUB2" s="93"/>
      <c r="JUC2" s="93"/>
      <c r="JUD2" s="93" t="s">
        <v>106</v>
      </c>
      <c r="JUE2" s="93"/>
      <c r="JUF2" s="93"/>
      <c r="JUG2" s="93"/>
      <c r="JUH2" s="93" t="s">
        <v>106</v>
      </c>
      <c r="JUI2" s="93"/>
      <c r="JUJ2" s="93"/>
      <c r="JUK2" s="93"/>
      <c r="JUL2" s="93" t="s">
        <v>106</v>
      </c>
      <c r="JUM2" s="93"/>
      <c r="JUN2" s="93"/>
      <c r="JUO2" s="93"/>
      <c r="JUP2" s="93" t="s">
        <v>106</v>
      </c>
      <c r="JUQ2" s="93"/>
      <c r="JUR2" s="93"/>
      <c r="JUS2" s="93"/>
      <c r="JUT2" s="93" t="s">
        <v>106</v>
      </c>
      <c r="JUU2" s="93"/>
      <c r="JUV2" s="93"/>
      <c r="JUW2" s="93"/>
      <c r="JUX2" s="93" t="s">
        <v>106</v>
      </c>
      <c r="JUY2" s="93"/>
      <c r="JUZ2" s="93"/>
      <c r="JVA2" s="93"/>
      <c r="JVB2" s="93" t="s">
        <v>106</v>
      </c>
      <c r="JVC2" s="93"/>
      <c r="JVD2" s="93"/>
      <c r="JVE2" s="93"/>
      <c r="JVF2" s="93" t="s">
        <v>106</v>
      </c>
      <c r="JVG2" s="93"/>
      <c r="JVH2" s="93"/>
      <c r="JVI2" s="93"/>
      <c r="JVJ2" s="93" t="s">
        <v>106</v>
      </c>
      <c r="JVK2" s="93"/>
      <c r="JVL2" s="93"/>
      <c r="JVM2" s="93"/>
      <c r="JVN2" s="93" t="s">
        <v>106</v>
      </c>
      <c r="JVO2" s="93"/>
      <c r="JVP2" s="93"/>
      <c r="JVQ2" s="93"/>
      <c r="JVR2" s="93" t="s">
        <v>106</v>
      </c>
      <c r="JVS2" s="93"/>
      <c r="JVT2" s="93"/>
      <c r="JVU2" s="93"/>
      <c r="JVV2" s="93" t="s">
        <v>106</v>
      </c>
      <c r="JVW2" s="93"/>
      <c r="JVX2" s="93"/>
      <c r="JVY2" s="93"/>
      <c r="JVZ2" s="93" t="s">
        <v>106</v>
      </c>
      <c r="JWA2" s="93"/>
      <c r="JWB2" s="93"/>
      <c r="JWC2" s="93"/>
      <c r="JWD2" s="93" t="s">
        <v>106</v>
      </c>
      <c r="JWE2" s="93"/>
      <c r="JWF2" s="93"/>
      <c r="JWG2" s="93"/>
      <c r="JWH2" s="93" t="s">
        <v>106</v>
      </c>
      <c r="JWI2" s="93"/>
      <c r="JWJ2" s="93"/>
      <c r="JWK2" s="93"/>
      <c r="JWL2" s="93" t="s">
        <v>106</v>
      </c>
      <c r="JWM2" s="93"/>
      <c r="JWN2" s="93"/>
      <c r="JWO2" s="93"/>
      <c r="JWP2" s="93" t="s">
        <v>106</v>
      </c>
      <c r="JWQ2" s="93"/>
      <c r="JWR2" s="93"/>
      <c r="JWS2" s="93"/>
      <c r="JWT2" s="93" t="s">
        <v>106</v>
      </c>
      <c r="JWU2" s="93"/>
      <c r="JWV2" s="93"/>
      <c r="JWW2" s="93"/>
      <c r="JWX2" s="93" t="s">
        <v>106</v>
      </c>
      <c r="JWY2" s="93"/>
      <c r="JWZ2" s="93"/>
      <c r="JXA2" s="93"/>
      <c r="JXB2" s="93" t="s">
        <v>106</v>
      </c>
      <c r="JXC2" s="93"/>
      <c r="JXD2" s="93"/>
      <c r="JXE2" s="93"/>
      <c r="JXF2" s="93" t="s">
        <v>106</v>
      </c>
      <c r="JXG2" s="93"/>
      <c r="JXH2" s="93"/>
      <c r="JXI2" s="93"/>
      <c r="JXJ2" s="93" t="s">
        <v>106</v>
      </c>
      <c r="JXK2" s="93"/>
      <c r="JXL2" s="93"/>
      <c r="JXM2" s="93"/>
      <c r="JXN2" s="93" t="s">
        <v>106</v>
      </c>
      <c r="JXO2" s="93"/>
      <c r="JXP2" s="93"/>
      <c r="JXQ2" s="93"/>
      <c r="JXR2" s="93" t="s">
        <v>106</v>
      </c>
      <c r="JXS2" s="93"/>
      <c r="JXT2" s="93"/>
      <c r="JXU2" s="93"/>
      <c r="JXV2" s="93" t="s">
        <v>106</v>
      </c>
      <c r="JXW2" s="93"/>
      <c r="JXX2" s="93"/>
      <c r="JXY2" s="93"/>
      <c r="JXZ2" s="93" t="s">
        <v>106</v>
      </c>
      <c r="JYA2" s="93"/>
      <c r="JYB2" s="93"/>
      <c r="JYC2" s="93"/>
      <c r="JYD2" s="93" t="s">
        <v>106</v>
      </c>
      <c r="JYE2" s="93"/>
      <c r="JYF2" s="93"/>
      <c r="JYG2" s="93"/>
      <c r="JYH2" s="93" t="s">
        <v>106</v>
      </c>
      <c r="JYI2" s="93"/>
      <c r="JYJ2" s="93"/>
      <c r="JYK2" s="93"/>
      <c r="JYL2" s="93" t="s">
        <v>106</v>
      </c>
      <c r="JYM2" s="93"/>
      <c r="JYN2" s="93"/>
      <c r="JYO2" s="93"/>
      <c r="JYP2" s="93" t="s">
        <v>106</v>
      </c>
      <c r="JYQ2" s="93"/>
      <c r="JYR2" s="93"/>
      <c r="JYS2" s="93"/>
      <c r="JYT2" s="93" t="s">
        <v>106</v>
      </c>
      <c r="JYU2" s="93"/>
      <c r="JYV2" s="93"/>
      <c r="JYW2" s="93"/>
      <c r="JYX2" s="93" t="s">
        <v>106</v>
      </c>
      <c r="JYY2" s="93"/>
      <c r="JYZ2" s="93"/>
      <c r="JZA2" s="93"/>
      <c r="JZB2" s="93" t="s">
        <v>106</v>
      </c>
      <c r="JZC2" s="93"/>
      <c r="JZD2" s="93"/>
      <c r="JZE2" s="93"/>
      <c r="JZF2" s="93" t="s">
        <v>106</v>
      </c>
      <c r="JZG2" s="93"/>
      <c r="JZH2" s="93"/>
      <c r="JZI2" s="93"/>
      <c r="JZJ2" s="93" t="s">
        <v>106</v>
      </c>
      <c r="JZK2" s="93"/>
      <c r="JZL2" s="93"/>
      <c r="JZM2" s="93"/>
      <c r="JZN2" s="93" t="s">
        <v>106</v>
      </c>
      <c r="JZO2" s="93"/>
      <c r="JZP2" s="93"/>
      <c r="JZQ2" s="93"/>
      <c r="JZR2" s="93" t="s">
        <v>106</v>
      </c>
      <c r="JZS2" s="93"/>
      <c r="JZT2" s="93"/>
      <c r="JZU2" s="93"/>
      <c r="JZV2" s="93" t="s">
        <v>106</v>
      </c>
      <c r="JZW2" s="93"/>
      <c r="JZX2" s="93"/>
      <c r="JZY2" s="93"/>
      <c r="JZZ2" s="93" t="s">
        <v>106</v>
      </c>
      <c r="KAA2" s="93"/>
      <c r="KAB2" s="93"/>
      <c r="KAC2" s="93"/>
      <c r="KAD2" s="93" t="s">
        <v>106</v>
      </c>
      <c r="KAE2" s="93"/>
      <c r="KAF2" s="93"/>
      <c r="KAG2" s="93"/>
      <c r="KAH2" s="93" t="s">
        <v>106</v>
      </c>
      <c r="KAI2" s="93"/>
      <c r="KAJ2" s="93"/>
      <c r="KAK2" s="93"/>
      <c r="KAL2" s="93" t="s">
        <v>106</v>
      </c>
      <c r="KAM2" s="93"/>
      <c r="KAN2" s="93"/>
      <c r="KAO2" s="93"/>
      <c r="KAP2" s="93" t="s">
        <v>106</v>
      </c>
      <c r="KAQ2" s="93"/>
      <c r="KAR2" s="93"/>
      <c r="KAS2" s="93"/>
      <c r="KAT2" s="93" t="s">
        <v>106</v>
      </c>
      <c r="KAU2" s="93"/>
      <c r="KAV2" s="93"/>
      <c r="KAW2" s="93"/>
      <c r="KAX2" s="93" t="s">
        <v>106</v>
      </c>
      <c r="KAY2" s="93"/>
      <c r="KAZ2" s="93"/>
      <c r="KBA2" s="93"/>
      <c r="KBB2" s="93" t="s">
        <v>106</v>
      </c>
      <c r="KBC2" s="93"/>
      <c r="KBD2" s="93"/>
      <c r="KBE2" s="93"/>
      <c r="KBF2" s="93" t="s">
        <v>106</v>
      </c>
      <c r="KBG2" s="93"/>
      <c r="KBH2" s="93"/>
      <c r="KBI2" s="93"/>
      <c r="KBJ2" s="93" t="s">
        <v>106</v>
      </c>
      <c r="KBK2" s="93"/>
      <c r="KBL2" s="93"/>
      <c r="KBM2" s="93"/>
      <c r="KBN2" s="93" t="s">
        <v>106</v>
      </c>
      <c r="KBO2" s="93"/>
      <c r="KBP2" s="93"/>
      <c r="KBQ2" s="93"/>
      <c r="KBR2" s="93" t="s">
        <v>106</v>
      </c>
      <c r="KBS2" s="93"/>
      <c r="KBT2" s="93"/>
      <c r="KBU2" s="93"/>
      <c r="KBV2" s="93" t="s">
        <v>106</v>
      </c>
      <c r="KBW2" s="93"/>
      <c r="KBX2" s="93"/>
      <c r="KBY2" s="93"/>
      <c r="KBZ2" s="93" t="s">
        <v>106</v>
      </c>
      <c r="KCA2" s="93"/>
      <c r="KCB2" s="93"/>
      <c r="KCC2" s="93"/>
      <c r="KCD2" s="93" t="s">
        <v>106</v>
      </c>
      <c r="KCE2" s="93"/>
      <c r="KCF2" s="93"/>
      <c r="KCG2" s="93"/>
      <c r="KCH2" s="93" t="s">
        <v>106</v>
      </c>
      <c r="KCI2" s="93"/>
      <c r="KCJ2" s="93"/>
      <c r="KCK2" s="93"/>
      <c r="KCL2" s="93" t="s">
        <v>106</v>
      </c>
      <c r="KCM2" s="93"/>
      <c r="KCN2" s="93"/>
      <c r="KCO2" s="93"/>
      <c r="KCP2" s="93" t="s">
        <v>106</v>
      </c>
      <c r="KCQ2" s="93"/>
      <c r="KCR2" s="93"/>
      <c r="KCS2" s="93"/>
      <c r="KCT2" s="93" t="s">
        <v>106</v>
      </c>
      <c r="KCU2" s="93"/>
      <c r="KCV2" s="93"/>
      <c r="KCW2" s="93"/>
      <c r="KCX2" s="93" t="s">
        <v>106</v>
      </c>
      <c r="KCY2" s="93"/>
      <c r="KCZ2" s="93"/>
      <c r="KDA2" s="93"/>
      <c r="KDB2" s="93" t="s">
        <v>106</v>
      </c>
      <c r="KDC2" s="93"/>
      <c r="KDD2" s="93"/>
      <c r="KDE2" s="93"/>
      <c r="KDF2" s="93" t="s">
        <v>106</v>
      </c>
      <c r="KDG2" s="93"/>
      <c r="KDH2" s="93"/>
      <c r="KDI2" s="93"/>
      <c r="KDJ2" s="93" t="s">
        <v>106</v>
      </c>
      <c r="KDK2" s="93"/>
      <c r="KDL2" s="93"/>
      <c r="KDM2" s="93"/>
      <c r="KDN2" s="93" t="s">
        <v>106</v>
      </c>
      <c r="KDO2" s="93"/>
      <c r="KDP2" s="93"/>
      <c r="KDQ2" s="93"/>
      <c r="KDR2" s="93" t="s">
        <v>106</v>
      </c>
      <c r="KDS2" s="93"/>
      <c r="KDT2" s="93"/>
      <c r="KDU2" s="93"/>
      <c r="KDV2" s="93" t="s">
        <v>106</v>
      </c>
      <c r="KDW2" s="93"/>
      <c r="KDX2" s="93"/>
      <c r="KDY2" s="93"/>
      <c r="KDZ2" s="93" t="s">
        <v>106</v>
      </c>
      <c r="KEA2" s="93"/>
      <c r="KEB2" s="93"/>
      <c r="KEC2" s="93"/>
      <c r="KED2" s="93" t="s">
        <v>106</v>
      </c>
      <c r="KEE2" s="93"/>
      <c r="KEF2" s="93"/>
      <c r="KEG2" s="93"/>
      <c r="KEH2" s="93" t="s">
        <v>106</v>
      </c>
      <c r="KEI2" s="93"/>
      <c r="KEJ2" s="93"/>
      <c r="KEK2" s="93"/>
      <c r="KEL2" s="93" t="s">
        <v>106</v>
      </c>
      <c r="KEM2" s="93"/>
      <c r="KEN2" s="93"/>
      <c r="KEO2" s="93"/>
      <c r="KEP2" s="93" t="s">
        <v>106</v>
      </c>
      <c r="KEQ2" s="93"/>
      <c r="KER2" s="93"/>
      <c r="KES2" s="93"/>
      <c r="KET2" s="93" t="s">
        <v>106</v>
      </c>
      <c r="KEU2" s="93"/>
      <c r="KEV2" s="93"/>
      <c r="KEW2" s="93"/>
      <c r="KEX2" s="93" t="s">
        <v>106</v>
      </c>
      <c r="KEY2" s="93"/>
      <c r="KEZ2" s="93"/>
      <c r="KFA2" s="93"/>
      <c r="KFB2" s="93" t="s">
        <v>106</v>
      </c>
      <c r="KFC2" s="93"/>
      <c r="KFD2" s="93"/>
      <c r="KFE2" s="93"/>
      <c r="KFF2" s="93" t="s">
        <v>106</v>
      </c>
      <c r="KFG2" s="93"/>
      <c r="KFH2" s="93"/>
      <c r="KFI2" s="93"/>
      <c r="KFJ2" s="93" t="s">
        <v>106</v>
      </c>
      <c r="KFK2" s="93"/>
      <c r="KFL2" s="93"/>
      <c r="KFM2" s="93"/>
      <c r="KFN2" s="93" t="s">
        <v>106</v>
      </c>
      <c r="KFO2" s="93"/>
      <c r="KFP2" s="93"/>
      <c r="KFQ2" s="93"/>
      <c r="KFR2" s="93" t="s">
        <v>106</v>
      </c>
      <c r="KFS2" s="93"/>
      <c r="KFT2" s="93"/>
      <c r="KFU2" s="93"/>
      <c r="KFV2" s="93" t="s">
        <v>106</v>
      </c>
      <c r="KFW2" s="93"/>
      <c r="KFX2" s="93"/>
      <c r="KFY2" s="93"/>
      <c r="KFZ2" s="93" t="s">
        <v>106</v>
      </c>
      <c r="KGA2" s="93"/>
      <c r="KGB2" s="93"/>
      <c r="KGC2" s="93"/>
      <c r="KGD2" s="93" t="s">
        <v>106</v>
      </c>
      <c r="KGE2" s="93"/>
      <c r="KGF2" s="93"/>
      <c r="KGG2" s="93"/>
      <c r="KGH2" s="93" t="s">
        <v>106</v>
      </c>
      <c r="KGI2" s="93"/>
      <c r="KGJ2" s="93"/>
      <c r="KGK2" s="93"/>
      <c r="KGL2" s="93" t="s">
        <v>106</v>
      </c>
      <c r="KGM2" s="93"/>
      <c r="KGN2" s="93"/>
      <c r="KGO2" s="93"/>
      <c r="KGP2" s="93" t="s">
        <v>106</v>
      </c>
      <c r="KGQ2" s="93"/>
      <c r="KGR2" s="93"/>
      <c r="KGS2" s="93"/>
      <c r="KGT2" s="93" t="s">
        <v>106</v>
      </c>
      <c r="KGU2" s="93"/>
      <c r="KGV2" s="93"/>
      <c r="KGW2" s="93"/>
      <c r="KGX2" s="93" t="s">
        <v>106</v>
      </c>
      <c r="KGY2" s="93"/>
      <c r="KGZ2" s="93"/>
      <c r="KHA2" s="93"/>
      <c r="KHB2" s="93" t="s">
        <v>106</v>
      </c>
      <c r="KHC2" s="93"/>
      <c r="KHD2" s="93"/>
      <c r="KHE2" s="93"/>
      <c r="KHF2" s="93" t="s">
        <v>106</v>
      </c>
      <c r="KHG2" s="93"/>
      <c r="KHH2" s="93"/>
      <c r="KHI2" s="93"/>
      <c r="KHJ2" s="93" t="s">
        <v>106</v>
      </c>
      <c r="KHK2" s="93"/>
      <c r="KHL2" s="93"/>
      <c r="KHM2" s="93"/>
      <c r="KHN2" s="93" t="s">
        <v>106</v>
      </c>
      <c r="KHO2" s="93"/>
      <c r="KHP2" s="93"/>
      <c r="KHQ2" s="93"/>
      <c r="KHR2" s="93" t="s">
        <v>106</v>
      </c>
      <c r="KHS2" s="93"/>
      <c r="KHT2" s="93"/>
      <c r="KHU2" s="93"/>
      <c r="KHV2" s="93" t="s">
        <v>106</v>
      </c>
      <c r="KHW2" s="93"/>
      <c r="KHX2" s="93"/>
      <c r="KHY2" s="93"/>
      <c r="KHZ2" s="93" t="s">
        <v>106</v>
      </c>
      <c r="KIA2" s="93"/>
      <c r="KIB2" s="93"/>
      <c r="KIC2" s="93"/>
      <c r="KID2" s="93" t="s">
        <v>106</v>
      </c>
      <c r="KIE2" s="93"/>
      <c r="KIF2" s="93"/>
      <c r="KIG2" s="93"/>
      <c r="KIH2" s="93" t="s">
        <v>106</v>
      </c>
      <c r="KII2" s="93"/>
      <c r="KIJ2" s="93"/>
      <c r="KIK2" s="93"/>
      <c r="KIL2" s="93" t="s">
        <v>106</v>
      </c>
      <c r="KIM2" s="93"/>
      <c r="KIN2" s="93"/>
      <c r="KIO2" s="93"/>
      <c r="KIP2" s="93" t="s">
        <v>106</v>
      </c>
      <c r="KIQ2" s="93"/>
      <c r="KIR2" s="93"/>
      <c r="KIS2" s="93"/>
      <c r="KIT2" s="93" t="s">
        <v>106</v>
      </c>
      <c r="KIU2" s="93"/>
      <c r="KIV2" s="93"/>
      <c r="KIW2" s="93"/>
      <c r="KIX2" s="93" t="s">
        <v>106</v>
      </c>
      <c r="KIY2" s="93"/>
      <c r="KIZ2" s="93"/>
      <c r="KJA2" s="93"/>
      <c r="KJB2" s="93" t="s">
        <v>106</v>
      </c>
      <c r="KJC2" s="93"/>
      <c r="KJD2" s="93"/>
      <c r="KJE2" s="93"/>
      <c r="KJF2" s="93" t="s">
        <v>106</v>
      </c>
      <c r="KJG2" s="93"/>
      <c r="KJH2" s="93"/>
      <c r="KJI2" s="93"/>
      <c r="KJJ2" s="93" t="s">
        <v>106</v>
      </c>
      <c r="KJK2" s="93"/>
      <c r="KJL2" s="93"/>
      <c r="KJM2" s="93"/>
      <c r="KJN2" s="93" t="s">
        <v>106</v>
      </c>
      <c r="KJO2" s="93"/>
      <c r="KJP2" s="93"/>
      <c r="KJQ2" s="93"/>
      <c r="KJR2" s="93" t="s">
        <v>106</v>
      </c>
      <c r="KJS2" s="93"/>
      <c r="KJT2" s="93"/>
      <c r="KJU2" s="93"/>
      <c r="KJV2" s="93" t="s">
        <v>106</v>
      </c>
      <c r="KJW2" s="93"/>
      <c r="KJX2" s="93"/>
      <c r="KJY2" s="93"/>
      <c r="KJZ2" s="93" t="s">
        <v>106</v>
      </c>
      <c r="KKA2" s="93"/>
      <c r="KKB2" s="93"/>
      <c r="KKC2" s="93"/>
      <c r="KKD2" s="93" t="s">
        <v>106</v>
      </c>
      <c r="KKE2" s="93"/>
      <c r="KKF2" s="93"/>
      <c r="KKG2" s="93"/>
      <c r="KKH2" s="93" t="s">
        <v>106</v>
      </c>
      <c r="KKI2" s="93"/>
      <c r="KKJ2" s="93"/>
      <c r="KKK2" s="93"/>
      <c r="KKL2" s="93" t="s">
        <v>106</v>
      </c>
      <c r="KKM2" s="93"/>
      <c r="KKN2" s="93"/>
      <c r="KKO2" s="93"/>
      <c r="KKP2" s="93" t="s">
        <v>106</v>
      </c>
      <c r="KKQ2" s="93"/>
      <c r="KKR2" s="93"/>
      <c r="KKS2" s="93"/>
      <c r="KKT2" s="93" t="s">
        <v>106</v>
      </c>
      <c r="KKU2" s="93"/>
      <c r="KKV2" s="93"/>
      <c r="KKW2" s="93"/>
      <c r="KKX2" s="93" t="s">
        <v>106</v>
      </c>
      <c r="KKY2" s="93"/>
      <c r="KKZ2" s="93"/>
      <c r="KLA2" s="93"/>
      <c r="KLB2" s="93" t="s">
        <v>106</v>
      </c>
      <c r="KLC2" s="93"/>
      <c r="KLD2" s="93"/>
      <c r="KLE2" s="93"/>
      <c r="KLF2" s="93" t="s">
        <v>106</v>
      </c>
      <c r="KLG2" s="93"/>
      <c r="KLH2" s="93"/>
      <c r="KLI2" s="93"/>
      <c r="KLJ2" s="93" t="s">
        <v>106</v>
      </c>
      <c r="KLK2" s="93"/>
      <c r="KLL2" s="93"/>
      <c r="KLM2" s="93"/>
      <c r="KLN2" s="93" t="s">
        <v>106</v>
      </c>
      <c r="KLO2" s="93"/>
      <c r="KLP2" s="93"/>
      <c r="KLQ2" s="93"/>
      <c r="KLR2" s="93" t="s">
        <v>106</v>
      </c>
      <c r="KLS2" s="93"/>
      <c r="KLT2" s="93"/>
      <c r="KLU2" s="93"/>
      <c r="KLV2" s="93" t="s">
        <v>106</v>
      </c>
      <c r="KLW2" s="93"/>
      <c r="KLX2" s="93"/>
      <c r="KLY2" s="93"/>
      <c r="KLZ2" s="93" t="s">
        <v>106</v>
      </c>
      <c r="KMA2" s="93"/>
      <c r="KMB2" s="93"/>
      <c r="KMC2" s="93"/>
      <c r="KMD2" s="93" t="s">
        <v>106</v>
      </c>
      <c r="KME2" s="93"/>
      <c r="KMF2" s="93"/>
      <c r="KMG2" s="93"/>
      <c r="KMH2" s="93" t="s">
        <v>106</v>
      </c>
      <c r="KMI2" s="93"/>
      <c r="KMJ2" s="93"/>
      <c r="KMK2" s="93"/>
      <c r="KML2" s="93" t="s">
        <v>106</v>
      </c>
      <c r="KMM2" s="93"/>
      <c r="KMN2" s="93"/>
      <c r="KMO2" s="93"/>
      <c r="KMP2" s="93" t="s">
        <v>106</v>
      </c>
      <c r="KMQ2" s="93"/>
      <c r="KMR2" s="93"/>
      <c r="KMS2" s="93"/>
      <c r="KMT2" s="93" t="s">
        <v>106</v>
      </c>
      <c r="KMU2" s="93"/>
      <c r="KMV2" s="93"/>
      <c r="KMW2" s="93"/>
      <c r="KMX2" s="93" t="s">
        <v>106</v>
      </c>
      <c r="KMY2" s="93"/>
      <c r="KMZ2" s="93"/>
      <c r="KNA2" s="93"/>
      <c r="KNB2" s="93" t="s">
        <v>106</v>
      </c>
      <c r="KNC2" s="93"/>
      <c r="KND2" s="93"/>
      <c r="KNE2" s="93"/>
      <c r="KNF2" s="93" t="s">
        <v>106</v>
      </c>
      <c r="KNG2" s="93"/>
      <c r="KNH2" s="93"/>
      <c r="KNI2" s="93"/>
      <c r="KNJ2" s="93" t="s">
        <v>106</v>
      </c>
      <c r="KNK2" s="93"/>
      <c r="KNL2" s="93"/>
      <c r="KNM2" s="93"/>
      <c r="KNN2" s="93" t="s">
        <v>106</v>
      </c>
      <c r="KNO2" s="93"/>
      <c r="KNP2" s="93"/>
      <c r="KNQ2" s="93"/>
      <c r="KNR2" s="93" t="s">
        <v>106</v>
      </c>
      <c r="KNS2" s="93"/>
      <c r="KNT2" s="93"/>
      <c r="KNU2" s="93"/>
      <c r="KNV2" s="93" t="s">
        <v>106</v>
      </c>
      <c r="KNW2" s="93"/>
      <c r="KNX2" s="93"/>
      <c r="KNY2" s="93"/>
      <c r="KNZ2" s="93" t="s">
        <v>106</v>
      </c>
      <c r="KOA2" s="93"/>
      <c r="KOB2" s="93"/>
      <c r="KOC2" s="93"/>
      <c r="KOD2" s="93" t="s">
        <v>106</v>
      </c>
      <c r="KOE2" s="93"/>
      <c r="KOF2" s="93"/>
      <c r="KOG2" s="93"/>
      <c r="KOH2" s="93" t="s">
        <v>106</v>
      </c>
      <c r="KOI2" s="93"/>
      <c r="KOJ2" s="93"/>
      <c r="KOK2" s="93"/>
      <c r="KOL2" s="93" t="s">
        <v>106</v>
      </c>
      <c r="KOM2" s="93"/>
      <c r="KON2" s="93"/>
      <c r="KOO2" s="93"/>
      <c r="KOP2" s="93" t="s">
        <v>106</v>
      </c>
      <c r="KOQ2" s="93"/>
      <c r="KOR2" s="93"/>
      <c r="KOS2" s="93"/>
      <c r="KOT2" s="93" t="s">
        <v>106</v>
      </c>
      <c r="KOU2" s="93"/>
      <c r="KOV2" s="93"/>
      <c r="KOW2" s="93"/>
      <c r="KOX2" s="93" t="s">
        <v>106</v>
      </c>
      <c r="KOY2" s="93"/>
      <c r="KOZ2" s="93"/>
      <c r="KPA2" s="93"/>
      <c r="KPB2" s="93" t="s">
        <v>106</v>
      </c>
      <c r="KPC2" s="93"/>
      <c r="KPD2" s="93"/>
      <c r="KPE2" s="93"/>
      <c r="KPF2" s="93" t="s">
        <v>106</v>
      </c>
      <c r="KPG2" s="93"/>
      <c r="KPH2" s="93"/>
      <c r="KPI2" s="93"/>
      <c r="KPJ2" s="93" t="s">
        <v>106</v>
      </c>
      <c r="KPK2" s="93"/>
      <c r="KPL2" s="93"/>
      <c r="KPM2" s="93"/>
      <c r="KPN2" s="93" t="s">
        <v>106</v>
      </c>
      <c r="KPO2" s="93"/>
      <c r="KPP2" s="93"/>
      <c r="KPQ2" s="93"/>
      <c r="KPR2" s="93" t="s">
        <v>106</v>
      </c>
      <c r="KPS2" s="93"/>
      <c r="KPT2" s="93"/>
      <c r="KPU2" s="93"/>
      <c r="KPV2" s="93" t="s">
        <v>106</v>
      </c>
      <c r="KPW2" s="93"/>
      <c r="KPX2" s="93"/>
      <c r="KPY2" s="93"/>
      <c r="KPZ2" s="93" t="s">
        <v>106</v>
      </c>
      <c r="KQA2" s="93"/>
      <c r="KQB2" s="93"/>
      <c r="KQC2" s="93"/>
      <c r="KQD2" s="93" t="s">
        <v>106</v>
      </c>
      <c r="KQE2" s="93"/>
      <c r="KQF2" s="93"/>
      <c r="KQG2" s="93"/>
      <c r="KQH2" s="93" t="s">
        <v>106</v>
      </c>
      <c r="KQI2" s="93"/>
      <c r="KQJ2" s="93"/>
      <c r="KQK2" s="93"/>
      <c r="KQL2" s="93" t="s">
        <v>106</v>
      </c>
      <c r="KQM2" s="93"/>
      <c r="KQN2" s="93"/>
      <c r="KQO2" s="93"/>
      <c r="KQP2" s="93" t="s">
        <v>106</v>
      </c>
      <c r="KQQ2" s="93"/>
      <c r="KQR2" s="93"/>
      <c r="KQS2" s="93"/>
      <c r="KQT2" s="93" t="s">
        <v>106</v>
      </c>
      <c r="KQU2" s="93"/>
      <c r="KQV2" s="93"/>
      <c r="KQW2" s="93"/>
      <c r="KQX2" s="93" t="s">
        <v>106</v>
      </c>
      <c r="KQY2" s="93"/>
      <c r="KQZ2" s="93"/>
      <c r="KRA2" s="93"/>
      <c r="KRB2" s="93" t="s">
        <v>106</v>
      </c>
      <c r="KRC2" s="93"/>
      <c r="KRD2" s="93"/>
      <c r="KRE2" s="93"/>
      <c r="KRF2" s="93" t="s">
        <v>106</v>
      </c>
      <c r="KRG2" s="93"/>
      <c r="KRH2" s="93"/>
      <c r="KRI2" s="93"/>
      <c r="KRJ2" s="93" t="s">
        <v>106</v>
      </c>
      <c r="KRK2" s="93"/>
      <c r="KRL2" s="93"/>
      <c r="KRM2" s="93"/>
      <c r="KRN2" s="93" t="s">
        <v>106</v>
      </c>
      <c r="KRO2" s="93"/>
      <c r="KRP2" s="93"/>
      <c r="KRQ2" s="93"/>
      <c r="KRR2" s="93" t="s">
        <v>106</v>
      </c>
      <c r="KRS2" s="93"/>
      <c r="KRT2" s="93"/>
      <c r="KRU2" s="93"/>
      <c r="KRV2" s="93" t="s">
        <v>106</v>
      </c>
      <c r="KRW2" s="93"/>
      <c r="KRX2" s="93"/>
      <c r="KRY2" s="93"/>
      <c r="KRZ2" s="93" t="s">
        <v>106</v>
      </c>
      <c r="KSA2" s="93"/>
      <c r="KSB2" s="93"/>
      <c r="KSC2" s="93"/>
      <c r="KSD2" s="93" t="s">
        <v>106</v>
      </c>
      <c r="KSE2" s="93"/>
      <c r="KSF2" s="93"/>
      <c r="KSG2" s="93"/>
      <c r="KSH2" s="93" t="s">
        <v>106</v>
      </c>
      <c r="KSI2" s="93"/>
      <c r="KSJ2" s="93"/>
      <c r="KSK2" s="93"/>
      <c r="KSL2" s="93" t="s">
        <v>106</v>
      </c>
      <c r="KSM2" s="93"/>
      <c r="KSN2" s="93"/>
      <c r="KSO2" s="93"/>
      <c r="KSP2" s="93" t="s">
        <v>106</v>
      </c>
      <c r="KSQ2" s="93"/>
      <c r="KSR2" s="93"/>
      <c r="KSS2" s="93"/>
      <c r="KST2" s="93" t="s">
        <v>106</v>
      </c>
      <c r="KSU2" s="93"/>
      <c r="KSV2" s="93"/>
      <c r="KSW2" s="93"/>
      <c r="KSX2" s="93" t="s">
        <v>106</v>
      </c>
      <c r="KSY2" s="93"/>
      <c r="KSZ2" s="93"/>
      <c r="KTA2" s="93"/>
      <c r="KTB2" s="93" t="s">
        <v>106</v>
      </c>
      <c r="KTC2" s="93"/>
      <c r="KTD2" s="93"/>
      <c r="KTE2" s="93"/>
      <c r="KTF2" s="93" t="s">
        <v>106</v>
      </c>
      <c r="KTG2" s="93"/>
      <c r="KTH2" s="93"/>
      <c r="KTI2" s="93"/>
      <c r="KTJ2" s="93" t="s">
        <v>106</v>
      </c>
      <c r="KTK2" s="93"/>
      <c r="KTL2" s="93"/>
      <c r="KTM2" s="93"/>
      <c r="KTN2" s="93" t="s">
        <v>106</v>
      </c>
      <c r="KTO2" s="93"/>
      <c r="KTP2" s="93"/>
      <c r="KTQ2" s="93"/>
      <c r="KTR2" s="93" t="s">
        <v>106</v>
      </c>
      <c r="KTS2" s="93"/>
      <c r="KTT2" s="93"/>
      <c r="KTU2" s="93"/>
      <c r="KTV2" s="93" t="s">
        <v>106</v>
      </c>
      <c r="KTW2" s="93"/>
      <c r="KTX2" s="93"/>
      <c r="KTY2" s="93"/>
      <c r="KTZ2" s="93" t="s">
        <v>106</v>
      </c>
      <c r="KUA2" s="93"/>
      <c r="KUB2" s="93"/>
      <c r="KUC2" s="93"/>
      <c r="KUD2" s="93" t="s">
        <v>106</v>
      </c>
      <c r="KUE2" s="93"/>
      <c r="KUF2" s="93"/>
      <c r="KUG2" s="93"/>
      <c r="KUH2" s="93" t="s">
        <v>106</v>
      </c>
      <c r="KUI2" s="93"/>
      <c r="KUJ2" s="93"/>
      <c r="KUK2" s="93"/>
      <c r="KUL2" s="93" t="s">
        <v>106</v>
      </c>
      <c r="KUM2" s="93"/>
      <c r="KUN2" s="93"/>
      <c r="KUO2" s="93"/>
      <c r="KUP2" s="93" t="s">
        <v>106</v>
      </c>
      <c r="KUQ2" s="93"/>
      <c r="KUR2" s="93"/>
      <c r="KUS2" s="93"/>
      <c r="KUT2" s="93" t="s">
        <v>106</v>
      </c>
      <c r="KUU2" s="93"/>
      <c r="KUV2" s="93"/>
      <c r="KUW2" s="93"/>
      <c r="KUX2" s="93" t="s">
        <v>106</v>
      </c>
      <c r="KUY2" s="93"/>
      <c r="KUZ2" s="93"/>
      <c r="KVA2" s="93"/>
      <c r="KVB2" s="93" t="s">
        <v>106</v>
      </c>
      <c r="KVC2" s="93"/>
      <c r="KVD2" s="93"/>
      <c r="KVE2" s="93"/>
      <c r="KVF2" s="93" t="s">
        <v>106</v>
      </c>
      <c r="KVG2" s="93"/>
      <c r="KVH2" s="93"/>
      <c r="KVI2" s="93"/>
      <c r="KVJ2" s="93" t="s">
        <v>106</v>
      </c>
      <c r="KVK2" s="93"/>
      <c r="KVL2" s="93"/>
      <c r="KVM2" s="93"/>
      <c r="KVN2" s="93" t="s">
        <v>106</v>
      </c>
      <c r="KVO2" s="93"/>
      <c r="KVP2" s="93"/>
      <c r="KVQ2" s="93"/>
      <c r="KVR2" s="93" t="s">
        <v>106</v>
      </c>
      <c r="KVS2" s="93"/>
      <c r="KVT2" s="93"/>
      <c r="KVU2" s="93"/>
      <c r="KVV2" s="93" t="s">
        <v>106</v>
      </c>
      <c r="KVW2" s="93"/>
      <c r="KVX2" s="93"/>
      <c r="KVY2" s="93"/>
      <c r="KVZ2" s="93" t="s">
        <v>106</v>
      </c>
      <c r="KWA2" s="93"/>
      <c r="KWB2" s="93"/>
      <c r="KWC2" s="93"/>
      <c r="KWD2" s="93" t="s">
        <v>106</v>
      </c>
      <c r="KWE2" s="93"/>
      <c r="KWF2" s="93"/>
      <c r="KWG2" s="93"/>
      <c r="KWH2" s="93" t="s">
        <v>106</v>
      </c>
      <c r="KWI2" s="93"/>
      <c r="KWJ2" s="93"/>
      <c r="KWK2" s="93"/>
      <c r="KWL2" s="93" t="s">
        <v>106</v>
      </c>
      <c r="KWM2" s="93"/>
      <c r="KWN2" s="93"/>
      <c r="KWO2" s="93"/>
      <c r="KWP2" s="93" t="s">
        <v>106</v>
      </c>
      <c r="KWQ2" s="93"/>
      <c r="KWR2" s="93"/>
      <c r="KWS2" s="93"/>
      <c r="KWT2" s="93" t="s">
        <v>106</v>
      </c>
      <c r="KWU2" s="93"/>
      <c r="KWV2" s="93"/>
      <c r="KWW2" s="93"/>
      <c r="KWX2" s="93" t="s">
        <v>106</v>
      </c>
      <c r="KWY2" s="93"/>
      <c r="KWZ2" s="93"/>
      <c r="KXA2" s="93"/>
      <c r="KXB2" s="93" t="s">
        <v>106</v>
      </c>
      <c r="KXC2" s="93"/>
      <c r="KXD2" s="93"/>
      <c r="KXE2" s="93"/>
      <c r="KXF2" s="93" t="s">
        <v>106</v>
      </c>
      <c r="KXG2" s="93"/>
      <c r="KXH2" s="93"/>
      <c r="KXI2" s="93"/>
      <c r="KXJ2" s="93" t="s">
        <v>106</v>
      </c>
      <c r="KXK2" s="93"/>
      <c r="KXL2" s="93"/>
      <c r="KXM2" s="93"/>
      <c r="KXN2" s="93" t="s">
        <v>106</v>
      </c>
      <c r="KXO2" s="93"/>
      <c r="KXP2" s="93"/>
      <c r="KXQ2" s="93"/>
      <c r="KXR2" s="93" t="s">
        <v>106</v>
      </c>
      <c r="KXS2" s="93"/>
      <c r="KXT2" s="93"/>
      <c r="KXU2" s="93"/>
      <c r="KXV2" s="93" t="s">
        <v>106</v>
      </c>
      <c r="KXW2" s="93"/>
      <c r="KXX2" s="93"/>
      <c r="KXY2" s="93"/>
      <c r="KXZ2" s="93" t="s">
        <v>106</v>
      </c>
      <c r="KYA2" s="93"/>
      <c r="KYB2" s="93"/>
      <c r="KYC2" s="93"/>
      <c r="KYD2" s="93" t="s">
        <v>106</v>
      </c>
      <c r="KYE2" s="93"/>
      <c r="KYF2" s="93"/>
      <c r="KYG2" s="93"/>
      <c r="KYH2" s="93" t="s">
        <v>106</v>
      </c>
      <c r="KYI2" s="93"/>
      <c r="KYJ2" s="93"/>
      <c r="KYK2" s="93"/>
      <c r="KYL2" s="93" t="s">
        <v>106</v>
      </c>
      <c r="KYM2" s="93"/>
      <c r="KYN2" s="93"/>
      <c r="KYO2" s="93"/>
      <c r="KYP2" s="93" t="s">
        <v>106</v>
      </c>
      <c r="KYQ2" s="93"/>
      <c r="KYR2" s="93"/>
      <c r="KYS2" s="93"/>
      <c r="KYT2" s="93" t="s">
        <v>106</v>
      </c>
      <c r="KYU2" s="93"/>
      <c r="KYV2" s="93"/>
      <c r="KYW2" s="93"/>
      <c r="KYX2" s="93" t="s">
        <v>106</v>
      </c>
      <c r="KYY2" s="93"/>
      <c r="KYZ2" s="93"/>
      <c r="KZA2" s="93"/>
      <c r="KZB2" s="93" t="s">
        <v>106</v>
      </c>
      <c r="KZC2" s="93"/>
      <c r="KZD2" s="93"/>
      <c r="KZE2" s="93"/>
      <c r="KZF2" s="93" t="s">
        <v>106</v>
      </c>
      <c r="KZG2" s="93"/>
      <c r="KZH2" s="93"/>
      <c r="KZI2" s="93"/>
      <c r="KZJ2" s="93" t="s">
        <v>106</v>
      </c>
      <c r="KZK2" s="93"/>
      <c r="KZL2" s="93"/>
      <c r="KZM2" s="93"/>
      <c r="KZN2" s="93" t="s">
        <v>106</v>
      </c>
      <c r="KZO2" s="93"/>
      <c r="KZP2" s="93"/>
      <c r="KZQ2" s="93"/>
      <c r="KZR2" s="93" t="s">
        <v>106</v>
      </c>
      <c r="KZS2" s="93"/>
      <c r="KZT2" s="93"/>
      <c r="KZU2" s="93"/>
      <c r="KZV2" s="93" t="s">
        <v>106</v>
      </c>
      <c r="KZW2" s="93"/>
      <c r="KZX2" s="93"/>
      <c r="KZY2" s="93"/>
      <c r="KZZ2" s="93" t="s">
        <v>106</v>
      </c>
      <c r="LAA2" s="93"/>
      <c r="LAB2" s="93"/>
      <c r="LAC2" s="93"/>
      <c r="LAD2" s="93" t="s">
        <v>106</v>
      </c>
      <c r="LAE2" s="93"/>
      <c r="LAF2" s="93"/>
      <c r="LAG2" s="93"/>
      <c r="LAH2" s="93" t="s">
        <v>106</v>
      </c>
      <c r="LAI2" s="93"/>
      <c r="LAJ2" s="93"/>
      <c r="LAK2" s="93"/>
      <c r="LAL2" s="93" t="s">
        <v>106</v>
      </c>
      <c r="LAM2" s="93"/>
      <c r="LAN2" s="93"/>
      <c r="LAO2" s="93"/>
      <c r="LAP2" s="93" t="s">
        <v>106</v>
      </c>
      <c r="LAQ2" s="93"/>
      <c r="LAR2" s="93"/>
      <c r="LAS2" s="93"/>
      <c r="LAT2" s="93" t="s">
        <v>106</v>
      </c>
      <c r="LAU2" s="93"/>
      <c r="LAV2" s="93"/>
      <c r="LAW2" s="93"/>
      <c r="LAX2" s="93" t="s">
        <v>106</v>
      </c>
      <c r="LAY2" s="93"/>
      <c r="LAZ2" s="93"/>
      <c r="LBA2" s="93"/>
      <c r="LBB2" s="93" t="s">
        <v>106</v>
      </c>
      <c r="LBC2" s="93"/>
      <c r="LBD2" s="93"/>
      <c r="LBE2" s="93"/>
      <c r="LBF2" s="93" t="s">
        <v>106</v>
      </c>
      <c r="LBG2" s="93"/>
      <c r="LBH2" s="93"/>
      <c r="LBI2" s="93"/>
      <c r="LBJ2" s="93" t="s">
        <v>106</v>
      </c>
      <c r="LBK2" s="93"/>
      <c r="LBL2" s="93"/>
      <c r="LBM2" s="93"/>
      <c r="LBN2" s="93" t="s">
        <v>106</v>
      </c>
      <c r="LBO2" s="93"/>
      <c r="LBP2" s="93"/>
      <c r="LBQ2" s="93"/>
      <c r="LBR2" s="93" t="s">
        <v>106</v>
      </c>
      <c r="LBS2" s="93"/>
      <c r="LBT2" s="93"/>
      <c r="LBU2" s="93"/>
      <c r="LBV2" s="93" t="s">
        <v>106</v>
      </c>
      <c r="LBW2" s="93"/>
      <c r="LBX2" s="93"/>
      <c r="LBY2" s="93"/>
      <c r="LBZ2" s="93" t="s">
        <v>106</v>
      </c>
      <c r="LCA2" s="93"/>
      <c r="LCB2" s="93"/>
      <c r="LCC2" s="93"/>
      <c r="LCD2" s="93" t="s">
        <v>106</v>
      </c>
      <c r="LCE2" s="93"/>
      <c r="LCF2" s="93"/>
      <c r="LCG2" s="93"/>
      <c r="LCH2" s="93" t="s">
        <v>106</v>
      </c>
      <c r="LCI2" s="93"/>
      <c r="LCJ2" s="93"/>
      <c r="LCK2" s="93"/>
      <c r="LCL2" s="93" t="s">
        <v>106</v>
      </c>
      <c r="LCM2" s="93"/>
      <c r="LCN2" s="93"/>
      <c r="LCO2" s="93"/>
      <c r="LCP2" s="93" t="s">
        <v>106</v>
      </c>
      <c r="LCQ2" s="93"/>
      <c r="LCR2" s="93"/>
      <c r="LCS2" s="93"/>
      <c r="LCT2" s="93" t="s">
        <v>106</v>
      </c>
      <c r="LCU2" s="93"/>
      <c r="LCV2" s="93"/>
      <c r="LCW2" s="93"/>
      <c r="LCX2" s="93" t="s">
        <v>106</v>
      </c>
      <c r="LCY2" s="93"/>
      <c r="LCZ2" s="93"/>
      <c r="LDA2" s="93"/>
      <c r="LDB2" s="93" t="s">
        <v>106</v>
      </c>
      <c r="LDC2" s="93"/>
      <c r="LDD2" s="93"/>
      <c r="LDE2" s="93"/>
      <c r="LDF2" s="93" t="s">
        <v>106</v>
      </c>
      <c r="LDG2" s="93"/>
      <c r="LDH2" s="93"/>
      <c r="LDI2" s="93"/>
      <c r="LDJ2" s="93" t="s">
        <v>106</v>
      </c>
      <c r="LDK2" s="93"/>
      <c r="LDL2" s="93"/>
      <c r="LDM2" s="93"/>
      <c r="LDN2" s="93" t="s">
        <v>106</v>
      </c>
      <c r="LDO2" s="93"/>
      <c r="LDP2" s="93"/>
      <c r="LDQ2" s="93"/>
      <c r="LDR2" s="93" t="s">
        <v>106</v>
      </c>
      <c r="LDS2" s="93"/>
      <c r="LDT2" s="93"/>
      <c r="LDU2" s="93"/>
      <c r="LDV2" s="93" t="s">
        <v>106</v>
      </c>
      <c r="LDW2" s="93"/>
      <c r="LDX2" s="93"/>
      <c r="LDY2" s="93"/>
      <c r="LDZ2" s="93" t="s">
        <v>106</v>
      </c>
      <c r="LEA2" s="93"/>
      <c r="LEB2" s="93"/>
      <c r="LEC2" s="93"/>
      <c r="LED2" s="93" t="s">
        <v>106</v>
      </c>
      <c r="LEE2" s="93"/>
      <c r="LEF2" s="93"/>
      <c r="LEG2" s="93"/>
      <c r="LEH2" s="93" t="s">
        <v>106</v>
      </c>
      <c r="LEI2" s="93"/>
      <c r="LEJ2" s="93"/>
      <c r="LEK2" s="93"/>
      <c r="LEL2" s="93" t="s">
        <v>106</v>
      </c>
      <c r="LEM2" s="93"/>
      <c r="LEN2" s="93"/>
      <c r="LEO2" s="93"/>
      <c r="LEP2" s="93" t="s">
        <v>106</v>
      </c>
      <c r="LEQ2" s="93"/>
      <c r="LER2" s="93"/>
      <c r="LES2" s="93"/>
      <c r="LET2" s="93" t="s">
        <v>106</v>
      </c>
      <c r="LEU2" s="93"/>
      <c r="LEV2" s="93"/>
      <c r="LEW2" s="93"/>
      <c r="LEX2" s="93" t="s">
        <v>106</v>
      </c>
      <c r="LEY2" s="93"/>
      <c r="LEZ2" s="93"/>
      <c r="LFA2" s="93"/>
      <c r="LFB2" s="93" t="s">
        <v>106</v>
      </c>
      <c r="LFC2" s="93"/>
      <c r="LFD2" s="93"/>
      <c r="LFE2" s="93"/>
      <c r="LFF2" s="93" t="s">
        <v>106</v>
      </c>
      <c r="LFG2" s="93"/>
      <c r="LFH2" s="93"/>
      <c r="LFI2" s="93"/>
      <c r="LFJ2" s="93" t="s">
        <v>106</v>
      </c>
      <c r="LFK2" s="93"/>
      <c r="LFL2" s="93"/>
      <c r="LFM2" s="93"/>
      <c r="LFN2" s="93" t="s">
        <v>106</v>
      </c>
      <c r="LFO2" s="93"/>
      <c r="LFP2" s="93"/>
      <c r="LFQ2" s="93"/>
      <c r="LFR2" s="93" t="s">
        <v>106</v>
      </c>
      <c r="LFS2" s="93"/>
      <c r="LFT2" s="93"/>
      <c r="LFU2" s="93"/>
      <c r="LFV2" s="93" t="s">
        <v>106</v>
      </c>
      <c r="LFW2" s="93"/>
      <c r="LFX2" s="93"/>
      <c r="LFY2" s="93"/>
      <c r="LFZ2" s="93" t="s">
        <v>106</v>
      </c>
      <c r="LGA2" s="93"/>
      <c r="LGB2" s="93"/>
      <c r="LGC2" s="93"/>
      <c r="LGD2" s="93" t="s">
        <v>106</v>
      </c>
      <c r="LGE2" s="93"/>
      <c r="LGF2" s="93"/>
      <c r="LGG2" s="93"/>
      <c r="LGH2" s="93" t="s">
        <v>106</v>
      </c>
      <c r="LGI2" s="93"/>
      <c r="LGJ2" s="93"/>
      <c r="LGK2" s="93"/>
      <c r="LGL2" s="93" t="s">
        <v>106</v>
      </c>
      <c r="LGM2" s="93"/>
      <c r="LGN2" s="93"/>
      <c r="LGO2" s="93"/>
      <c r="LGP2" s="93" t="s">
        <v>106</v>
      </c>
      <c r="LGQ2" s="93"/>
      <c r="LGR2" s="93"/>
      <c r="LGS2" s="93"/>
      <c r="LGT2" s="93" t="s">
        <v>106</v>
      </c>
      <c r="LGU2" s="93"/>
      <c r="LGV2" s="93"/>
      <c r="LGW2" s="93"/>
      <c r="LGX2" s="93" t="s">
        <v>106</v>
      </c>
      <c r="LGY2" s="93"/>
      <c r="LGZ2" s="93"/>
      <c r="LHA2" s="93"/>
      <c r="LHB2" s="93" t="s">
        <v>106</v>
      </c>
      <c r="LHC2" s="93"/>
      <c r="LHD2" s="93"/>
      <c r="LHE2" s="93"/>
      <c r="LHF2" s="93" t="s">
        <v>106</v>
      </c>
      <c r="LHG2" s="93"/>
      <c r="LHH2" s="93"/>
      <c r="LHI2" s="93"/>
      <c r="LHJ2" s="93" t="s">
        <v>106</v>
      </c>
      <c r="LHK2" s="93"/>
      <c r="LHL2" s="93"/>
      <c r="LHM2" s="93"/>
      <c r="LHN2" s="93" t="s">
        <v>106</v>
      </c>
      <c r="LHO2" s="93"/>
      <c r="LHP2" s="93"/>
      <c r="LHQ2" s="93"/>
      <c r="LHR2" s="93" t="s">
        <v>106</v>
      </c>
      <c r="LHS2" s="93"/>
      <c r="LHT2" s="93"/>
      <c r="LHU2" s="93"/>
      <c r="LHV2" s="93" t="s">
        <v>106</v>
      </c>
      <c r="LHW2" s="93"/>
      <c r="LHX2" s="93"/>
      <c r="LHY2" s="93"/>
      <c r="LHZ2" s="93" t="s">
        <v>106</v>
      </c>
      <c r="LIA2" s="93"/>
      <c r="LIB2" s="93"/>
      <c r="LIC2" s="93"/>
      <c r="LID2" s="93" t="s">
        <v>106</v>
      </c>
      <c r="LIE2" s="93"/>
      <c r="LIF2" s="93"/>
      <c r="LIG2" s="93"/>
      <c r="LIH2" s="93" t="s">
        <v>106</v>
      </c>
      <c r="LII2" s="93"/>
      <c r="LIJ2" s="93"/>
      <c r="LIK2" s="93"/>
      <c r="LIL2" s="93" t="s">
        <v>106</v>
      </c>
      <c r="LIM2" s="93"/>
      <c r="LIN2" s="93"/>
      <c r="LIO2" s="93"/>
      <c r="LIP2" s="93" t="s">
        <v>106</v>
      </c>
      <c r="LIQ2" s="93"/>
      <c r="LIR2" s="93"/>
      <c r="LIS2" s="93"/>
      <c r="LIT2" s="93" t="s">
        <v>106</v>
      </c>
      <c r="LIU2" s="93"/>
      <c r="LIV2" s="93"/>
      <c r="LIW2" s="93"/>
      <c r="LIX2" s="93" t="s">
        <v>106</v>
      </c>
      <c r="LIY2" s="93"/>
      <c r="LIZ2" s="93"/>
      <c r="LJA2" s="93"/>
      <c r="LJB2" s="93" t="s">
        <v>106</v>
      </c>
      <c r="LJC2" s="93"/>
      <c r="LJD2" s="93"/>
      <c r="LJE2" s="93"/>
      <c r="LJF2" s="93" t="s">
        <v>106</v>
      </c>
      <c r="LJG2" s="93"/>
      <c r="LJH2" s="93"/>
      <c r="LJI2" s="93"/>
      <c r="LJJ2" s="93" t="s">
        <v>106</v>
      </c>
      <c r="LJK2" s="93"/>
      <c r="LJL2" s="93"/>
      <c r="LJM2" s="93"/>
      <c r="LJN2" s="93" t="s">
        <v>106</v>
      </c>
      <c r="LJO2" s="93"/>
      <c r="LJP2" s="93"/>
      <c r="LJQ2" s="93"/>
      <c r="LJR2" s="93" t="s">
        <v>106</v>
      </c>
      <c r="LJS2" s="93"/>
      <c r="LJT2" s="93"/>
      <c r="LJU2" s="93"/>
      <c r="LJV2" s="93" t="s">
        <v>106</v>
      </c>
      <c r="LJW2" s="93"/>
      <c r="LJX2" s="93"/>
      <c r="LJY2" s="93"/>
      <c r="LJZ2" s="93" t="s">
        <v>106</v>
      </c>
      <c r="LKA2" s="93"/>
      <c r="LKB2" s="93"/>
      <c r="LKC2" s="93"/>
      <c r="LKD2" s="93" t="s">
        <v>106</v>
      </c>
      <c r="LKE2" s="93"/>
      <c r="LKF2" s="93"/>
      <c r="LKG2" s="93"/>
      <c r="LKH2" s="93" t="s">
        <v>106</v>
      </c>
      <c r="LKI2" s="93"/>
      <c r="LKJ2" s="93"/>
      <c r="LKK2" s="93"/>
      <c r="LKL2" s="93" t="s">
        <v>106</v>
      </c>
      <c r="LKM2" s="93"/>
      <c r="LKN2" s="93"/>
      <c r="LKO2" s="93"/>
      <c r="LKP2" s="93" t="s">
        <v>106</v>
      </c>
      <c r="LKQ2" s="93"/>
      <c r="LKR2" s="93"/>
      <c r="LKS2" s="93"/>
      <c r="LKT2" s="93" t="s">
        <v>106</v>
      </c>
      <c r="LKU2" s="93"/>
      <c r="LKV2" s="93"/>
      <c r="LKW2" s="93"/>
      <c r="LKX2" s="93" t="s">
        <v>106</v>
      </c>
      <c r="LKY2" s="93"/>
      <c r="LKZ2" s="93"/>
      <c r="LLA2" s="93"/>
      <c r="LLB2" s="93" t="s">
        <v>106</v>
      </c>
      <c r="LLC2" s="93"/>
      <c r="LLD2" s="93"/>
      <c r="LLE2" s="93"/>
      <c r="LLF2" s="93" t="s">
        <v>106</v>
      </c>
      <c r="LLG2" s="93"/>
      <c r="LLH2" s="93"/>
      <c r="LLI2" s="93"/>
      <c r="LLJ2" s="93" t="s">
        <v>106</v>
      </c>
      <c r="LLK2" s="93"/>
      <c r="LLL2" s="93"/>
      <c r="LLM2" s="93"/>
      <c r="LLN2" s="93" t="s">
        <v>106</v>
      </c>
      <c r="LLO2" s="93"/>
      <c r="LLP2" s="93"/>
      <c r="LLQ2" s="93"/>
      <c r="LLR2" s="93" t="s">
        <v>106</v>
      </c>
      <c r="LLS2" s="93"/>
      <c r="LLT2" s="93"/>
      <c r="LLU2" s="93"/>
      <c r="LLV2" s="93" t="s">
        <v>106</v>
      </c>
      <c r="LLW2" s="93"/>
      <c r="LLX2" s="93"/>
      <c r="LLY2" s="93"/>
      <c r="LLZ2" s="93" t="s">
        <v>106</v>
      </c>
      <c r="LMA2" s="93"/>
      <c r="LMB2" s="93"/>
      <c r="LMC2" s="93"/>
      <c r="LMD2" s="93" t="s">
        <v>106</v>
      </c>
      <c r="LME2" s="93"/>
      <c r="LMF2" s="93"/>
      <c r="LMG2" s="93"/>
      <c r="LMH2" s="93" t="s">
        <v>106</v>
      </c>
      <c r="LMI2" s="93"/>
      <c r="LMJ2" s="93"/>
      <c r="LMK2" s="93"/>
      <c r="LML2" s="93" t="s">
        <v>106</v>
      </c>
      <c r="LMM2" s="93"/>
      <c r="LMN2" s="93"/>
      <c r="LMO2" s="93"/>
      <c r="LMP2" s="93" t="s">
        <v>106</v>
      </c>
      <c r="LMQ2" s="93"/>
      <c r="LMR2" s="93"/>
      <c r="LMS2" s="93"/>
      <c r="LMT2" s="93" t="s">
        <v>106</v>
      </c>
      <c r="LMU2" s="93"/>
      <c r="LMV2" s="93"/>
      <c r="LMW2" s="93"/>
      <c r="LMX2" s="93" t="s">
        <v>106</v>
      </c>
      <c r="LMY2" s="93"/>
      <c r="LMZ2" s="93"/>
      <c r="LNA2" s="93"/>
      <c r="LNB2" s="93" t="s">
        <v>106</v>
      </c>
      <c r="LNC2" s="93"/>
      <c r="LND2" s="93"/>
      <c r="LNE2" s="93"/>
      <c r="LNF2" s="93" t="s">
        <v>106</v>
      </c>
      <c r="LNG2" s="93"/>
      <c r="LNH2" s="93"/>
      <c r="LNI2" s="93"/>
      <c r="LNJ2" s="93" t="s">
        <v>106</v>
      </c>
      <c r="LNK2" s="93"/>
      <c r="LNL2" s="93"/>
      <c r="LNM2" s="93"/>
      <c r="LNN2" s="93" t="s">
        <v>106</v>
      </c>
      <c r="LNO2" s="93"/>
      <c r="LNP2" s="93"/>
      <c r="LNQ2" s="93"/>
      <c r="LNR2" s="93" t="s">
        <v>106</v>
      </c>
      <c r="LNS2" s="93"/>
      <c r="LNT2" s="93"/>
      <c r="LNU2" s="93"/>
      <c r="LNV2" s="93" t="s">
        <v>106</v>
      </c>
      <c r="LNW2" s="93"/>
      <c r="LNX2" s="93"/>
      <c r="LNY2" s="93"/>
      <c r="LNZ2" s="93" t="s">
        <v>106</v>
      </c>
      <c r="LOA2" s="93"/>
      <c r="LOB2" s="93"/>
      <c r="LOC2" s="93"/>
      <c r="LOD2" s="93" t="s">
        <v>106</v>
      </c>
      <c r="LOE2" s="93"/>
      <c r="LOF2" s="93"/>
      <c r="LOG2" s="93"/>
      <c r="LOH2" s="93" t="s">
        <v>106</v>
      </c>
      <c r="LOI2" s="93"/>
      <c r="LOJ2" s="93"/>
      <c r="LOK2" s="93"/>
      <c r="LOL2" s="93" t="s">
        <v>106</v>
      </c>
      <c r="LOM2" s="93"/>
      <c r="LON2" s="93"/>
      <c r="LOO2" s="93"/>
      <c r="LOP2" s="93" t="s">
        <v>106</v>
      </c>
      <c r="LOQ2" s="93"/>
      <c r="LOR2" s="93"/>
      <c r="LOS2" s="93"/>
      <c r="LOT2" s="93" t="s">
        <v>106</v>
      </c>
      <c r="LOU2" s="93"/>
      <c r="LOV2" s="93"/>
      <c r="LOW2" s="93"/>
      <c r="LOX2" s="93" t="s">
        <v>106</v>
      </c>
      <c r="LOY2" s="93"/>
      <c r="LOZ2" s="93"/>
      <c r="LPA2" s="93"/>
      <c r="LPB2" s="93" t="s">
        <v>106</v>
      </c>
      <c r="LPC2" s="93"/>
      <c r="LPD2" s="93"/>
      <c r="LPE2" s="93"/>
      <c r="LPF2" s="93" t="s">
        <v>106</v>
      </c>
      <c r="LPG2" s="93"/>
      <c r="LPH2" s="93"/>
      <c r="LPI2" s="93"/>
      <c r="LPJ2" s="93" t="s">
        <v>106</v>
      </c>
      <c r="LPK2" s="93"/>
      <c r="LPL2" s="93"/>
      <c r="LPM2" s="93"/>
      <c r="LPN2" s="93" t="s">
        <v>106</v>
      </c>
      <c r="LPO2" s="93"/>
      <c r="LPP2" s="93"/>
      <c r="LPQ2" s="93"/>
      <c r="LPR2" s="93" t="s">
        <v>106</v>
      </c>
      <c r="LPS2" s="93"/>
      <c r="LPT2" s="93"/>
      <c r="LPU2" s="93"/>
      <c r="LPV2" s="93" t="s">
        <v>106</v>
      </c>
      <c r="LPW2" s="93"/>
      <c r="LPX2" s="93"/>
      <c r="LPY2" s="93"/>
      <c r="LPZ2" s="93" t="s">
        <v>106</v>
      </c>
      <c r="LQA2" s="93"/>
      <c r="LQB2" s="93"/>
      <c r="LQC2" s="93"/>
      <c r="LQD2" s="93" t="s">
        <v>106</v>
      </c>
      <c r="LQE2" s="93"/>
      <c r="LQF2" s="93"/>
      <c r="LQG2" s="93"/>
      <c r="LQH2" s="93" t="s">
        <v>106</v>
      </c>
      <c r="LQI2" s="93"/>
      <c r="LQJ2" s="93"/>
      <c r="LQK2" s="93"/>
      <c r="LQL2" s="93" t="s">
        <v>106</v>
      </c>
      <c r="LQM2" s="93"/>
      <c r="LQN2" s="93"/>
      <c r="LQO2" s="93"/>
      <c r="LQP2" s="93" t="s">
        <v>106</v>
      </c>
      <c r="LQQ2" s="93"/>
      <c r="LQR2" s="93"/>
      <c r="LQS2" s="93"/>
      <c r="LQT2" s="93" t="s">
        <v>106</v>
      </c>
      <c r="LQU2" s="93"/>
      <c r="LQV2" s="93"/>
      <c r="LQW2" s="93"/>
      <c r="LQX2" s="93" t="s">
        <v>106</v>
      </c>
      <c r="LQY2" s="93"/>
      <c r="LQZ2" s="93"/>
      <c r="LRA2" s="93"/>
      <c r="LRB2" s="93" t="s">
        <v>106</v>
      </c>
      <c r="LRC2" s="93"/>
      <c r="LRD2" s="93"/>
      <c r="LRE2" s="93"/>
      <c r="LRF2" s="93" t="s">
        <v>106</v>
      </c>
      <c r="LRG2" s="93"/>
      <c r="LRH2" s="93"/>
      <c r="LRI2" s="93"/>
      <c r="LRJ2" s="93" t="s">
        <v>106</v>
      </c>
      <c r="LRK2" s="93"/>
      <c r="LRL2" s="93"/>
      <c r="LRM2" s="93"/>
      <c r="LRN2" s="93" t="s">
        <v>106</v>
      </c>
      <c r="LRO2" s="93"/>
      <c r="LRP2" s="93"/>
      <c r="LRQ2" s="93"/>
      <c r="LRR2" s="93" t="s">
        <v>106</v>
      </c>
      <c r="LRS2" s="93"/>
      <c r="LRT2" s="93"/>
      <c r="LRU2" s="93"/>
      <c r="LRV2" s="93" t="s">
        <v>106</v>
      </c>
      <c r="LRW2" s="93"/>
      <c r="LRX2" s="93"/>
      <c r="LRY2" s="93"/>
      <c r="LRZ2" s="93" t="s">
        <v>106</v>
      </c>
      <c r="LSA2" s="93"/>
      <c r="LSB2" s="93"/>
      <c r="LSC2" s="93"/>
      <c r="LSD2" s="93" t="s">
        <v>106</v>
      </c>
      <c r="LSE2" s="93"/>
      <c r="LSF2" s="93"/>
      <c r="LSG2" s="93"/>
      <c r="LSH2" s="93" t="s">
        <v>106</v>
      </c>
      <c r="LSI2" s="93"/>
      <c r="LSJ2" s="93"/>
      <c r="LSK2" s="93"/>
      <c r="LSL2" s="93" t="s">
        <v>106</v>
      </c>
      <c r="LSM2" s="93"/>
      <c r="LSN2" s="93"/>
      <c r="LSO2" s="93"/>
      <c r="LSP2" s="93" t="s">
        <v>106</v>
      </c>
      <c r="LSQ2" s="93"/>
      <c r="LSR2" s="93"/>
      <c r="LSS2" s="93"/>
      <c r="LST2" s="93" t="s">
        <v>106</v>
      </c>
      <c r="LSU2" s="93"/>
      <c r="LSV2" s="93"/>
      <c r="LSW2" s="93"/>
      <c r="LSX2" s="93" t="s">
        <v>106</v>
      </c>
      <c r="LSY2" s="93"/>
      <c r="LSZ2" s="93"/>
      <c r="LTA2" s="93"/>
      <c r="LTB2" s="93" t="s">
        <v>106</v>
      </c>
      <c r="LTC2" s="93"/>
      <c r="LTD2" s="93"/>
      <c r="LTE2" s="93"/>
      <c r="LTF2" s="93" t="s">
        <v>106</v>
      </c>
      <c r="LTG2" s="93"/>
      <c r="LTH2" s="93"/>
      <c r="LTI2" s="93"/>
      <c r="LTJ2" s="93" t="s">
        <v>106</v>
      </c>
      <c r="LTK2" s="93"/>
      <c r="LTL2" s="93"/>
      <c r="LTM2" s="93"/>
      <c r="LTN2" s="93" t="s">
        <v>106</v>
      </c>
      <c r="LTO2" s="93"/>
      <c r="LTP2" s="93"/>
      <c r="LTQ2" s="93"/>
      <c r="LTR2" s="93" t="s">
        <v>106</v>
      </c>
      <c r="LTS2" s="93"/>
      <c r="LTT2" s="93"/>
      <c r="LTU2" s="93"/>
      <c r="LTV2" s="93" t="s">
        <v>106</v>
      </c>
      <c r="LTW2" s="93"/>
      <c r="LTX2" s="93"/>
      <c r="LTY2" s="93"/>
      <c r="LTZ2" s="93" t="s">
        <v>106</v>
      </c>
      <c r="LUA2" s="93"/>
      <c r="LUB2" s="93"/>
      <c r="LUC2" s="93"/>
      <c r="LUD2" s="93" t="s">
        <v>106</v>
      </c>
      <c r="LUE2" s="93"/>
      <c r="LUF2" s="93"/>
      <c r="LUG2" s="93"/>
      <c r="LUH2" s="93" t="s">
        <v>106</v>
      </c>
      <c r="LUI2" s="93"/>
      <c r="LUJ2" s="93"/>
      <c r="LUK2" s="93"/>
      <c r="LUL2" s="93" t="s">
        <v>106</v>
      </c>
      <c r="LUM2" s="93"/>
      <c r="LUN2" s="93"/>
      <c r="LUO2" s="93"/>
      <c r="LUP2" s="93" t="s">
        <v>106</v>
      </c>
      <c r="LUQ2" s="93"/>
      <c r="LUR2" s="93"/>
      <c r="LUS2" s="93"/>
      <c r="LUT2" s="93" t="s">
        <v>106</v>
      </c>
      <c r="LUU2" s="93"/>
      <c r="LUV2" s="93"/>
      <c r="LUW2" s="93"/>
      <c r="LUX2" s="93" t="s">
        <v>106</v>
      </c>
      <c r="LUY2" s="93"/>
      <c r="LUZ2" s="93"/>
      <c r="LVA2" s="93"/>
      <c r="LVB2" s="93" t="s">
        <v>106</v>
      </c>
      <c r="LVC2" s="93"/>
      <c r="LVD2" s="93"/>
      <c r="LVE2" s="93"/>
      <c r="LVF2" s="93" t="s">
        <v>106</v>
      </c>
      <c r="LVG2" s="93"/>
      <c r="LVH2" s="93"/>
      <c r="LVI2" s="93"/>
      <c r="LVJ2" s="93" t="s">
        <v>106</v>
      </c>
      <c r="LVK2" s="93"/>
      <c r="LVL2" s="93"/>
      <c r="LVM2" s="93"/>
      <c r="LVN2" s="93" t="s">
        <v>106</v>
      </c>
      <c r="LVO2" s="93"/>
      <c r="LVP2" s="93"/>
      <c r="LVQ2" s="93"/>
      <c r="LVR2" s="93" t="s">
        <v>106</v>
      </c>
      <c r="LVS2" s="93"/>
      <c r="LVT2" s="93"/>
      <c r="LVU2" s="93"/>
      <c r="LVV2" s="93" t="s">
        <v>106</v>
      </c>
      <c r="LVW2" s="93"/>
      <c r="LVX2" s="93"/>
      <c r="LVY2" s="93"/>
      <c r="LVZ2" s="93" t="s">
        <v>106</v>
      </c>
      <c r="LWA2" s="93"/>
      <c r="LWB2" s="93"/>
      <c r="LWC2" s="93"/>
      <c r="LWD2" s="93" t="s">
        <v>106</v>
      </c>
      <c r="LWE2" s="93"/>
      <c r="LWF2" s="93"/>
      <c r="LWG2" s="93"/>
      <c r="LWH2" s="93" t="s">
        <v>106</v>
      </c>
      <c r="LWI2" s="93"/>
      <c r="LWJ2" s="93"/>
      <c r="LWK2" s="93"/>
      <c r="LWL2" s="93" t="s">
        <v>106</v>
      </c>
      <c r="LWM2" s="93"/>
      <c r="LWN2" s="93"/>
      <c r="LWO2" s="93"/>
      <c r="LWP2" s="93" t="s">
        <v>106</v>
      </c>
      <c r="LWQ2" s="93"/>
      <c r="LWR2" s="93"/>
      <c r="LWS2" s="93"/>
      <c r="LWT2" s="93" t="s">
        <v>106</v>
      </c>
      <c r="LWU2" s="93"/>
      <c r="LWV2" s="93"/>
      <c r="LWW2" s="93"/>
      <c r="LWX2" s="93" t="s">
        <v>106</v>
      </c>
      <c r="LWY2" s="93"/>
      <c r="LWZ2" s="93"/>
      <c r="LXA2" s="93"/>
      <c r="LXB2" s="93" t="s">
        <v>106</v>
      </c>
      <c r="LXC2" s="93"/>
      <c r="LXD2" s="93"/>
      <c r="LXE2" s="93"/>
      <c r="LXF2" s="93" t="s">
        <v>106</v>
      </c>
      <c r="LXG2" s="93"/>
      <c r="LXH2" s="93"/>
      <c r="LXI2" s="93"/>
      <c r="LXJ2" s="93" t="s">
        <v>106</v>
      </c>
      <c r="LXK2" s="93"/>
      <c r="LXL2" s="93"/>
      <c r="LXM2" s="93"/>
      <c r="LXN2" s="93" t="s">
        <v>106</v>
      </c>
      <c r="LXO2" s="93"/>
      <c r="LXP2" s="93"/>
      <c r="LXQ2" s="93"/>
      <c r="LXR2" s="93" t="s">
        <v>106</v>
      </c>
      <c r="LXS2" s="93"/>
      <c r="LXT2" s="93"/>
      <c r="LXU2" s="93"/>
      <c r="LXV2" s="93" t="s">
        <v>106</v>
      </c>
      <c r="LXW2" s="93"/>
      <c r="LXX2" s="93"/>
      <c r="LXY2" s="93"/>
      <c r="LXZ2" s="93" t="s">
        <v>106</v>
      </c>
      <c r="LYA2" s="93"/>
      <c r="LYB2" s="93"/>
      <c r="LYC2" s="93"/>
      <c r="LYD2" s="93" t="s">
        <v>106</v>
      </c>
      <c r="LYE2" s="93"/>
      <c r="LYF2" s="93"/>
      <c r="LYG2" s="93"/>
      <c r="LYH2" s="93" t="s">
        <v>106</v>
      </c>
      <c r="LYI2" s="93"/>
      <c r="LYJ2" s="93"/>
      <c r="LYK2" s="93"/>
      <c r="LYL2" s="93" t="s">
        <v>106</v>
      </c>
      <c r="LYM2" s="93"/>
      <c r="LYN2" s="93"/>
      <c r="LYO2" s="93"/>
      <c r="LYP2" s="93" t="s">
        <v>106</v>
      </c>
      <c r="LYQ2" s="93"/>
      <c r="LYR2" s="93"/>
      <c r="LYS2" s="93"/>
      <c r="LYT2" s="93" t="s">
        <v>106</v>
      </c>
      <c r="LYU2" s="93"/>
      <c r="LYV2" s="93"/>
      <c r="LYW2" s="93"/>
      <c r="LYX2" s="93" t="s">
        <v>106</v>
      </c>
      <c r="LYY2" s="93"/>
      <c r="LYZ2" s="93"/>
      <c r="LZA2" s="93"/>
      <c r="LZB2" s="93" t="s">
        <v>106</v>
      </c>
      <c r="LZC2" s="93"/>
      <c r="LZD2" s="93"/>
      <c r="LZE2" s="93"/>
      <c r="LZF2" s="93" t="s">
        <v>106</v>
      </c>
      <c r="LZG2" s="93"/>
      <c r="LZH2" s="93"/>
      <c r="LZI2" s="93"/>
      <c r="LZJ2" s="93" t="s">
        <v>106</v>
      </c>
      <c r="LZK2" s="93"/>
      <c r="LZL2" s="93"/>
      <c r="LZM2" s="93"/>
      <c r="LZN2" s="93" t="s">
        <v>106</v>
      </c>
      <c r="LZO2" s="93"/>
      <c r="LZP2" s="93"/>
      <c r="LZQ2" s="93"/>
      <c r="LZR2" s="93" t="s">
        <v>106</v>
      </c>
      <c r="LZS2" s="93"/>
      <c r="LZT2" s="93"/>
      <c r="LZU2" s="93"/>
      <c r="LZV2" s="93" t="s">
        <v>106</v>
      </c>
      <c r="LZW2" s="93"/>
      <c r="LZX2" s="93"/>
      <c r="LZY2" s="93"/>
      <c r="LZZ2" s="93" t="s">
        <v>106</v>
      </c>
      <c r="MAA2" s="93"/>
      <c r="MAB2" s="93"/>
      <c r="MAC2" s="93"/>
      <c r="MAD2" s="93" t="s">
        <v>106</v>
      </c>
      <c r="MAE2" s="93"/>
      <c r="MAF2" s="93"/>
      <c r="MAG2" s="93"/>
      <c r="MAH2" s="93" t="s">
        <v>106</v>
      </c>
      <c r="MAI2" s="93"/>
      <c r="MAJ2" s="93"/>
      <c r="MAK2" s="93"/>
      <c r="MAL2" s="93" t="s">
        <v>106</v>
      </c>
      <c r="MAM2" s="93"/>
      <c r="MAN2" s="93"/>
      <c r="MAO2" s="93"/>
      <c r="MAP2" s="93" t="s">
        <v>106</v>
      </c>
      <c r="MAQ2" s="93"/>
      <c r="MAR2" s="93"/>
      <c r="MAS2" s="93"/>
      <c r="MAT2" s="93" t="s">
        <v>106</v>
      </c>
      <c r="MAU2" s="93"/>
      <c r="MAV2" s="93"/>
      <c r="MAW2" s="93"/>
      <c r="MAX2" s="93" t="s">
        <v>106</v>
      </c>
      <c r="MAY2" s="93"/>
      <c r="MAZ2" s="93"/>
      <c r="MBA2" s="93"/>
      <c r="MBB2" s="93" t="s">
        <v>106</v>
      </c>
      <c r="MBC2" s="93"/>
      <c r="MBD2" s="93"/>
      <c r="MBE2" s="93"/>
      <c r="MBF2" s="93" t="s">
        <v>106</v>
      </c>
      <c r="MBG2" s="93"/>
      <c r="MBH2" s="93"/>
      <c r="MBI2" s="93"/>
      <c r="MBJ2" s="93" t="s">
        <v>106</v>
      </c>
      <c r="MBK2" s="93"/>
      <c r="MBL2" s="93"/>
      <c r="MBM2" s="93"/>
      <c r="MBN2" s="93" t="s">
        <v>106</v>
      </c>
      <c r="MBO2" s="93"/>
      <c r="MBP2" s="93"/>
      <c r="MBQ2" s="93"/>
      <c r="MBR2" s="93" t="s">
        <v>106</v>
      </c>
      <c r="MBS2" s="93"/>
      <c r="MBT2" s="93"/>
      <c r="MBU2" s="93"/>
      <c r="MBV2" s="93" t="s">
        <v>106</v>
      </c>
      <c r="MBW2" s="93"/>
      <c r="MBX2" s="93"/>
      <c r="MBY2" s="93"/>
      <c r="MBZ2" s="93" t="s">
        <v>106</v>
      </c>
      <c r="MCA2" s="93"/>
      <c r="MCB2" s="93"/>
      <c r="MCC2" s="93"/>
      <c r="MCD2" s="93" t="s">
        <v>106</v>
      </c>
      <c r="MCE2" s="93"/>
      <c r="MCF2" s="93"/>
      <c r="MCG2" s="93"/>
      <c r="MCH2" s="93" t="s">
        <v>106</v>
      </c>
      <c r="MCI2" s="93"/>
      <c r="MCJ2" s="93"/>
      <c r="MCK2" s="93"/>
      <c r="MCL2" s="93" t="s">
        <v>106</v>
      </c>
      <c r="MCM2" s="93"/>
      <c r="MCN2" s="93"/>
      <c r="MCO2" s="93"/>
      <c r="MCP2" s="93" t="s">
        <v>106</v>
      </c>
      <c r="MCQ2" s="93"/>
      <c r="MCR2" s="93"/>
      <c r="MCS2" s="93"/>
      <c r="MCT2" s="93" t="s">
        <v>106</v>
      </c>
      <c r="MCU2" s="93"/>
      <c r="MCV2" s="93"/>
      <c r="MCW2" s="93"/>
      <c r="MCX2" s="93" t="s">
        <v>106</v>
      </c>
      <c r="MCY2" s="93"/>
      <c r="MCZ2" s="93"/>
      <c r="MDA2" s="93"/>
      <c r="MDB2" s="93" t="s">
        <v>106</v>
      </c>
      <c r="MDC2" s="93"/>
      <c r="MDD2" s="93"/>
      <c r="MDE2" s="93"/>
      <c r="MDF2" s="93" t="s">
        <v>106</v>
      </c>
      <c r="MDG2" s="93"/>
      <c r="MDH2" s="93"/>
      <c r="MDI2" s="93"/>
      <c r="MDJ2" s="93" t="s">
        <v>106</v>
      </c>
      <c r="MDK2" s="93"/>
      <c r="MDL2" s="93"/>
      <c r="MDM2" s="93"/>
      <c r="MDN2" s="93" t="s">
        <v>106</v>
      </c>
      <c r="MDO2" s="93"/>
      <c r="MDP2" s="93"/>
      <c r="MDQ2" s="93"/>
      <c r="MDR2" s="93" t="s">
        <v>106</v>
      </c>
      <c r="MDS2" s="93"/>
      <c r="MDT2" s="93"/>
      <c r="MDU2" s="93"/>
      <c r="MDV2" s="93" t="s">
        <v>106</v>
      </c>
      <c r="MDW2" s="93"/>
      <c r="MDX2" s="93"/>
      <c r="MDY2" s="93"/>
      <c r="MDZ2" s="93" t="s">
        <v>106</v>
      </c>
      <c r="MEA2" s="93"/>
      <c r="MEB2" s="93"/>
      <c r="MEC2" s="93"/>
      <c r="MED2" s="93" t="s">
        <v>106</v>
      </c>
      <c r="MEE2" s="93"/>
      <c r="MEF2" s="93"/>
      <c r="MEG2" s="93"/>
      <c r="MEH2" s="93" t="s">
        <v>106</v>
      </c>
      <c r="MEI2" s="93"/>
      <c r="MEJ2" s="93"/>
      <c r="MEK2" s="93"/>
      <c r="MEL2" s="93" t="s">
        <v>106</v>
      </c>
      <c r="MEM2" s="93"/>
      <c r="MEN2" s="93"/>
      <c r="MEO2" s="93"/>
      <c r="MEP2" s="93" t="s">
        <v>106</v>
      </c>
      <c r="MEQ2" s="93"/>
      <c r="MER2" s="93"/>
      <c r="MES2" s="93"/>
      <c r="MET2" s="93" t="s">
        <v>106</v>
      </c>
      <c r="MEU2" s="93"/>
      <c r="MEV2" s="93"/>
      <c r="MEW2" s="93"/>
      <c r="MEX2" s="93" t="s">
        <v>106</v>
      </c>
      <c r="MEY2" s="93"/>
      <c r="MEZ2" s="93"/>
      <c r="MFA2" s="93"/>
      <c r="MFB2" s="93" t="s">
        <v>106</v>
      </c>
      <c r="MFC2" s="93"/>
      <c r="MFD2" s="93"/>
      <c r="MFE2" s="93"/>
      <c r="MFF2" s="93" t="s">
        <v>106</v>
      </c>
      <c r="MFG2" s="93"/>
      <c r="MFH2" s="93"/>
      <c r="MFI2" s="93"/>
      <c r="MFJ2" s="93" t="s">
        <v>106</v>
      </c>
      <c r="MFK2" s="93"/>
      <c r="MFL2" s="93"/>
      <c r="MFM2" s="93"/>
      <c r="MFN2" s="93" t="s">
        <v>106</v>
      </c>
      <c r="MFO2" s="93"/>
      <c r="MFP2" s="93"/>
      <c r="MFQ2" s="93"/>
      <c r="MFR2" s="93" t="s">
        <v>106</v>
      </c>
      <c r="MFS2" s="93"/>
      <c r="MFT2" s="93"/>
      <c r="MFU2" s="93"/>
      <c r="MFV2" s="93" t="s">
        <v>106</v>
      </c>
      <c r="MFW2" s="93"/>
      <c r="MFX2" s="93"/>
      <c r="MFY2" s="93"/>
      <c r="MFZ2" s="93" t="s">
        <v>106</v>
      </c>
      <c r="MGA2" s="93"/>
      <c r="MGB2" s="93"/>
      <c r="MGC2" s="93"/>
      <c r="MGD2" s="93" t="s">
        <v>106</v>
      </c>
      <c r="MGE2" s="93"/>
      <c r="MGF2" s="93"/>
      <c r="MGG2" s="93"/>
      <c r="MGH2" s="93" t="s">
        <v>106</v>
      </c>
      <c r="MGI2" s="93"/>
      <c r="MGJ2" s="93"/>
      <c r="MGK2" s="93"/>
      <c r="MGL2" s="93" t="s">
        <v>106</v>
      </c>
      <c r="MGM2" s="93"/>
      <c r="MGN2" s="93"/>
      <c r="MGO2" s="93"/>
      <c r="MGP2" s="93" t="s">
        <v>106</v>
      </c>
      <c r="MGQ2" s="93"/>
      <c r="MGR2" s="93"/>
      <c r="MGS2" s="93"/>
      <c r="MGT2" s="93" t="s">
        <v>106</v>
      </c>
      <c r="MGU2" s="93"/>
      <c r="MGV2" s="93"/>
      <c r="MGW2" s="93"/>
      <c r="MGX2" s="93" t="s">
        <v>106</v>
      </c>
      <c r="MGY2" s="93"/>
      <c r="MGZ2" s="93"/>
      <c r="MHA2" s="93"/>
      <c r="MHB2" s="93" t="s">
        <v>106</v>
      </c>
      <c r="MHC2" s="93"/>
      <c r="MHD2" s="93"/>
      <c r="MHE2" s="93"/>
      <c r="MHF2" s="93" t="s">
        <v>106</v>
      </c>
      <c r="MHG2" s="93"/>
      <c r="MHH2" s="93"/>
      <c r="MHI2" s="93"/>
      <c r="MHJ2" s="93" t="s">
        <v>106</v>
      </c>
      <c r="MHK2" s="93"/>
      <c r="MHL2" s="93"/>
      <c r="MHM2" s="93"/>
      <c r="MHN2" s="93" t="s">
        <v>106</v>
      </c>
      <c r="MHO2" s="93"/>
      <c r="MHP2" s="93"/>
      <c r="MHQ2" s="93"/>
      <c r="MHR2" s="93" t="s">
        <v>106</v>
      </c>
      <c r="MHS2" s="93"/>
      <c r="MHT2" s="93"/>
      <c r="MHU2" s="93"/>
      <c r="MHV2" s="93" t="s">
        <v>106</v>
      </c>
      <c r="MHW2" s="93"/>
      <c r="MHX2" s="93"/>
      <c r="MHY2" s="93"/>
      <c r="MHZ2" s="93" t="s">
        <v>106</v>
      </c>
      <c r="MIA2" s="93"/>
      <c r="MIB2" s="93"/>
      <c r="MIC2" s="93"/>
      <c r="MID2" s="93" t="s">
        <v>106</v>
      </c>
      <c r="MIE2" s="93"/>
      <c r="MIF2" s="93"/>
      <c r="MIG2" s="93"/>
      <c r="MIH2" s="93" t="s">
        <v>106</v>
      </c>
      <c r="MII2" s="93"/>
      <c r="MIJ2" s="93"/>
      <c r="MIK2" s="93"/>
      <c r="MIL2" s="93" t="s">
        <v>106</v>
      </c>
      <c r="MIM2" s="93"/>
      <c r="MIN2" s="93"/>
      <c r="MIO2" s="93"/>
      <c r="MIP2" s="93" t="s">
        <v>106</v>
      </c>
      <c r="MIQ2" s="93"/>
      <c r="MIR2" s="93"/>
      <c r="MIS2" s="93"/>
      <c r="MIT2" s="93" t="s">
        <v>106</v>
      </c>
      <c r="MIU2" s="93"/>
      <c r="MIV2" s="93"/>
      <c r="MIW2" s="93"/>
      <c r="MIX2" s="93" t="s">
        <v>106</v>
      </c>
      <c r="MIY2" s="93"/>
      <c r="MIZ2" s="93"/>
      <c r="MJA2" s="93"/>
      <c r="MJB2" s="93" t="s">
        <v>106</v>
      </c>
      <c r="MJC2" s="93"/>
      <c r="MJD2" s="93"/>
      <c r="MJE2" s="93"/>
      <c r="MJF2" s="93" t="s">
        <v>106</v>
      </c>
      <c r="MJG2" s="93"/>
      <c r="MJH2" s="93"/>
      <c r="MJI2" s="93"/>
      <c r="MJJ2" s="93" t="s">
        <v>106</v>
      </c>
      <c r="MJK2" s="93"/>
      <c r="MJL2" s="93"/>
      <c r="MJM2" s="93"/>
      <c r="MJN2" s="93" t="s">
        <v>106</v>
      </c>
      <c r="MJO2" s="93"/>
      <c r="MJP2" s="93"/>
      <c r="MJQ2" s="93"/>
      <c r="MJR2" s="93" t="s">
        <v>106</v>
      </c>
      <c r="MJS2" s="93"/>
      <c r="MJT2" s="93"/>
      <c r="MJU2" s="93"/>
      <c r="MJV2" s="93" t="s">
        <v>106</v>
      </c>
      <c r="MJW2" s="93"/>
      <c r="MJX2" s="93"/>
      <c r="MJY2" s="93"/>
      <c r="MJZ2" s="93" t="s">
        <v>106</v>
      </c>
      <c r="MKA2" s="93"/>
      <c r="MKB2" s="93"/>
      <c r="MKC2" s="93"/>
      <c r="MKD2" s="93" t="s">
        <v>106</v>
      </c>
      <c r="MKE2" s="93"/>
      <c r="MKF2" s="93"/>
      <c r="MKG2" s="93"/>
      <c r="MKH2" s="93" t="s">
        <v>106</v>
      </c>
      <c r="MKI2" s="93"/>
      <c r="MKJ2" s="93"/>
      <c r="MKK2" s="93"/>
      <c r="MKL2" s="93" t="s">
        <v>106</v>
      </c>
      <c r="MKM2" s="93"/>
      <c r="MKN2" s="93"/>
      <c r="MKO2" s="93"/>
      <c r="MKP2" s="93" t="s">
        <v>106</v>
      </c>
      <c r="MKQ2" s="93"/>
      <c r="MKR2" s="93"/>
      <c r="MKS2" s="93"/>
      <c r="MKT2" s="93" t="s">
        <v>106</v>
      </c>
      <c r="MKU2" s="93"/>
      <c r="MKV2" s="93"/>
      <c r="MKW2" s="93"/>
      <c r="MKX2" s="93" t="s">
        <v>106</v>
      </c>
      <c r="MKY2" s="93"/>
      <c r="MKZ2" s="93"/>
      <c r="MLA2" s="93"/>
      <c r="MLB2" s="93" t="s">
        <v>106</v>
      </c>
      <c r="MLC2" s="93"/>
      <c r="MLD2" s="93"/>
      <c r="MLE2" s="93"/>
      <c r="MLF2" s="93" t="s">
        <v>106</v>
      </c>
      <c r="MLG2" s="93"/>
      <c r="MLH2" s="93"/>
      <c r="MLI2" s="93"/>
      <c r="MLJ2" s="93" t="s">
        <v>106</v>
      </c>
      <c r="MLK2" s="93"/>
      <c r="MLL2" s="93"/>
      <c r="MLM2" s="93"/>
      <c r="MLN2" s="93" t="s">
        <v>106</v>
      </c>
      <c r="MLO2" s="93"/>
      <c r="MLP2" s="93"/>
      <c r="MLQ2" s="93"/>
      <c r="MLR2" s="93" t="s">
        <v>106</v>
      </c>
      <c r="MLS2" s="93"/>
      <c r="MLT2" s="93"/>
      <c r="MLU2" s="93"/>
      <c r="MLV2" s="93" t="s">
        <v>106</v>
      </c>
      <c r="MLW2" s="93"/>
      <c r="MLX2" s="93"/>
      <c r="MLY2" s="93"/>
      <c r="MLZ2" s="93" t="s">
        <v>106</v>
      </c>
      <c r="MMA2" s="93"/>
      <c r="MMB2" s="93"/>
      <c r="MMC2" s="93"/>
      <c r="MMD2" s="93" t="s">
        <v>106</v>
      </c>
      <c r="MME2" s="93"/>
      <c r="MMF2" s="93"/>
      <c r="MMG2" s="93"/>
      <c r="MMH2" s="93" t="s">
        <v>106</v>
      </c>
      <c r="MMI2" s="93"/>
      <c r="MMJ2" s="93"/>
      <c r="MMK2" s="93"/>
      <c r="MML2" s="93" t="s">
        <v>106</v>
      </c>
      <c r="MMM2" s="93"/>
      <c r="MMN2" s="93"/>
      <c r="MMO2" s="93"/>
      <c r="MMP2" s="93" t="s">
        <v>106</v>
      </c>
      <c r="MMQ2" s="93"/>
      <c r="MMR2" s="93"/>
      <c r="MMS2" s="93"/>
      <c r="MMT2" s="93" t="s">
        <v>106</v>
      </c>
      <c r="MMU2" s="93"/>
      <c r="MMV2" s="93"/>
      <c r="MMW2" s="93"/>
      <c r="MMX2" s="93" t="s">
        <v>106</v>
      </c>
      <c r="MMY2" s="93"/>
      <c r="MMZ2" s="93"/>
      <c r="MNA2" s="93"/>
      <c r="MNB2" s="93" t="s">
        <v>106</v>
      </c>
      <c r="MNC2" s="93"/>
      <c r="MND2" s="93"/>
      <c r="MNE2" s="93"/>
      <c r="MNF2" s="93" t="s">
        <v>106</v>
      </c>
      <c r="MNG2" s="93"/>
      <c r="MNH2" s="93"/>
      <c r="MNI2" s="93"/>
      <c r="MNJ2" s="93" t="s">
        <v>106</v>
      </c>
      <c r="MNK2" s="93"/>
      <c r="MNL2" s="93"/>
      <c r="MNM2" s="93"/>
      <c r="MNN2" s="93" t="s">
        <v>106</v>
      </c>
      <c r="MNO2" s="93"/>
      <c r="MNP2" s="93"/>
      <c r="MNQ2" s="93"/>
      <c r="MNR2" s="93" t="s">
        <v>106</v>
      </c>
      <c r="MNS2" s="93"/>
      <c r="MNT2" s="93"/>
      <c r="MNU2" s="93"/>
      <c r="MNV2" s="93" t="s">
        <v>106</v>
      </c>
      <c r="MNW2" s="93"/>
      <c r="MNX2" s="93"/>
      <c r="MNY2" s="93"/>
      <c r="MNZ2" s="93" t="s">
        <v>106</v>
      </c>
      <c r="MOA2" s="93"/>
      <c r="MOB2" s="93"/>
      <c r="MOC2" s="93"/>
      <c r="MOD2" s="93" t="s">
        <v>106</v>
      </c>
      <c r="MOE2" s="93"/>
      <c r="MOF2" s="93"/>
      <c r="MOG2" s="93"/>
      <c r="MOH2" s="93" t="s">
        <v>106</v>
      </c>
      <c r="MOI2" s="93"/>
      <c r="MOJ2" s="93"/>
      <c r="MOK2" s="93"/>
      <c r="MOL2" s="93" t="s">
        <v>106</v>
      </c>
      <c r="MOM2" s="93"/>
      <c r="MON2" s="93"/>
      <c r="MOO2" s="93"/>
      <c r="MOP2" s="93" t="s">
        <v>106</v>
      </c>
      <c r="MOQ2" s="93"/>
      <c r="MOR2" s="93"/>
      <c r="MOS2" s="93"/>
      <c r="MOT2" s="93" t="s">
        <v>106</v>
      </c>
      <c r="MOU2" s="93"/>
      <c r="MOV2" s="93"/>
      <c r="MOW2" s="93"/>
      <c r="MOX2" s="93" t="s">
        <v>106</v>
      </c>
      <c r="MOY2" s="93"/>
      <c r="MOZ2" s="93"/>
      <c r="MPA2" s="93"/>
      <c r="MPB2" s="93" t="s">
        <v>106</v>
      </c>
      <c r="MPC2" s="93"/>
      <c r="MPD2" s="93"/>
      <c r="MPE2" s="93"/>
      <c r="MPF2" s="93" t="s">
        <v>106</v>
      </c>
      <c r="MPG2" s="93"/>
      <c r="MPH2" s="93"/>
      <c r="MPI2" s="93"/>
      <c r="MPJ2" s="93" t="s">
        <v>106</v>
      </c>
      <c r="MPK2" s="93"/>
      <c r="MPL2" s="93"/>
      <c r="MPM2" s="93"/>
      <c r="MPN2" s="93" t="s">
        <v>106</v>
      </c>
      <c r="MPO2" s="93"/>
      <c r="MPP2" s="93"/>
      <c r="MPQ2" s="93"/>
      <c r="MPR2" s="93" t="s">
        <v>106</v>
      </c>
      <c r="MPS2" s="93"/>
      <c r="MPT2" s="93"/>
      <c r="MPU2" s="93"/>
      <c r="MPV2" s="93" t="s">
        <v>106</v>
      </c>
      <c r="MPW2" s="93"/>
      <c r="MPX2" s="93"/>
      <c r="MPY2" s="93"/>
      <c r="MPZ2" s="93" t="s">
        <v>106</v>
      </c>
      <c r="MQA2" s="93"/>
      <c r="MQB2" s="93"/>
      <c r="MQC2" s="93"/>
      <c r="MQD2" s="93" t="s">
        <v>106</v>
      </c>
      <c r="MQE2" s="93"/>
      <c r="MQF2" s="93"/>
      <c r="MQG2" s="93"/>
      <c r="MQH2" s="93" t="s">
        <v>106</v>
      </c>
      <c r="MQI2" s="93"/>
      <c r="MQJ2" s="93"/>
      <c r="MQK2" s="93"/>
      <c r="MQL2" s="93" t="s">
        <v>106</v>
      </c>
      <c r="MQM2" s="93"/>
      <c r="MQN2" s="93"/>
      <c r="MQO2" s="93"/>
      <c r="MQP2" s="93" t="s">
        <v>106</v>
      </c>
      <c r="MQQ2" s="93"/>
      <c r="MQR2" s="93"/>
      <c r="MQS2" s="93"/>
      <c r="MQT2" s="93" t="s">
        <v>106</v>
      </c>
      <c r="MQU2" s="93"/>
      <c r="MQV2" s="93"/>
      <c r="MQW2" s="93"/>
      <c r="MQX2" s="93" t="s">
        <v>106</v>
      </c>
      <c r="MQY2" s="93"/>
      <c r="MQZ2" s="93"/>
      <c r="MRA2" s="93"/>
      <c r="MRB2" s="93" t="s">
        <v>106</v>
      </c>
      <c r="MRC2" s="93"/>
      <c r="MRD2" s="93"/>
      <c r="MRE2" s="93"/>
      <c r="MRF2" s="93" t="s">
        <v>106</v>
      </c>
      <c r="MRG2" s="93"/>
      <c r="MRH2" s="93"/>
      <c r="MRI2" s="93"/>
      <c r="MRJ2" s="93" t="s">
        <v>106</v>
      </c>
      <c r="MRK2" s="93"/>
      <c r="MRL2" s="93"/>
      <c r="MRM2" s="93"/>
      <c r="MRN2" s="93" t="s">
        <v>106</v>
      </c>
      <c r="MRO2" s="93"/>
      <c r="MRP2" s="93"/>
      <c r="MRQ2" s="93"/>
      <c r="MRR2" s="93" t="s">
        <v>106</v>
      </c>
      <c r="MRS2" s="93"/>
      <c r="MRT2" s="93"/>
      <c r="MRU2" s="93"/>
      <c r="MRV2" s="93" t="s">
        <v>106</v>
      </c>
      <c r="MRW2" s="93"/>
      <c r="MRX2" s="93"/>
      <c r="MRY2" s="93"/>
      <c r="MRZ2" s="93" t="s">
        <v>106</v>
      </c>
      <c r="MSA2" s="93"/>
      <c r="MSB2" s="93"/>
      <c r="MSC2" s="93"/>
      <c r="MSD2" s="93" t="s">
        <v>106</v>
      </c>
      <c r="MSE2" s="93"/>
      <c r="MSF2" s="93"/>
      <c r="MSG2" s="93"/>
      <c r="MSH2" s="93" t="s">
        <v>106</v>
      </c>
      <c r="MSI2" s="93"/>
      <c r="MSJ2" s="93"/>
      <c r="MSK2" s="93"/>
      <c r="MSL2" s="93" t="s">
        <v>106</v>
      </c>
      <c r="MSM2" s="93"/>
      <c r="MSN2" s="93"/>
      <c r="MSO2" s="93"/>
      <c r="MSP2" s="93" t="s">
        <v>106</v>
      </c>
      <c r="MSQ2" s="93"/>
      <c r="MSR2" s="93"/>
      <c r="MSS2" s="93"/>
      <c r="MST2" s="93" t="s">
        <v>106</v>
      </c>
      <c r="MSU2" s="93"/>
      <c r="MSV2" s="93"/>
      <c r="MSW2" s="93"/>
      <c r="MSX2" s="93" t="s">
        <v>106</v>
      </c>
      <c r="MSY2" s="93"/>
      <c r="MSZ2" s="93"/>
      <c r="MTA2" s="93"/>
      <c r="MTB2" s="93" t="s">
        <v>106</v>
      </c>
      <c r="MTC2" s="93"/>
      <c r="MTD2" s="93"/>
      <c r="MTE2" s="93"/>
      <c r="MTF2" s="93" t="s">
        <v>106</v>
      </c>
      <c r="MTG2" s="93"/>
      <c r="MTH2" s="93"/>
      <c r="MTI2" s="93"/>
      <c r="MTJ2" s="93" t="s">
        <v>106</v>
      </c>
      <c r="MTK2" s="93"/>
      <c r="MTL2" s="93"/>
      <c r="MTM2" s="93"/>
      <c r="MTN2" s="93" t="s">
        <v>106</v>
      </c>
      <c r="MTO2" s="93"/>
      <c r="MTP2" s="93"/>
      <c r="MTQ2" s="93"/>
      <c r="MTR2" s="93" t="s">
        <v>106</v>
      </c>
      <c r="MTS2" s="93"/>
      <c r="MTT2" s="93"/>
      <c r="MTU2" s="93"/>
      <c r="MTV2" s="93" t="s">
        <v>106</v>
      </c>
      <c r="MTW2" s="93"/>
      <c r="MTX2" s="93"/>
      <c r="MTY2" s="93"/>
      <c r="MTZ2" s="93" t="s">
        <v>106</v>
      </c>
      <c r="MUA2" s="93"/>
      <c r="MUB2" s="93"/>
      <c r="MUC2" s="93"/>
      <c r="MUD2" s="93" t="s">
        <v>106</v>
      </c>
      <c r="MUE2" s="93"/>
      <c r="MUF2" s="93"/>
      <c r="MUG2" s="93"/>
      <c r="MUH2" s="93" t="s">
        <v>106</v>
      </c>
      <c r="MUI2" s="93"/>
      <c r="MUJ2" s="93"/>
      <c r="MUK2" s="93"/>
      <c r="MUL2" s="93" t="s">
        <v>106</v>
      </c>
      <c r="MUM2" s="93"/>
      <c r="MUN2" s="93"/>
      <c r="MUO2" s="93"/>
      <c r="MUP2" s="93" t="s">
        <v>106</v>
      </c>
      <c r="MUQ2" s="93"/>
      <c r="MUR2" s="93"/>
      <c r="MUS2" s="93"/>
      <c r="MUT2" s="93" t="s">
        <v>106</v>
      </c>
      <c r="MUU2" s="93"/>
      <c r="MUV2" s="93"/>
      <c r="MUW2" s="93"/>
      <c r="MUX2" s="93" t="s">
        <v>106</v>
      </c>
      <c r="MUY2" s="93"/>
      <c r="MUZ2" s="93"/>
      <c r="MVA2" s="93"/>
      <c r="MVB2" s="93" t="s">
        <v>106</v>
      </c>
      <c r="MVC2" s="93"/>
      <c r="MVD2" s="93"/>
      <c r="MVE2" s="93"/>
      <c r="MVF2" s="93" t="s">
        <v>106</v>
      </c>
      <c r="MVG2" s="93"/>
      <c r="MVH2" s="93"/>
      <c r="MVI2" s="93"/>
      <c r="MVJ2" s="93" t="s">
        <v>106</v>
      </c>
      <c r="MVK2" s="93"/>
      <c r="MVL2" s="93"/>
      <c r="MVM2" s="93"/>
      <c r="MVN2" s="93" t="s">
        <v>106</v>
      </c>
      <c r="MVO2" s="93"/>
      <c r="MVP2" s="93"/>
      <c r="MVQ2" s="93"/>
      <c r="MVR2" s="93" t="s">
        <v>106</v>
      </c>
      <c r="MVS2" s="93"/>
      <c r="MVT2" s="93"/>
      <c r="MVU2" s="93"/>
      <c r="MVV2" s="93" t="s">
        <v>106</v>
      </c>
      <c r="MVW2" s="93"/>
      <c r="MVX2" s="93"/>
      <c r="MVY2" s="93"/>
      <c r="MVZ2" s="93" t="s">
        <v>106</v>
      </c>
      <c r="MWA2" s="93"/>
      <c r="MWB2" s="93"/>
      <c r="MWC2" s="93"/>
      <c r="MWD2" s="93" t="s">
        <v>106</v>
      </c>
      <c r="MWE2" s="93"/>
      <c r="MWF2" s="93"/>
      <c r="MWG2" s="93"/>
      <c r="MWH2" s="93" t="s">
        <v>106</v>
      </c>
      <c r="MWI2" s="93"/>
      <c r="MWJ2" s="93"/>
      <c r="MWK2" s="93"/>
      <c r="MWL2" s="93" t="s">
        <v>106</v>
      </c>
      <c r="MWM2" s="93"/>
      <c r="MWN2" s="93"/>
      <c r="MWO2" s="93"/>
      <c r="MWP2" s="93" t="s">
        <v>106</v>
      </c>
      <c r="MWQ2" s="93"/>
      <c r="MWR2" s="93"/>
      <c r="MWS2" s="93"/>
      <c r="MWT2" s="93" t="s">
        <v>106</v>
      </c>
      <c r="MWU2" s="93"/>
      <c r="MWV2" s="93"/>
      <c r="MWW2" s="93"/>
      <c r="MWX2" s="93" t="s">
        <v>106</v>
      </c>
      <c r="MWY2" s="93"/>
      <c r="MWZ2" s="93"/>
      <c r="MXA2" s="93"/>
      <c r="MXB2" s="93" t="s">
        <v>106</v>
      </c>
      <c r="MXC2" s="93"/>
      <c r="MXD2" s="93"/>
      <c r="MXE2" s="93"/>
      <c r="MXF2" s="93" t="s">
        <v>106</v>
      </c>
      <c r="MXG2" s="93"/>
      <c r="MXH2" s="93"/>
      <c r="MXI2" s="93"/>
      <c r="MXJ2" s="93" t="s">
        <v>106</v>
      </c>
      <c r="MXK2" s="93"/>
      <c r="MXL2" s="93"/>
      <c r="MXM2" s="93"/>
      <c r="MXN2" s="93" t="s">
        <v>106</v>
      </c>
      <c r="MXO2" s="93"/>
      <c r="MXP2" s="93"/>
      <c r="MXQ2" s="93"/>
      <c r="MXR2" s="93" t="s">
        <v>106</v>
      </c>
      <c r="MXS2" s="93"/>
      <c r="MXT2" s="93"/>
      <c r="MXU2" s="93"/>
      <c r="MXV2" s="93" t="s">
        <v>106</v>
      </c>
      <c r="MXW2" s="93"/>
      <c r="MXX2" s="93"/>
      <c r="MXY2" s="93"/>
      <c r="MXZ2" s="93" t="s">
        <v>106</v>
      </c>
      <c r="MYA2" s="93"/>
      <c r="MYB2" s="93"/>
      <c r="MYC2" s="93"/>
      <c r="MYD2" s="93" t="s">
        <v>106</v>
      </c>
      <c r="MYE2" s="93"/>
      <c r="MYF2" s="93"/>
      <c r="MYG2" s="93"/>
      <c r="MYH2" s="93" t="s">
        <v>106</v>
      </c>
      <c r="MYI2" s="93"/>
      <c r="MYJ2" s="93"/>
      <c r="MYK2" s="93"/>
      <c r="MYL2" s="93" t="s">
        <v>106</v>
      </c>
      <c r="MYM2" s="93"/>
      <c r="MYN2" s="93"/>
      <c r="MYO2" s="93"/>
      <c r="MYP2" s="93" t="s">
        <v>106</v>
      </c>
      <c r="MYQ2" s="93"/>
      <c r="MYR2" s="93"/>
      <c r="MYS2" s="93"/>
      <c r="MYT2" s="93" t="s">
        <v>106</v>
      </c>
      <c r="MYU2" s="93"/>
      <c r="MYV2" s="93"/>
      <c r="MYW2" s="93"/>
      <c r="MYX2" s="93" t="s">
        <v>106</v>
      </c>
      <c r="MYY2" s="93"/>
      <c r="MYZ2" s="93"/>
      <c r="MZA2" s="93"/>
      <c r="MZB2" s="93" t="s">
        <v>106</v>
      </c>
      <c r="MZC2" s="93"/>
      <c r="MZD2" s="93"/>
      <c r="MZE2" s="93"/>
      <c r="MZF2" s="93" t="s">
        <v>106</v>
      </c>
      <c r="MZG2" s="93"/>
      <c r="MZH2" s="93"/>
      <c r="MZI2" s="93"/>
      <c r="MZJ2" s="93" t="s">
        <v>106</v>
      </c>
      <c r="MZK2" s="93"/>
      <c r="MZL2" s="93"/>
      <c r="MZM2" s="93"/>
      <c r="MZN2" s="93" t="s">
        <v>106</v>
      </c>
      <c r="MZO2" s="93"/>
      <c r="MZP2" s="93"/>
      <c r="MZQ2" s="93"/>
      <c r="MZR2" s="93" t="s">
        <v>106</v>
      </c>
      <c r="MZS2" s="93"/>
      <c r="MZT2" s="93"/>
      <c r="MZU2" s="93"/>
      <c r="MZV2" s="93" t="s">
        <v>106</v>
      </c>
      <c r="MZW2" s="93"/>
      <c r="MZX2" s="93"/>
      <c r="MZY2" s="93"/>
      <c r="MZZ2" s="93" t="s">
        <v>106</v>
      </c>
      <c r="NAA2" s="93"/>
      <c r="NAB2" s="93"/>
      <c r="NAC2" s="93"/>
      <c r="NAD2" s="93" t="s">
        <v>106</v>
      </c>
      <c r="NAE2" s="93"/>
      <c r="NAF2" s="93"/>
      <c r="NAG2" s="93"/>
      <c r="NAH2" s="93" t="s">
        <v>106</v>
      </c>
      <c r="NAI2" s="93"/>
      <c r="NAJ2" s="93"/>
      <c r="NAK2" s="93"/>
      <c r="NAL2" s="93" t="s">
        <v>106</v>
      </c>
      <c r="NAM2" s="93"/>
      <c r="NAN2" s="93"/>
      <c r="NAO2" s="93"/>
      <c r="NAP2" s="93" t="s">
        <v>106</v>
      </c>
      <c r="NAQ2" s="93"/>
      <c r="NAR2" s="93"/>
      <c r="NAS2" s="93"/>
      <c r="NAT2" s="93" t="s">
        <v>106</v>
      </c>
      <c r="NAU2" s="93"/>
      <c r="NAV2" s="93"/>
      <c r="NAW2" s="93"/>
      <c r="NAX2" s="93" t="s">
        <v>106</v>
      </c>
      <c r="NAY2" s="93"/>
      <c r="NAZ2" s="93"/>
      <c r="NBA2" s="93"/>
      <c r="NBB2" s="93" t="s">
        <v>106</v>
      </c>
      <c r="NBC2" s="93"/>
      <c r="NBD2" s="93"/>
      <c r="NBE2" s="93"/>
      <c r="NBF2" s="93" t="s">
        <v>106</v>
      </c>
      <c r="NBG2" s="93"/>
      <c r="NBH2" s="93"/>
      <c r="NBI2" s="93"/>
      <c r="NBJ2" s="93" t="s">
        <v>106</v>
      </c>
      <c r="NBK2" s="93"/>
      <c r="NBL2" s="93"/>
      <c r="NBM2" s="93"/>
      <c r="NBN2" s="93" t="s">
        <v>106</v>
      </c>
      <c r="NBO2" s="93"/>
      <c r="NBP2" s="93"/>
      <c r="NBQ2" s="93"/>
      <c r="NBR2" s="93" t="s">
        <v>106</v>
      </c>
      <c r="NBS2" s="93"/>
      <c r="NBT2" s="93"/>
      <c r="NBU2" s="93"/>
      <c r="NBV2" s="93" t="s">
        <v>106</v>
      </c>
      <c r="NBW2" s="93"/>
      <c r="NBX2" s="93"/>
      <c r="NBY2" s="93"/>
      <c r="NBZ2" s="93" t="s">
        <v>106</v>
      </c>
      <c r="NCA2" s="93"/>
      <c r="NCB2" s="93"/>
      <c r="NCC2" s="93"/>
      <c r="NCD2" s="93" t="s">
        <v>106</v>
      </c>
      <c r="NCE2" s="93"/>
      <c r="NCF2" s="93"/>
      <c r="NCG2" s="93"/>
      <c r="NCH2" s="93" t="s">
        <v>106</v>
      </c>
      <c r="NCI2" s="93"/>
      <c r="NCJ2" s="93"/>
      <c r="NCK2" s="93"/>
      <c r="NCL2" s="93" t="s">
        <v>106</v>
      </c>
      <c r="NCM2" s="93"/>
      <c r="NCN2" s="93"/>
      <c r="NCO2" s="93"/>
      <c r="NCP2" s="93" t="s">
        <v>106</v>
      </c>
      <c r="NCQ2" s="93"/>
      <c r="NCR2" s="93"/>
      <c r="NCS2" s="93"/>
      <c r="NCT2" s="93" t="s">
        <v>106</v>
      </c>
      <c r="NCU2" s="93"/>
      <c r="NCV2" s="93"/>
      <c r="NCW2" s="93"/>
      <c r="NCX2" s="93" t="s">
        <v>106</v>
      </c>
      <c r="NCY2" s="93"/>
      <c r="NCZ2" s="93"/>
      <c r="NDA2" s="93"/>
      <c r="NDB2" s="93" t="s">
        <v>106</v>
      </c>
      <c r="NDC2" s="93"/>
      <c r="NDD2" s="93"/>
      <c r="NDE2" s="93"/>
      <c r="NDF2" s="93" t="s">
        <v>106</v>
      </c>
      <c r="NDG2" s="93"/>
      <c r="NDH2" s="93"/>
      <c r="NDI2" s="93"/>
      <c r="NDJ2" s="93" t="s">
        <v>106</v>
      </c>
      <c r="NDK2" s="93"/>
      <c r="NDL2" s="93"/>
      <c r="NDM2" s="93"/>
      <c r="NDN2" s="93" t="s">
        <v>106</v>
      </c>
      <c r="NDO2" s="93"/>
      <c r="NDP2" s="93"/>
      <c r="NDQ2" s="93"/>
      <c r="NDR2" s="93" t="s">
        <v>106</v>
      </c>
      <c r="NDS2" s="93"/>
      <c r="NDT2" s="93"/>
      <c r="NDU2" s="93"/>
      <c r="NDV2" s="93" t="s">
        <v>106</v>
      </c>
      <c r="NDW2" s="93"/>
      <c r="NDX2" s="93"/>
      <c r="NDY2" s="93"/>
      <c r="NDZ2" s="93" t="s">
        <v>106</v>
      </c>
      <c r="NEA2" s="93"/>
      <c r="NEB2" s="93"/>
      <c r="NEC2" s="93"/>
      <c r="NED2" s="93" t="s">
        <v>106</v>
      </c>
      <c r="NEE2" s="93"/>
      <c r="NEF2" s="93"/>
      <c r="NEG2" s="93"/>
      <c r="NEH2" s="93" t="s">
        <v>106</v>
      </c>
      <c r="NEI2" s="93"/>
      <c r="NEJ2" s="93"/>
      <c r="NEK2" s="93"/>
      <c r="NEL2" s="93" t="s">
        <v>106</v>
      </c>
      <c r="NEM2" s="93"/>
      <c r="NEN2" s="93"/>
      <c r="NEO2" s="93"/>
      <c r="NEP2" s="93" t="s">
        <v>106</v>
      </c>
      <c r="NEQ2" s="93"/>
      <c r="NER2" s="93"/>
      <c r="NES2" s="93"/>
      <c r="NET2" s="93" t="s">
        <v>106</v>
      </c>
      <c r="NEU2" s="93"/>
      <c r="NEV2" s="93"/>
      <c r="NEW2" s="93"/>
      <c r="NEX2" s="93" t="s">
        <v>106</v>
      </c>
      <c r="NEY2" s="93"/>
      <c r="NEZ2" s="93"/>
      <c r="NFA2" s="93"/>
      <c r="NFB2" s="93" t="s">
        <v>106</v>
      </c>
      <c r="NFC2" s="93"/>
      <c r="NFD2" s="93"/>
      <c r="NFE2" s="93"/>
      <c r="NFF2" s="93" t="s">
        <v>106</v>
      </c>
      <c r="NFG2" s="93"/>
      <c r="NFH2" s="93"/>
      <c r="NFI2" s="93"/>
      <c r="NFJ2" s="93" t="s">
        <v>106</v>
      </c>
      <c r="NFK2" s="93"/>
      <c r="NFL2" s="93"/>
      <c r="NFM2" s="93"/>
      <c r="NFN2" s="93" t="s">
        <v>106</v>
      </c>
      <c r="NFO2" s="93"/>
      <c r="NFP2" s="93"/>
      <c r="NFQ2" s="93"/>
      <c r="NFR2" s="93" t="s">
        <v>106</v>
      </c>
      <c r="NFS2" s="93"/>
      <c r="NFT2" s="93"/>
      <c r="NFU2" s="93"/>
      <c r="NFV2" s="93" t="s">
        <v>106</v>
      </c>
      <c r="NFW2" s="93"/>
      <c r="NFX2" s="93"/>
      <c r="NFY2" s="93"/>
      <c r="NFZ2" s="93" t="s">
        <v>106</v>
      </c>
      <c r="NGA2" s="93"/>
      <c r="NGB2" s="93"/>
      <c r="NGC2" s="93"/>
      <c r="NGD2" s="93" t="s">
        <v>106</v>
      </c>
      <c r="NGE2" s="93"/>
      <c r="NGF2" s="93"/>
      <c r="NGG2" s="93"/>
      <c r="NGH2" s="93" t="s">
        <v>106</v>
      </c>
      <c r="NGI2" s="93"/>
      <c r="NGJ2" s="93"/>
      <c r="NGK2" s="93"/>
      <c r="NGL2" s="93" t="s">
        <v>106</v>
      </c>
      <c r="NGM2" s="93"/>
      <c r="NGN2" s="93"/>
      <c r="NGO2" s="93"/>
      <c r="NGP2" s="93" t="s">
        <v>106</v>
      </c>
      <c r="NGQ2" s="93"/>
      <c r="NGR2" s="93"/>
      <c r="NGS2" s="93"/>
      <c r="NGT2" s="93" t="s">
        <v>106</v>
      </c>
      <c r="NGU2" s="93"/>
      <c r="NGV2" s="93"/>
      <c r="NGW2" s="93"/>
      <c r="NGX2" s="93" t="s">
        <v>106</v>
      </c>
      <c r="NGY2" s="93"/>
      <c r="NGZ2" s="93"/>
      <c r="NHA2" s="93"/>
      <c r="NHB2" s="93" t="s">
        <v>106</v>
      </c>
      <c r="NHC2" s="93"/>
      <c r="NHD2" s="93"/>
      <c r="NHE2" s="93"/>
      <c r="NHF2" s="93" t="s">
        <v>106</v>
      </c>
      <c r="NHG2" s="93"/>
      <c r="NHH2" s="93"/>
      <c r="NHI2" s="93"/>
      <c r="NHJ2" s="93" t="s">
        <v>106</v>
      </c>
      <c r="NHK2" s="93"/>
      <c r="NHL2" s="93"/>
      <c r="NHM2" s="93"/>
      <c r="NHN2" s="93" t="s">
        <v>106</v>
      </c>
      <c r="NHO2" s="93"/>
      <c r="NHP2" s="93"/>
      <c r="NHQ2" s="93"/>
      <c r="NHR2" s="93" t="s">
        <v>106</v>
      </c>
      <c r="NHS2" s="93"/>
      <c r="NHT2" s="93"/>
      <c r="NHU2" s="93"/>
      <c r="NHV2" s="93" t="s">
        <v>106</v>
      </c>
      <c r="NHW2" s="93"/>
      <c r="NHX2" s="93"/>
      <c r="NHY2" s="93"/>
      <c r="NHZ2" s="93" t="s">
        <v>106</v>
      </c>
      <c r="NIA2" s="93"/>
      <c r="NIB2" s="93"/>
      <c r="NIC2" s="93"/>
      <c r="NID2" s="93" t="s">
        <v>106</v>
      </c>
      <c r="NIE2" s="93"/>
      <c r="NIF2" s="93"/>
      <c r="NIG2" s="93"/>
      <c r="NIH2" s="93" t="s">
        <v>106</v>
      </c>
      <c r="NII2" s="93"/>
      <c r="NIJ2" s="93"/>
      <c r="NIK2" s="93"/>
      <c r="NIL2" s="93" t="s">
        <v>106</v>
      </c>
      <c r="NIM2" s="93"/>
      <c r="NIN2" s="93"/>
      <c r="NIO2" s="93"/>
      <c r="NIP2" s="93" t="s">
        <v>106</v>
      </c>
      <c r="NIQ2" s="93"/>
      <c r="NIR2" s="93"/>
      <c r="NIS2" s="93"/>
      <c r="NIT2" s="93" t="s">
        <v>106</v>
      </c>
      <c r="NIU2" s="93"/>
      <c r="NIV2" s="93"/>
      <c r="NIW2" s="93"/>
      <c r="NIX2" s="93" t="s">
        <v>106</v>
      </c>
      <c r="NIY2" s="93"/>
      <c r="NIZ2" s="93"/>
      <c r="NJA2" s="93"/>
      <c r="NJB2" s="93" t="s">
        <v>106</v>
      </c>
      <c r="NJC2" s="93"/>
      <c r="NJD2" s="93"/>
      <c r="NJE2" s="93"/>
      <c r="NJF2" s="93" t="s">
        <v>106</v>
      </c>
      <c r="NJG2" s="93"/>
      <c r="NJH2" s="93"/>
      <c r="NJI2" s="93"/>
      <c r="NJJ2" s="93" t="s">
        <v>106</v>
      </c>
      <c r="NJK2" s="93"/>
      <c r="NJL2" s="93"/>
      <c r="NJM2" s="93"/>
      <c r="NJN2" s="93" t="s">
        <v>106</v>
      </c>
      <c r="NJO2" s="93"/>
      <c r="NJP2" s="93"/>
      <c r="NJQ2" s="93"/>
      <c r="NJR2" s="93" t="s">
        <v>106</v>
      </c>
      <c r="NJS2" s="93"/>
      <c r="NJT2" s="93"/>
      <c r="NJU2" s="93"/>
      <c r="NJV2" s="93" t="s">
        <v>106</v>
      </c>
      <c r="NJW2" s="93"/>
      <c r="NJX2" s="93"/>
      <c r="NJY2" s="93"/>
      <c r="NJZ2" s="93" t="s">
        <v>106</v>
      </c>
      <c r="NKA2" s="93"/>
      <c r="NKB2" s="93"/>
      <c r="NKC2" s="93"/>
      <c r="NKD2" s="93" t="s">
        <v>106</v>
      </c>
      <c r="NKE2" s="93"/>
      <c r="NKF2" s="93"/>
      <c r="NKG2" s="93"/>
      <c r="NKH2" s="93" t="s">
        <v>106</v>
      </c>
      <c r="NKI2" s="93"/>
      <c r="NKJ2" s="93"/>
      <c r="NKK2" s="93"/>
      <c r="NKL2" s="93" t="s">
        <v>106</v>
      </c>
      <c r="NKM2" s="93"/>
      <c r="NKN2" s="93"/>
      <c r="NKO2" s="93"/>
      <c r="NKP2" s="93" t="s">
        <v>106</v>
      </c>
      <c r="NKQ2" s="93"/>
      <c r="NKR2" s="93"/>
      <c r="NKS2" s="93"/>
      <c r="NKT2" s="93" t="s">
        <v>106</v>
      </c>
      <c r="NKU2" s="93"/>
      <c r="NKV2" s="93"/>
      <c r="NKW2" s="93"/>
      <c r="NKX2" s="93" t="s">
        <v>106</v>
      </c>
      <c r="NKY2" s="93"/>
      <c r="NKZ2" s="93"/>
      <c r="NLA2" s="93"/>
      <c r="NLB2" s="93" t="s">
        <v>106</v>
      </c>
      <c r="NLC2" s="93"/>
      <c r="NLD2" s="93"/>
      <c r="NLE2" s="93"/>
      <c r="NLF2" s="93" t="s">
        <v>106</v>
      </c>
      <c r="NLG2" s="93"/>
      <c r="NLH2" s="93"/>
      <c r="NLI2" s="93"/>
      <c r="NLJ2" s="93" t="s">
        <v>106</v>
      </c>
      <c r="NLK2" s="93"/>
      <c r="NLL2" s="93"/>
      <c r="NLM2" s="93"/>
      <c r="NLN2" s="93" t="s">
        <v>106</v>
      </c>
      <c r="NLO2" s="93"/>
      <c r="NLP2" s="93"/>
      <c r="NLQ2" s="93"/>
      <c r="NLR2" s="93" t="s">
        <v>106</v>
      </c>
      <c r="NLS2" s="93"/>
      <c r="NLT2" s="93"/>
      <c r="NLU2" s="93"/>
      <c r="NLV2" s="93" t="s">
        <v>106</v>
      </c>
      <c r="NLW2" s="93"/>
      <c r="NLX2" s="93"/>
      <c r="NLY2" s="93"/>
      <c r="NLZ2" s="93" t="s">
        <v>106</v>
      </c>
      <c r="NMA2" s="93"/>
      <c r="NMB2" s="93"/>
      <c r="NMC2" s="93"/>
      <c r="NMD2" s="93" t="s">
        <v>106</v>
      </c>
      <c r="NME2" s="93"/>
      <c r="NMF2" s="93"/>
      <c r="NMG2" s="93"/>
      <c r="NMH2" s="93" t="s">
        <v>106</v>
      </c>
      <c r="NMI2" s="93"/>
      <c r="NMJ2" s="93"/>
      <c r="NMK2" s="93"/>
      <c r="NML2" s="93" t="s">
        <v>106</v>
      </c>
      <c r="NMM2" s="93"/>
      <c r="NMN2" s="93"/>
      <c r="NMO2" s="93"/>
      <c r="NMP2" s="93" t="s">
        <v>106</v>
      </c>
      <c r="NMQ2" s="93"/>
      <c r="NMR2" s="93"/>
      <c r="NMS2" s="93"/>
      <c r="NMT2" s="93" t="s">
        <v>106</v>
      </c>
      <c r="NMU2" s="93"/>
      <c r="NMV2" s="93"/>
      <c r="NMW2" s="93"/>
      <c r="NMX2" s="93" t="s">
        <v>106</v>
      </c>
      <c r="NMY2" s="93"/>
      <c r="NMZ2" s="93"/>
      <c r="NNA2" s="93"/>
      <c r="NNB2" s="93" t="s">
        <v>106</v>
      </c>
      <c r="NNC2" s="93"/>
      <c r="NND2" s="93"/>
      <c r="NNE2" s="93"/>
      <c r="NNF2" s="93" t="s">
        <v>106</v>
      </c>
      <c r="NNG2" s="93"/>
      <c r="NNH2" s="93"/>
      <c r="NNI2" s="93"/>
      <c r="NNJ2" s="93" t="s">
        <v>106</v>
      </c>
      <c r="NNK2" s="93"/>
      <c r="NNL2" s="93"/>
      <c r="NNM2" s="93"/>
      <c r="NNN2" s="93" t="s">
        <v>106</v>
      </c>
      <c r="NNO2" s="93"/>
      <c r="NNP2" s="93"/>
      <c r="NNQ2" s="93"/>
      <c r="NNR2" s="93" t="s">
        <v>106</v>
      </c>
      <c r="NNS2" s="93"/>
      <c r="NNT2" s="93"/>
      <c r="NNU2" s="93"/>
      <c r="NNV2" s="93" t="s">
        <v>106</v>
      </c>
      <c r="NNW2" s="93"/>
      <c r="NNX2" s="93"/>
      <c r="NNY2" s="93"/>
      <c r="NNZ2" s="93" t="s">
        <v>106</v>
      </c>
      <c r="NOA2" s="93"/>
      <c r="NOB2" s="93"/>
      <c r="NOC2" s="93"/>
      <c r="NOD2" s="93" t="s">
        <v>106</v>
      </c>
      <c r="NOE2" s="93"/>
      <c r="NOF2" s="93"/>
      <c r="NOG2" s="93"/>
      <c r="NOH2" s="93" t="s">
        <v>106</v>
      </c>
      <c r="NOI2" s="93"/>
      <c r="NOJ2" s="93"/>
      <c r="NOK2" s="93"/>
      <c r="NOL2" s="93" t="s">
        <v>106</v>
      </c>
      <c r="NOM2" s="93"/>
      <c r="NON2" s="93"/>
      <c r="NOO2" s="93"/>
      <c r="NOP2" s="93" t="s">
        <v>106</v>
      </c>
      <c r="NOQ2" s="93"/>
      <c r="NOR2" s="93"/>
      <c r="NOS2" s="93"/>
      <c r="NOT2" s="93" t="s">
        <v>106</v>
      </c>
      <c r="NOU2" s="93"/>
      <c r="NOV2" s="93"/>
      <c r="NOW2" s="93"/>
      <c r="NOX2" s="93" t="s">
        <v>106</v>
      </c>
      <c r="NOY2" s="93"/>
      <c r="NOZ2" s="93"/>
      <c r="NPA2" s="93"/>
      <c r="NPB2" s="93" t="s">
        <v>106</v>
      </c>
      <c r="NPC2" s="93"/>
      <c r="NPD2" s="93"/>
      <c r="NPE2" s="93"/>
      <c r="NPF2" s="93" t="s">
        <v>106</v>
      </c>
      <c r="NPG2" s="93"/>
      <c r="NPH2" s="93"/>
      <c r="NPI2" s="93"/>
      <c r="NPJ2" s="93" t="s">
        <v>106</v>
      </c>
      <c r="NPK2" s="93"/>
      <c r="NPL2" s="93"/>
      <c r="NPM2" s="93"/>
      <c r="NPN2" s="93" t="s">
        <v>106</v>
      </c>
      <c r="NPO2" s="93"/>
      <c r="NPP2" s="93"/>
      <c r="NPQ2" s="93"/>
      <c r="NPR2" s="93" t="s">
        <v>106</v>
      </c>
      <c r="NPS2" s="93"/>
      <c r="NPT2" s="93"/>
      <c r="NPU2" s="93"/>
      <c r="NPV2" s="93" t="s">
        <v>106</v>
      </c>
      <c r="NPW2" s="93"/>
      <c r="NPX2" s="93"/>
      <c r="NPY2" s="93"/>
      <c r="NPZ2" s="93" t="s">
        <v>106</v>
      </c>
      <c r="NQA2" s="93"/>
      <c r="NQB2" s="93"/>
      <c r="NQC2" s="93"/>
      <c r="NQD2" s="93" t="s">
        <v>106</v>
      </c>
      <c r="NQE2" s="93"/>
      <c r="NQF2" s="93"/>
      <c r="NQG2" s="93"/>
      <c r="NQH2" s="93" t="s">
        <v>106</v>
      </c>
      <c r="NQI2" s="93"/>
      <c r="NQJ2" s="93"/>
      <c r="NQK2" s="93"/>
      <c r="NQL2" s="93" t="s">
        <v>106</v>
      </c>
      <c r="NQM2" s="93"/>
      <c r="NQN2" s="93"/>
      <c r="NQO2" s="93"/>
      <c r="NQP2" s="93" t="s">
        <v>106</v>
      </c>
      <c r="NQQ2" s="93"/>
      <c r="NQR2" s="93"/>
      <c r="NQS2" s="93"/>
      <c r="NQT2" s="93" t="s">
        <v>106</v>
      </c>
      <c r="NQU2" s="93"/>
      <c r="NQV2" s="93"/>
      <c r="NQW2" s="93"/>
      <c r="NQX2" s="93" t="s">
        <v>106</v>
      </c>
      <c r="NQY2" s="93"/>
      <c r="NQZ2" s="93"/>
      <c r="NRA2" s="93"/>
      <c r="NRB2" s="93" t="s">
        <v>106</v>
      </c>
      <c r="NRC2" s="93"/>
      <c r="NRD2" s="93"/>
      <c r="NRE2" s="93"/>
      <c r="NRF2" s="93" t="s">
        <v>106</v>
      </c>
      <c r="NRG2" s="93"/>
      <c r="NRH2" s="93"/>
      <c r="NRI2" s="93"/>
      <c r="NRJ2" s="93" t="s">
        <v>106</v>
      </c>
      <c r="NRK2" s="93"/>
      <c r="NRL2" s="93"/>
      <c r="NRM2" s="93"/>
      <c r="NRN2" s="93" t="s">
        <v>106</v>
      </c>
      <c r="NRO2" s="93"/>
      <c r="NRP2" s="93"/>
      <c r="NRQ2" s="93"/>
      <c r="NRR2" s="93" t="s">
        <v>106</v>
      </c>
      <c r="NRS2" s="93"/>
      <c r="NRT2" s="93"/>
      <c r="NRU2" s="93"/>
      <c r="NRV2" s="93" t="s">
        <v>106</v>
      </c>
      <c r="NRW2" s="93"/>
      <c r="NRX2" s="93"/>
      <c r="NRY2" s="93"/>
      <c r="NRZ2" s="93" t="s">
        <v>106</v>
      </c>
      <c r="NSA2" s="93"/>
      <c r="NSB2" s="93"/>
      <c r="NSC2" s="93"/>
      <c r="NSD2" s="93" t="s">
        <v>106</v>
      </c>
      <c r="NSE2" s="93"/>
      <c r="NSF2" s="93"/>
      <c r="NSG2" s="93"/>
      <c r="NSH2" s="93" t="s">
        <v>106</v>
      </c>
      <c r="NSI2" s="93"/>
      <c r="NSJ2" s="93"/>
      <c r="NSK2" s="93"/>
      <c r="NSL2" s="93" t="s">
        <v>106</v>
      </c>
      <c r="NSM2" s="93"/>
      <c r="NSN2" s="93"/>
      <c r="NSO2" s="93"/>
      <c r="NSP2" s="93" t="s">
        <v>106</v>
      </c>
      <c r="NSQ2" s="93"/>
      <c r="NSR2" s="93"/>
      <c r="NSS2" s="93"/>
      <c r="NST2" s="93" t="s">
        <v>106</v>
      </c>
      <c r="NSU2" s="93"/>
      <c r="NSV2" s="93"/>
      <c r="NSW2" s="93"/>
      <c r="NSX2" s="93" t="s">
        <v>106</v>
      </c>
      <c r="NSY2" s="93"/>
      <c r="NSZ2" s="93"/>
      <c r="NTA2" s="93"/>
      <c r="NTB2" s="93" t="s">
        <v>106</v>
      </c>
      <c r="NTC2" s="93"/>
      <c r="NTD2" s="93"/>
      <c r="NTE2" s="93"/>
      <c r="NTF2" s="93" t="s">
        <v>106</v>
      </c>
      <c r="NTG2" s="93"/>
      <c r="NTH2" s="93"/>
      <c r="NTI2" s="93"/>
      <c r="NTJ2" s="93" t="s">
        <v>106</v>
      </c>
      <c r="NTK2" s="93"/>
      <c r="NTL2" s="93"/>
      <c r="NTM2" s="93"/>
      <c r="NTN2" s="93" t="s">
        <v>106</v>
      </c>
      <c r="NTO2" s="93"/>
      <c r="NTP2" s="93"/>
      <c r="NTQ2" s="93"/>
      <c r="NTR2" s="93" t="s">
        <v>106</v>
      </c>
      <c r="NTS2" s="93"/>
      <c r="NTT2" s="93"/>
      <c r="NTU2" s="93"/>
      <c r="NTV2" s="93" t="s">
        <v>106</v>
      </c>
      <c r="NTW2" s="93"/>
      <c r="NTX2" s="93"/>
      <c r="NTY2" s="93"/>
      <c r="NTZ2" s="93" t="s">
        <v>106</v>
      </c>
      <c r="NUA2" s="93"/>
      <c r="NUB2" s="93"/>
      <c r="NUC2" s="93"/>
      <c r="NUD2" s="93" t="s">
        <v>106</v>
      </c>
      <c r="NUE2" s="93"/>
      <c r="NUF2" s="93"/>
      <c r="NUG2" s="93"/>
      <c r="NUH2" s="93" t="s">
        <v>106</v>
      </c>
      <c r="NUI2" s="93"/>
      <c r="NUJ2" s="93"/>
      <c r="NUK2" s="93"/>
      <c r="NUL2" s="93" t="s">
        <v>106</v>
      </c>
      <c r="NUM2" s="93"/>
      <c r="NUN2" s="93"/>
      <c r="NUO2" s="93"/>
      <c r="NUP2" s="93" t="s">
        <v>106</v>
      </c>
      <c r="NUQ2" s="93"/>
      <c r="NUR2" s="93"/>
      <c r="NUS2" s="93"/>
      <c r="NUT2" s="93" t="s">
        <v>106</v>
      </c>
      <c r="NUU2" s="93"/>
      <c r="NUV2" s="93"/>
      <c r="NUW2" s="93"/>
      <c r="NUX2" s="93" t="s">
        <v>106</v>
      </c>
      <c r="NUY2" s="93"/>
      <c r="NUZ2" s="93"/>
      <c r="NVA2" s="93"/>
      <c r="NVB2" s="93" t="s">
        <v>106</v>
      </c>
      <c r="NVC2" s="93"/>
      <c r="NVD2" s="93"/>
      <c r="NVE2" s="93"/>
      <c r="NVF2" s="93" t="s">
        <v>106</v>
      </c>
      <c r="NVG2" s="93"/>
      <c r="NVH2" s="93"/>
      <c r="NVI2" s="93"/>
      <c r="NVJ2" s="93" t="s">
        <v>106</v>
      </c>
      <c r="NVK2" s="93"/>
      <c r="NVL2" s="93"/>
      <c r="NVM2" s="93"/>
      <c r="NVN2" s="93" t="s">
        <v>106</v>
      </c>
      <c r="NVO2" s="93"/>
      <c r="NVP2" s="93"/>
      <c r="NVQ2" s="93"/>
      <c r="NVR2" s="93" t="s">
        <v>106</v>
      </c>
      <c r="NVS2" s="93"/>
      <c r="NVT2" s="93"/>
      <c r="NVU2" s="93"/>
      <c r="NVV2" s="93" t="s">
        <v>106</v>
      </c>
      <c r="NVW2" s="93"/>
      <c r="NVX2" s="93"/>
      <c r="NVY2" s="93"/>
      <c r="NVZ2" s="93" t="s">
        <v>106</v>
      </c>
      <c r="NWA2" s="93"/>
      <c r="NWB2" s="93"/>
      <c r="NWC2" s="93"/>
      <c r="NWD2" s="93" t="s">
        <v>106</v>
      </c>
      <c r="NWE2" s="93"/>
      <c r="NWF2" s="93"/>
      <c r="NWG2" s="93"/>
      <c r="NWH2" s="93" t="s">
        <v>106</v>
      </c>
      <c r="NWI2" s="93"/>
      <c r="NWJ2" s="93"/>
      <c r="NWK2" s="93"/>
      <c r="NWL2" s="93" t="s">
        <v>106</v>
      </c>
      <c r="NWM2" s="93"/>
      <c r="NWN2" s="93"/>
      <c r="NWO2" s="93"/>
      <c r="NWP2" s="93" t="s">
        <v>106</v>
      </c>
      <c r="NWQ2" s="93"/>
      <c r="NWR2" s="93"/>
      <c r="NWS2" s="93"/>
      <c r="NWT2" s="93" t="s">
        <v>106</v>
      </c>
      <c r="NWU2" s="93"/>
      <c r="NWV2" s="93"/>
      <c r="NWW2" s="93"/>
      <c r="NWX2" s="93" t="s">
        <v>106</v>
      </c>
      <c r="NWY2" s="93"/>
      <c r="NWZ2" s="93"/>
      <c r="NXA2" s="93"/>
      <c r="NXB2" s="93" t="s">
        <v>106</v>
      </c>
      <c r="NXC2" s="93"/>
      <c r="NXD2" s="93"/>
      <c r="NXE2" s="93"/>
      <c r="NXF2" s="93" t="s">
        <v>106</v>
      </c>
      <c r="NXG2" s="93"/>
      <c r="NXH2" s="93"/>
      <c r="NXI2" s="93"/>
      <c r="NXJ2" s="93" t="s">
        <v>106</v>
      </c>
      <c r="NXK2" s="93"/>
      <c r="NXL2" s="93"/>
      <c r="NXM2" s="93"/>
      <c r="NXN2" s="93" t="s">
        <v>106</v>
      </c>
      <c r="NXO2" s="93"/>
      <c r="NXP2" s="93"/>
      <c r="NXQ2" s="93"/>
      <c r="NXR2" s="93" t="s">
        <v>106</v>
      </c>
      <c r="NXS2" s="93"/>
      <c r="NXT2" s="93"/>
      <c r="NXU2" s="93"/>
      <c r="NXV2" s="93" t="s">
        <v>106</v>
      </c>
      <c r="NXW2" s="93"/>
      <c r="NXX2" s="93"/>
      <c r="NXY2" s="93"/>
      <c r="NXZ2" s="93" t="s">
        <v>106</v>
      </c>
      <c r="NYA2" s="93"/>
      <c r="NYB2" s="93"/>
      <c r="NYC2" s="93"/>
      <c r="NYD2" s="93" t="s">
        <v>106</v>
      </c>
      <c r="NYE2" s="93"/>
      <c r="NYF2" s="93"/>
      <c r="NYG2" s="93"/>
      <c r="NYH2" s="93" t="s">
        <v>106</v>
      </c>
      <c r="NYI2" s="93"/>
      <c r="NYJ2" s="93"/>
      <c r="NYK2" s="93"/>
      <c r="NYL2" s="93" t="s">
        <v>106</v>
      </c>
      <c r="NYM2" s="93"/>
      <c r="NYN2" s="93"/>
      <c r="NYO2" s="93"/>
      <c r="NYP2" s="93" t="s">
        <v>106</v>
      </c>
      <c r="NYQ2" s="93"/>
      <c r="NYR2" s="93"/>
      <c r="NYS2" s="93"/>
      <c r="NYT2" s="93" t="s">
        <v>106</v>
      </c>
      <c r="NYU2" s="93"/>
      <c r="NYV2" s="93"/>
      <c r="NYW2" s="93"/>
      <c r="NYX2" s="93" t="s">
        <v>106</v>
      </c>
      <c r="NYY2" s="93"/>
      <c r="NYZ2" s="93"/>
      <c r="NZA2" s="93"/>
      <c r="NZB2" s="93" t="s">
        <v>106</v>
      </c>
      <c r="NZC2" s="93"/>
      <c r="NZD2" s="93"/>
      <c r="NZE2" s="93"/>
      <c r="NZF2" s="93" t="s">
        <v>106</v>
      </c>
      <c r="NZG2" s="93"/>
      <c r="NZH2" s="93"/>
      <c r="NZI2" s="93"/>
      <c r="NZJ2" s="93" t="s">
        <v>106</v>
      </c>
      <c r="NZK2" s="93"/>
      <c r="NZL2" s="93"/>
      <c r="NZM2" s="93"/>
      <c r="NZN2" s="93" t="s">
        <v>106</v>
      </c>
      <c r="NZO2" s="93"/>
      <c r="NZP2" s="93"/>
      <c r="NZQ2" s="93"/>
      <c r="NZR2" s="93" t="s">
        <v>106</v>
      </c>
      <c r="NZS2" s="93"/>
      <c r="NZT2" s="93"/>
      <c r="NZU2" s="93"/>
      <c r="NZV2" s="93" t="s">
        <v>106</v>
      </c>
      <c r="NZW2" s="93"/>
      <c r="NZX2" s="93"/>
      <c r="NZY2" s="93"/>
      <c r="NZZ2" s="93" t="s">
        <v>106</v>
      </c>
      <c r="OAA2" s="93"/>
      <c r="OAB2" s="93"/>
      <c r="OAC2" s="93"/>
      <c r="OAD2" s="93" t="s">
        <v>106</v>
      </c>
      <c r="OAE2" s="93"/>
      <c r="OAF2" s="93"/>
      <c r="OAG2" s="93"/>
      <c r="OAH2" s="93" t="s">
        <v>106</v>
      </c>
      <c r="OAI2" s="93"/>
      <c r="OAJ2" s="93"/>
      <c r="OAK2" s="93"/>
      <c r="OAL2" s="93" t="s">
        <v>106</v>
      </c>
      <c r="OAM2" s="93"/>
      <c r="OAN2" s="93"/>
      <c r="OAO2" s="93"/>
      <c r="OAP2" s="93" t="s">
        <v>106</v>
      </c>
      <c r="OAQ2" s="93"/>
      <c r="OAR2" s="93"/>
      <c r="OAS2" s="93"/>
      <c r="OAT2" s="93" t="s">
        <v>106</v>
      </c>
      <c r="OAU2" s="93"/>
      <c r="OAV2" s="93"/>
      <c r="OAW2" s="93"/>
      <c r="OAX2" s="93" t="s">
        <v>106</v>
      </c>
      <c r="OAY2" s="93"/>
      <c r="OAZ2" s="93"/>
      <c r="OBA2" s="93"/>
      <c r="OBB2" s="93" t="s">
        <v>106</v>
      </c>
      <c r="OBC2" s="93"/>
      <c r="OBD2" s="93"/>
      <c r="OBE2" s="93"/>
      <c r="OBF2" s="93" t="s">
        <v>106</v>
      </c>
      <c r="OBG2" s="93"/>
      <c r="OBH2" s="93"/>
      <c r="OBI2" s="93"/>
      <c r="OBJ2" s="93" t="s">
        <v>106</v>
      </c>
      <c r="OBK2" s="93"/>
      <c r="OBL2" s="93"/>
      <c r="OBM2" s="93"/>
      <c r="OBN2" s="93" t="s">
        <v>106</v>
      </c>
      <c r="OBO2" s="93"/>
      <c r="OBP2" s="93"/>
      <c r="OBQ2" s="93"/>
      <c r="OBR2" s="93" t="s">
        <v>106</v>
      </c>
      <c r="OBS2" s="93"/>
      <c r="OBT2" s="93"/>
      <c r="OBU2" s="93"/>
      <c r="OBV2" s="93" t="s">
        <v>106</v>
      </c>
      <c r="OBW2" s="93"/>
      <c r="OBX2" s="93"/>
      <c r="OBY2" s="93"/>
      <c r="OBZ2" s="93" t="s">
        <v>106</v>
      </c>
      <c r="OCA2" s="93"/>
      <c r="OCB2" s="93"/>
      <c r="OCC2" s="93"/>
      <c r="OCD2" s="93" t="s">
        <v>106</v>
      </c>
      <c r="OCE2" s="93"/>
      <c r="OCF2" s="93"/>
      <c r="OCG2" s="93"/>
      <c r="OCH2" s="93" t="s">
        <v>106</v>
      </c>
      <c r="OCI2" s="93"/>
      <c r="OCJ2" s="93"/>
      <c r="OCK2" s="93"/>
      <c r="OCL2" s="93" t="s">
        <v>106</v>
      </c>
      <c r="OCM2" s="93"/>
      <c r="OCN2" s="93"/>
      <c r="OCO2" s="93"/>
      <c r="OCP2" s="93" t="s">
        <v>106</v>
      </c>
      <c r="OCQ2" s="93"/>
      <c r="OCR2" s="93"/>
      <c r="OCS2" s="93"/>
      <c r="OCT2" s="93" t="s">
        <v>106</v>
      </c>
      <c r="OCU2" s="93"/>
      <c r="OCV2" s="93"/>
      <c r="OCW2" s="93"/>
      <c r="OCX2" s="93" t="s">
        <v>106</v>
      </c>
      <c r="OCY2" s="93"/>
      <c r="OCZ2" s="93"/>
      <c r="ODA2" s="93"/>
      <c r="ODB2" s="93" t="s">
        <v>106</v>
      </c>
      <c r="ODC2" s="93"/>
      <c r="ODD2" s="93"/>
      <c r="ODE2" s="93"/>
      <c r="ODF2" s="93" t="s">
        <v>106</v>
      </c>
      <c r="ODG2" s="93"/>
      <c r="ODH2" s="93"/>
      <c r="ODI2" s="93"/>
      <c r="ODJ2" s="93" t="s">
        <v>106</v>
      </c>
      <c r="ODK2" s="93"/>
      <c r="ODL2" s="93"/>
      <c r="ODM2" s="93"/>
      <c r="ODN2" s="93" t="s">
        <v>106</v>
      </c>
      <c r="ODO2" s="93"/>
      <c r="ODP2" s="93"/>
      <c r="ODQ2" s="93"/>
      <c r="ODR2" s="93" t="s">
        <v>106</v>
      </c>
      <c r="ODS2" s="93"/>
      <c r="ODT2" s="93"/>
      <c r="ODU2" s="93"/>
      <c r="ODV2" s="93" t="s">
        <v>106</v>
      </c>
      <c r="ODW2" s="93"/>
      <c r="ODX2" s="93"/>
      <c r="ODY2" s="93"/>
      <c r="ODZ2" s="93" t="s">
        <v>106</v>
      </c>
      <c r="OEA2" s="93"/>
      <c r="OEB2" s="93"/>
      <c r="OEC2" s="93"/>
      <c r="OED2" s="93" t="s">
        <v>106</v>
      </c>
      <c r="OEE2" s="93"/>
      <c r="OEF2" s="93"/>
      <c r="OEG2" s="93"/>
      <c r="OEH2" s="93" t="s">
        <v>106</v>
      </c>
      <c r="OEI2" s="93"/>
      <c r="OEJ2" s="93"/>
      <c r="OEK2" s="93"/>
      <c r="OEL2" s="93" t="s">
        <v>106</v>
      </c>
      <c r="OEM2" s="93"/>
      <c r="OEN2" s="93"/>
      <c r="OEO2" s="93"/>
      <c r="OEP2" s="93" t="s">
        <v>106</v>
      </c>
      <c r="OEQ2" s="93"/>
      <c r="OER2" s="93"/>
      <c r="OES2" s="93"/>
      <c r="OET2" s="93" t="s">
        <v>106</v>
      </c>
      <c r="OEU2" s="93"/>
      <c r="OEV2" s="93"/>
      <c r="OEW2" s="93"/>
      <c r="OEX2" s="93" t="s">
        <v>106</v>
      </c>
      <c r="OEY2" s="93"/>
      <c r="OEZ2" s="93"/>
      <c r="OFA2" s="93"/>
      <c r="OFB2" s="93" t="s">
        <v>106</v>
      </c>
      <c r="OFC2" s="93"/>
      <c r="OFD2" s="93"/>
      <c r="OFE2" s="93"/>
      <c r="OFF2" s="93" t="s">
        <v>106</v>
      </c>
      <c r="OFG2" s="93"/>
      <c r="OFH2" s="93"/>
      <c r="OFI2" s="93"/>
      <c r="OFJ2" s="93" t="s">
        <v>106</v>
      </c>
      <c r="OFK2" s="93"/>
      <c r="OFL2" s="93"/>
      <c r="OFM2" s="93"/>
      <c r="OFN2" s="93" t="s">
        <v>106</v>
      </c>
      <c r="OFO2" s="93"/>
      <c r="OFP2" s="93"/>
      <c r="OFQ2" s="93"/>
      <c r="OFR2" s="93" t="s">
        <v>106</v>
      </c>
      <c r="OFS2" s="93"/>
      <c r="OFT2" s="93"/>
      <c r="OFU2" s="93"/>
      <c r="OFV2" s="93" t="s">
        <v>106</v>
      </c>
      <c r="OFW2" s="93"/>
      <c r="OFX2" s="93"/>
      <c r="OFY2" s="93"/>
      <c r="OFZ2" s="93" t="s">
        <v>106</v>
      </c>
      <c r="OGA2" s="93"/>
      <c r="OGB2" s="93"/>
      <c r="OGC2" s="93"/>
      <c r="OGD2" s="93" t="s">
        <v>106</v>
      </c>
      <c r="OGE2" s="93"/>
      <c r="OGF2" s="93"/>
      <c r="OGG2" s="93"/>
      <c r="OGH2" s="93" t="s">
        <v>106</v>
      </c>
      <c r="OGI2" s="93"/>
      <c r="OGJ2" s="93"/>
      <c r="OGK2" s="93"/>
      <c r="OGL2" s="93" t="s">
        <v>106</v>
      </c>
      <c r="OGM2" s="93"/>
      <c r="OGN2" s="93"/>
      <c r="OGO2" s="93"/>
      <c r="OGP2" s="93" t="s">
        <v>106</v>
      </c>
      <c r="OGQ2" s="93"/>
      <c r="OGR2" s="93"/>
      <c r="OGS2" s="93"/>
      <c r="OGT2" s="93" t="s">
        <v>106</v>
      </c>
      <c r="OGU2" s="93"/>
      <c r="OGV2" s="93"/>
      <c r="OGW2" s="93"/>
      <c r="OGX2" s="93" t="s">
        <v>106</v>
      </c>
      <c r="OGY2" s="93"/>
      <c r="OGZ2" s="93"/>
      <c r="OHA2" s="93"/>
      <c r="OHB2" s="93" t="s">
        <v>106</v>
      </c>
      <c r="OHC2" s="93"/>
      <c r="OHD2" s="93"/>
      <c r="OHE2" s="93"/>
      <c r="OHF2" s="93" t="s">
        <v>106</v>
      </c>
      <c r="OHG2" s="93"/>
      <c r="OHH2" s="93"/>
      <c r="OHI2" s="93"/>
      <c r="OHJ2" s="93" t="s">
        <v>106</v>
      </c>
      <c r="OHK2" s="93"/>
      <c r="OHL2" s="93"/>
      <c r="OHM2" s="93"/>
      <c r="OHN2" s="93" t="s">
        <v>106</v>
      </c>
      <c r="OHO2" s="93"/>
      <c r="OHP2" s="93"/>
      <c r="OHQ2" s="93"/>
      <c r="OHR2" s="93" t="s">
        <v>106</v>
      </c>
      <c r="OHS2" s="93"/>
      <c r="OHT2" s="93"/>
      <c r="OHU2" s="93"/>
      <c r="OHV2" s="93" t="s">
        <v>106</v>
      </c>
      <c r="OHW2" s="93"/>
      <c r="OHX2" s="93"/>
      <c r="OHY2" s="93"/>
      <c r="OHZ2" s="93" t="s">
        <v>106</v>
      </c>
      <c r="OIA2" s="93"/>
      <c r="OIB2" s="93"/>
      <c r="OIC2" s="93"/>
      <c r="OID2" s="93" t="s">
        <v>106</v>
      </c>
      <c r="OIE2" s="93"/>
      <c r="OIF2" s="93"/>
      <c r="OIG2" s="93"/>
      <c r="OIH2" s="93" t="s">
        <v>106</v>
      </c>
      <c r="OII2" s="93"/>
      <c r="OIJ2" s="93"/>
      <c r="OIK2" s="93"/>
      <c r="OIL2" s="93" t="s">
        <v>106</v>
      </c>
      <c r="OIM2" s="93"/>
      <c r="OIN2" s="93"/>
      <c r="OIO2" s="93"/>
      <c r="OIP2" s="93" t="s">
        <v>106</v>
      </c>
      <c r="OIQ2" s="93"/>
      <c r="OIR2" s="93"/>
      <c r="OIS2" s="93"/>
      <c r="OIT2" s="93" t="s">
        <v>106</v>
      </c>
      <c r="OIU2" s="93"/>
      <c r="OIV2" s="93"/>
      <c r="OIW2" s="93"/>
      <c r="OIX2" s="93" t="s">
        <v>106</v>
      </c>
      <c r="OIY2" s="93"/>
      <c r="OIZ2" s="93"/>
      <c r="OJA2" s="93"/>
      <c r="OJB2" s="93" t="s">
        <v>106</v>
      </c>
      <c r="OJC2" s="93"/>
      <c r="OJD2" s="93"/>
      <c r="OJE2" s="93"/>
      <c r="OJF2" s="93" t="s">
        <v>106</v>
      </c>
      <c r="OJG2" s="93"/>
      <c r="OJH2" s="93"/>
      <c r="OJI2" s="93"/>
      <c r="OJJ2" s="93" t="s">
        <v>106</v>
      </c>
      <c r="OJK2" s="93"/>
      <c r="OJL2" s="93"/>
      <c r="OJM2" s="93"/>
      <c r="OJN2" s="93" t="s">
        <v>106</v>
      </c>
      <c r="OJO2" s="93"/>
      <c r="OJP2" s="93"/>
      <c r="OJQ2" s="93"/>
      <c r="OJR2" s="93" t="s">
        <v>106</v>
      </c>
      <c r="OJS2" s="93"/>
      <c r="OJT2" s="93"/>
      <c r="OJU2" s="93"/>
      <c r="OJV2" s="93" t="s">
        <v>106</v>
      </c>
      <c r="OJW2" s="93"/>
      <c r="OJX2" s="93"/>
      <c r="OJY2" s="93"/>
      <c r="OJZ2" s="93" t="s">
        <v>106</v>
      </c>
      <c r="OKA2" s="93"/>
      <c r="OKB2" s="93"/>
      <c r="OKC2" s="93"/>
      <c r="OKD2" s="93" t="s">
        <v>106</v>
      </c>
      <c r="OKE2" s="93"/>
      <c r="OKF2" s="93"/>
      <c r="OKG2" s="93"/>
      <c r="OKH2" s="93" t="s">
        <v>106</v>
      </c>
      <c r="OKI2" s="93"/>
      <c r="OKJ2" s="93"/>
      <c r="OKK2" s="93"/>
      <c r="OKL2" s="93" t="s">
        <v>106</v>
      </c>
      <c r="OKM2" s="93"/>
      <c r="OKN2" s="93"/>
      <c r="OKO2" s="93"/>
      <c r="OKP2" s="93" t="s">
        <v>106</v>
      </c>
      <c r="OKQ2" s="93"/>
      <c r="OKR2" s="93"/>
      <c r="OKS2" s="93"/>
      <c r="OKT2" s="93" t="s">
        <v>106</v>
      </c>
      <c r="OKU2" s="93"/>
      <c r="OKV2" s="93"/>
      <c r="OKW2" s="93"/>
      <c r="OKX2" s="93" t="s">
        <v>106</v>
      </c>
      <c r="OKY2" s="93"/>
      <c r="OKZ2" s="93"/>
      <c r="OLA2" s="93"/>
      <c r="OLB2" s="93" t="s">
        <v>106</v>
      </c>
      <c r="OLC2" s="93"/>
      <c r="OLD2" s="93"/>
      <c r="OLE2" s="93"/>
      <c r="OLF2" s="93" t="s">
        <v>106</v>
      </c>
      <c r="OLG2" s="93"/>
      <c r="OLH2" s="93"/>
      <c r="OLI2" s="93"/>
      <c r="OLJ2" s="93" t="s">
        <v>106</v>
      </c>
      <c r="OLK2" s="93"/>
      <c r="OLL2" s="93"/>
      <c r="OLM2" s="93"/>
      <c r="OLN2" s="93" t="s">
        <v>106</v>
      </c>
      <c r="OLO2" s="93"/>
      <c r="OLP2" s="93"/>
      <c r="OLQ2" s="93"/>
      <c r="OLR2" s="93" t="s">
        <v>106</v>
      </c>
      <c r="OLS2" s="93"/>
      <c r="OLT2" s="93"/>
      <c r="OLU2" s="93"/>
      <c r="OLV2" s="93" t="s">
        <v>106</v>
      </c>
      <c r="OLW2" s="93"/>
      <c r="OLX2" s="93"/>
      <c r="OLY2" s="93"/>
      <c r="OLZ2" s="93" t="s">
        <v>106</v>
      </c>
      <c r="OMA2" s="93"/>
      <c r="OMB2" s="93"/>
      <c r="OMC2" s="93"/>
      <c r="OMD2" s="93" t="s">
        <v>106</v>
      </c>
      <c r="OME2" s="93"/>
      <c r="OMF2" s="93"/>
      <c r="OMG2" s="93"/>
      <c r="OMH2" s="93" t="s">
        <v>106</v>
      </c>
      <c r="OMI2" s="93"/>
      <c r="OMJ2" s="93"/>
      <c r="OMK2" s="93"/>
      <c r="OML2" s="93" t="s">
        <v>106</v>
      </c>
      <c r="OMM2" s="93"/>
      <c r="OMN2" s="93"/>
      <c r="OMO2" s="93"/>
      <c r="OMP2" s="93" t="s">
        <v>106</v>
      </c>
      <c r="OMQ2" s="93"/>
      <c r="OMR2" s="93"/>
      <c r="OMS2" s="93"/>
      <c r="OMT2" s="93" t="s">
        <v>106</v>
      </c>
      <c r="OMU2" s="93"/>
      <c r="OMV2" s="93"/>
      <c r="OMW2" s="93"/>
      <c r="OMX2" s="93" t="s">
        <v>106</v>
      </c>
      <c r="OMY2" s="93"/>
      <c r="OMZ2" s="93"/>
      <c r="ONA2" s="93"/>
      <c r="ONB2" s="93" t="s">
        <v>106</v>
      </c>
      <c r="ONC2" s="93"/>
      <c r="OND2" s="93"/>
      <c r="ONE2" s="93"/>
      <c r="ONF2" s="93" t="s">
        <v>106</v>
      </c>
      <c r="ONG2" s="93"/>
      <c r="ONH2" s="93"/>
      <c r="ONI2" s="93"/>
      <c r="ONJ2" s="93" t="s">
        <v>106</v>
      </c>
      <c r="ONK2" s="93"/>
      <c r="ONL2" s="93"/>
      <c r="ONM2" s="93"/>
      <c r="ONN2" s="93" t="s">
        <v>106</v>
      </c>
      <c r="ONO2" s="93"/>
      <c r="ONP2" s="93"/>
      <c r="ONQ2" s="93"/>
      <c r="ONR2" s="93" t="s">
        <v>106</v>
      </c>
      <c r="ONS2" s="93"/>
      <c r="ONT2" s="93"/>
      <c r="ONU2" s="93"/>
      <c r="ONV2" s="93" t="s">
        <v>106</v>
      </c>
      <c r="ONW2" s="93"/>
      <c r="ONX2" s="93"/>
      <c r="ONY2" s="93"/>
      <c r="ONZ2" s="93" t="s">
        <v>106</v>
      </c>
      <c r="OOA2" s="93"/>
      <c r="OOB2" s="93"/>
      <c r="OOC2" s="93"/>
      <c r="OOD2" s="93" t="s">
        <v>106</v>
      </c>
      <c r="OOE2" s="93"/>
      <c r="OOF2" s="93"/>
      <c r="OOG2" s="93"/>
      <c r="OOH2" s="93" t="s">
        <v>106</v>
      </c>
      <c r="OOI2" s="93"/>
      <c r="OOJ2" s="93"/>
      <c r="OOK2" s="93"/>
      <c r="OOL2" s="93" t="s">
        <v>106</v>
      </c>
      <c r="OOM2" s="93"/>
      <c r="OON2" s="93"/>
      <c r="OOO2" s="93"/>
      <c r="OOP2" s="93" t="s">
        <v>106</v>
      </c>
      <c r="OOQ2" s="93"/>
      <c r="OOR2" s="93"/>
      <c r="OOS2" s="93"/>
      <c r="OOT2" s="93" t="s">
        <v>106</v>
      </c>
      <c r="OOU2" s="93"/>
      <c r="OOV2" s="93"/>
      <c r="OOW2" s="93"/>
      <c r="OOX2" s="93" t="s">
        <v>106</v>
      </c>
      <c r="OOY2" s="93"/>
      <c r="OOZ2" s="93"/>
      <c r="OPA2" s="93"/>
      <c r="OPB2" s="93" t="s">
        <v>106</v>
      </c>
      <c r="OPC2" s="93"/>
      <c r="OPD2" s="93"/>
      <c r="OPE2" s="93"/>
      <c r="OPF2" s="93" t="s">
        <v>106</v>
      </c>
      <c r="OPG2" s="93"/>
      <c r="OPH2" s="93"/>
      <c r="OPI2" s="93"/>
      <c r="OPJ2" s="93" t="s">
        <v>106</v>
      </c>
      <c r="OPK2" s="93"/>
      <c r="OPL2" s="93"/>
      <c r="OPM2" s="93"/>
      <c r="OPN2" s="93" t="s">
        <v>106</v>
      </c>
      <c r="OPO2" s="93"/>
      <c r="OPP2" s="93"/>
      <c r="OPQ2" s="93"/>
      <c r="OPR2" s="93" t="s">
        <v>106</v>
      </c>
      <c r="OPS2" s="93"/>
      <c r="OPT2" s="93"/>
      <c r="OPU2" s="93"/>
      <c r="OPV2" s="93" t="s">
        <v>106</v>
      </c>
      <c r="OPW2" s="93"/>
      <c r="OPX2" s="93"/>
      <c r="OPY2" s="93"/>
      <c r="OPZ2" s="93" t="s">
        <v>106</v>
      </c>
      <c r="OQA2" s="93"/>
      <c r="OQB2" s="93"/>
      <c r="OQC2" s="93"/>
      <c r="OQD2" s="93" t="s">
        <v>106</v>
      </c>
      <c r="OQE2" s="93"/>
      <c r="OQF2" s="93"/>
      <c r="OQG2" s="93"/>
      <c r="OQH2" s="93" t="s">
        <v>106</v>
      </c>
      <c r="OQI2" s="93"/>
      <c r="OQJ2" s="93"/>
      <c r="OQK2" s="93"/>
      <c r="OQL2" s="93" t="s">
        <v>106</v>
      </c>
      <c r="OQM2" s="93"/>
      <c r="OQN2" s="93"/>
      <c r="OQO2" s="93"/>
      <c r="OQP2" s="93" t="s">
        <v>106</v>
      </c>
      <c r="OQQ2" s="93"/>
      <c r="OQR2" s="93"/>
      <c r="OQS2" s="93"/>
      <c r="OQT2" s="93" t="s">
        <v>106</v>
      </c>
      <c r="OQU2" s="93"/>
      <c r="OQV2" s="93"/>
      <c r="OQW2" s="93"/>
      <c r="OQX2" s="93" t="s">
        <v>106</v>
      </c>
      <c r="OQY2" s="93"/>
      <c r="OQZ2" s="93"/>
      <c r="ORA2" s="93"/>
      <c r="ORB2" s="93" t="s">
        <v>106</v>
      </c>
      <c r="ORC2" s="93"/>
      <c r="ORD2" s="93"/>
      <c r="ORE2" s="93"/>
      <c r="ORF2" s="93" t="s">
        <v>106</v>
      </c>
      <c r="ORG2" s="93"/>
      <c r="ORH2" s="93"/>
      <c r="ORI2" s="93"/>
      <c r="ORJ2" s="93" t="s">
        <v>106</v>
      </c>
      <c r="ORK2" s="93"/>
      <c r="ORL2" s="93"/>
      <c r="ORM2" s="93"/>
      <c r="ORN2" s="93" t="s">
        <v>106</v>
      </c>
      <c r="ORO2" s="93"/>
      <c r="ORP2" s="93"/>
      <c r="ORQ2" s="93"/>
      <c r="ORR2" s="93" t="s">
        <v>106</v>
      </c>
      <c r="ORS2" s="93"/>
      <c r="ORT2" s="93"/>
      <c r="ORU2" s="93"/>
      <c r="ORV2" s="93" t="s">
        <v>106</v>
      </c>
      <c r="ORW2" s="93"/>
      <c r="ORX2" s="93"/>
      <c r="ORY2" s="93"/>
      <c r="ORZ2" s="93" t="s">
        <v>106</v>
      </c>
      <c r="OSA2" s="93"/>
      <c r="OSB2" s="93"/>
      <c r="OSC2" s="93"/>
      <c r="OSD2" s="93" t="s">
        <v>106</v>
      </c>
      <c r="OSE2" s="93"/>
      <c r="OSF2" s="93"/>
      <c r="OSG2" s="93"/>
      <c r="OSH2" s="93" t="s">
        <v>106</v>
      </c>
      <c r="OSI2" s="93"/>
      <c r="OSJ2" s="93"/>
      <c r="OSK2" s="93"/>
      <c r="OSL2" s="93" t="s">
        <v>106</v>
      </c>
      <c r="OSM2" s="93"/>
      <c r="OSN2" s="93"/>
      <c r="OSO2" s="93"/>
      <c r="OSP2" s="93" t="s">
        <v>106</v>
      </c>
      <c r="OSQ2" s="93"/>
      <c r="OSR2" s="93"/>
      <c r="OSS2" s="93"/>
      <c r="OST2" s="93" t="s">
        <v>106</v>
      </c>
      <c r="OSU2" s="93"/>
      <c r="OSV2" s="93"/>
      <c r="OSW2" s="93"/>
      <c r="OSX2" s="93" t="s">
        <v>106</v>
      </c>
      <c r="OSY2" s="93"/>
      <c r="OSZ2" s="93"/>
      <c r="OTA2" s="93"/>
      <c r="OTB2" s="93" t="s">
        <v>106</v>
      </c>
      <c r="OTC2" s="93"/>
      <c r="OTD2" s="93"/>
      <c r="OTE2" s="93"/>
      <c r="OTF2" s="93" t="s">
        <v>106</v>
      </c>
      <c r="OTG2" s="93"/>
      <c r="OTH2" s="93"/>
      <c r="OTI2" s="93"/>
      <c r="OTJ2" s="93" t="s">
        <v>106</v>
      </c>
      <c r="OTK2" s="93"/>
      <c r="OTL2" s="93"/>
      <c r="OTM2" s="93"/>
      <c r="OTN2" s="93" t="s">
        <v>106</v>
      </c>
      <c r="OTO2" s="93"/>
      <c r="OTP2" s="93"/>
      <c r="OTQ2" s="93"/>
      <c r="OTR2" s="93" t="s">
        <v>106</v>
      </c>
      <c r="OTS2" s="93"/>
      <c r="OTT2" s="93"/>
      <c r="OTU2" s="93"/>
      <c r="OTV2" s="93" t="s">
        <v>106</v>
      </c>
      <c r="OTW2" s="93"/>
      <c r="OTX2" s="93"/>
      <c r="OTY2" s="93"/>
      <c r="OTZ2" s="93" t="s">
        <v>106</v>
      </c>
      <c r="OUA2" s="93"/>
      <c r="OUB2" s="93"/>
      <c r="OUC2" s="93"/>
      <c r="OUD2" s="93" t="s">
        <v>106</v>
      </c>
      <c r="OUE2" s="93"/>
      <c r="OUF2" s="93"/>
      <c r="OUG2" s="93"/>
      <c r="OUH2" s="93" t="s">
        <v>106</v>
      </c>
      <c r="OUI2" s="93"/>
      <c r="OUJ2" s="93"/>
      <c r="OUK2" s="93"/>
      <c r="OUL2" s="93" t="s">
        <v>106</v>
      </c>
      <c r="OUM2" s="93"/>
      <c r="OUN2" s="93"/>
      <c r="OUO2" s="93"/>
      <c r="OUP2" s="93" t="s">
        <v>106</v>
      </c>
      <c r="OUQ2" s="93"/>
      <c r="OUR2" s="93"/>
      <c r="OUS2" s="93"/>
      <c r="OUT2" s="93" t="s">
        <v>106</v>
      </c>
      <c r="OUU2" s="93"/>
      <c r="OUV2" s="93"/>
      <c r="OUW2" s="93"/>
      <c r="OUX2" s="93" t="s">
        <v>106</v>
      </c>
      <c r="OUY2" s="93"/>
      <c r="OUZ2" s="93"/>
      <c r="OVA2" s="93"/>
      <c r="OVB2" s="93" t="s">
        <v>106</v>
      </c>
      <c r="OVC2" s="93"/>
      <c r="OVD2" s="93"/>
      <c r="OVE2" s="93"/>
      <c r="OVF2" s="93" t="s">
        <v>106</v>
      </c>
      <c r="OVG2" s="93"/>
      <c r="OVH2" s="93"/>
      <c r="OVI2" s="93"/>
      <c r="OVJ2" s="93" t="s">
        <v>106</v>
      </c>
      <c r="OVK2" s="93"/>
      <c r="OVL2" s="93"/>
      <c r="OVM2" s="93"/>
      <c r="OVN2" s="93" t="s">
        <v>106</v>
      </c>
      <c r="OVO2" s="93"/>
      <c r="OVP2" s="93"/>
      <c r="OVQ2" s="93"/>
      <c r="OVR2" s="93" t="s">
        <v>106</v>
      </c>
      <c r="OVS2" s="93"/>
      <c r="OVT2" s="93"/>
      <c r="OVU2" s="93"/>
      <c r="OVV2" s="93" t="s">
        <v>106</v>
      </c>
      <c r="OVW2" s="93"/>
      <c r="OVX2" s="93"/>
      <c r="OVY2" s="93"/>
      <c r="OVZ2" s="93" t="s">
        <v>106</v>
      </c>
      <c r="OWA2" s="93"/>
      <c r="OWB2" s="93"/>
      <c r="OWC2" s="93"/>
      <c r="OWD2" s="93" t="s">
        <v>106</v>
      </c>
      <c r="OWE2" s="93"/>
      <c r="OWF2" s="93"/>
      <c r="OWG2" s="93"/>
      <c r="OWH2" s="93" t="s">
        <v>106</v>
      </c>
      <c r="OWI2" s="93"/>
      <c r="OWJ2" s="93"/>
      <c r="OWK2" s="93"/>
      <c r="OWL2" s="93" t="s">
        <v>106</v>
      </c>
      <c r="OWM2" s="93"/>
      <c r="OWN2" s="93"/>
      <c r="OWO2" s="93"/>
      <c r="OWP2" s="93" t="s">
        <v>106</v>
      </c>
      <c r="OWQ2" s="93"/>
      <c r="OWR2" s="93"/>
      <c r="OWS2" s="93"/>
      <c r="OWT2" s="93" t="s">
        <v>106</v>
      </c>
      <c r="OWU2" s="93"/>
      <c r="OWV2" s="93"/>
      <c r="OWW2" s="93"/>
      <c r="OWX2" s="93" t="s">
        <v>106</v>
      </c>
      <c r="OWY2" s="93"/>
      <c r="OWZ2" s="93"/>
      <c r="OXA2" s="93"/>
      <c r="OXB2" s="93" t="s">
        <v>106</v>
      </c>
      <c r="OXC2" s="93"/>
      <c r="OXD2" s="93"/>
      <c r="OXE2" s="93"/>
      <c r="OXF2" s="93" t="s">
        <v>106</v>
      </c>
      <c r="OXG2" s="93"/>
      <c r="OXH2" s="93"/>
      <c r="OXI2" s="93"/>
      <c r="OXJ2" s="93" t="s">
        <v>106</v>
      </c>
      <c r="OXK2" s="93"/>
      <c r="OXL2" s="93"/>
      <c r="OXM2" s="93"/>
      <c r="OXN2" s="93" t="s">
        <v>106</v>
      </c>
      <c r="OXO2" s="93"/>
      <c r="OXP2" s="93"/>
      <c r="OXQ2" s="93"/>
      <c r="OXR2" s="93" t="s">
        <v>106</v>
      </c>
      <c r="OXS2" s="93"/>
      <c r="OXT2" s="93"/>
      <c r="OXU2" s="93"/>
      <c r="OXV2" s="93" t="s">
        <v>106</v>
      </c>
      <c r="OXW2" s="93"/>
      <c r="OXX2" s="93"/>
      <c r="OXY2" s="93"/>
      <c r="OXZ2" s="93" t="s">
        <v>106</v>
      </c>
      <c r="OYA2" s="93"/>
      <c r="OYB2" s="93"/>
      <c r="OYC2" s="93"/>
      <c r="OYD2" s="93" t="s">
        <v>106</v>
      </c>
      <c r="OYE2" s="93"/>
      <c r="OYF2" s="93"/>
      <c r="OYG2" s="93"/>
      <c r="OYH2" s="93" t="s">
        <v>106</v>
      </c>
      <c r="OYI2" s="93"/>
      <c r="OYJ2" s="93"/>
      <c r="OYK2" s="93"/>
      <c r="OYL2" s="93" t="s">
        <v>106</v>
      </c>
      <c r="OYM2" s="93"/>
      <c r="OYN2" s="93"/>
      <c r="OYO2" s="93"/>
      <c r="OYP2" s="93" t="s">
        <v>106</v>
      </c>
      <c r="OYQ2" s="93"/>
      <c r="OYR2" s="93"/>
      <c r="OYS2" s="93"/>
      <c r="OYT2" s="93" t="s">
        <v>106</v>
      </c>
      <c r="OYU2" s="93"/>
      <c r="OYV2" s="93"/>
      <c r="OYW2" s="93"/>
      <c r="OYX2" s="93" t="s">
        <v>106</v>
      </c>
      <c r="OYY2" s="93"/>
      <c r="OYZ2" s="93"/>
      <c r="OZA2" s="93"/>
      <c r="OZB2" s="93" t="s">
        <v>106</v>
      </c>
      <c r="OZC2" s="93"/>
      <c r="OZD2" s="93"/>
      <c r="OZE2" s="93"/>
      <c r="OZF2" s="93" t="s">
        <v>106</v>
      </c>
      <c r="OZG2" s="93"/>
      <c r="OZH2" s="93"/>
      <c r="OZI2" s="93"/>
      <c r="OZJ2" s="93" t="s">
        <v>106</v>
      </c>
      <c r="OZK2" s="93"/>
      <c r="OZL2" s="93"/>
      <c r="OZM2" s="93"/>
      <c r="OZN2" s="93" t="s">
        <v>106</v>
      </c>
      <c r="OZO2" s="93"/>
      <c r="OZP2" s="93"/>
      <c r="OZQ2" s="93"/>
      <c r="OZR2" s="93" t="s">
        <v>106</v>
      </c>
      <c r="OZS2" s="93"/>
      <c r="OZT2" s="93"/>
      <c r="OZU2" s="93"/>
      <c r="OZV2" s="93" t="s">
        <v>106</v>
      </c>
      <c r="OZW2" s="93"/>
      <c r="OZX2" s="93"/>
      <c r="OZY2" s="93"/>
      <c r="OZZ2" s="93" t="s">
        <v>106</v>
      </c>
      <c r="PAA2" s="93"/>
      <c r="PAB2" s="93"/>
      <c r="PAC2" s="93"/>
      <c r="PAD2" s="93" t="s">
        <v>106</v>
      </c>
      <c r="PAE2" s="93"/>
      <c r="PAF2" s="93"/>
      <c r="PAG2" s="93"/>
      <c r="PAH2" s="93" t="s">
        <v>106</v>
      </c>
      <c r="PAI2" s="93"/>
      <c r="PAJ2" s="93"/>
      <c r="PAK2" s="93"/>
      <c r="PAL2" s="93" t="s">
        <v>106</v>
      </c>
      <c r="PAM2" s="93"/>
      <c r="PAN2" s="93"/>
      <c r="PAO2" s="93"/>
      <c r="PAP2" s="93" t="s">
        <v>106</v>
      </c>
      <c r="PAQ2" s="93"/>
      <c r="PAR2" s="93"/>
      <c r="PAS2" s="93"/>
      <c r="PAT2" s="93" t="s">
        <v>106</v>
      </c>
      <c r="PAU2" s="93"/>
      <c r="PAV2" s="93"/>
      <c r="PAW2" s="93"/>
      <c r="PAX2" s="93" t="s">
        <v>106</v>
      </c>
      <c r="PAY2" s="93"/>
      <c r="PAZ2" s="93"/>
      <c r="PBA2" s="93"/>
      <c r="PBB2" s="93" t="s">
        <v>106</v>
      </c>
      <c r="PBC2" s="93"/>
      <c r="PBD2" s="93"/>
      <c r="PBE2" s="93"/>
      <c r="PBF2" s="93" t="s">
        <v>106</v>
      </c>
      <c r="PBG2" s="93"/>
      <c r="PBH2" s="93"/>
      <c r="PBI2" s="93"/>
      <c r="PBJ2" s="93" t="s">
        <v>106</v>
      </c>
      <c r="PBK2" s="93"/>
      <c r="PBL2" s="93"/>
      <c r="PBM2" s="93"/>
      <c r="PBN2" s="93" t="s">
        <v>106</v>
      </c>
      <c r="PBO2" s="93"/>
      <c r="PBP2" s="93"/>
      <c r="PBQ2" s="93"/>
      <c r="PBR2" s="93" t="s">
        <v>106</v>
      </c>
      <c r="PBS2" s="93"/>
      <c r="PBT2" s="93"/>
      <c r="PBU2" s="93"/>
      <c r="PBV2" s="93" t="s">
        <v>106</v>
      </c>
      <c r="PBW2" s="93"/>
      <c r="PBX2" s="93"/>
      <c r="PBY2" s="93"/>
      <c r="PBZ2" s="93" t="s">
        <v>106</v>
      </c>
      <c r="PCA2" s="93"/>
      <c r="PCB2" s="93"/>
      <c r="PCC2" s="93"/>
      <c r="PCD2" s="93" t="s">
        <v>106</v>
      </c>
      <c r="PCE2" s="93"/>
      <c r="PCF2" s="93"/>
      <c r="PCG2" s="93"/>
      <c r="PCH2" s="93" t="s">
        <v>106</v>
      </c>
      <c r="PCI2" s="93"/>
      <c r="PCJ2" s="93"/>
      <c r="PCK2" s="93"/>
      <c r="PCL2" s="93" t="s">
        <v>106</v>
      </c>
      <c r="PCM2" s="93"/>
      <c r="PCN2" s="93"/>
      <c r="PCO2" s="93"/>
      <c r="PCP2" s="93" t="s">
        <v>106</v>
      </c>
      <c r="PCQ2" s="93"/>
      <c r="PCR2" s="93"/>
      <c r="PCS2" s="93"/>
      <c r="PCT2" s="93" t="s">
        <v>106</v>
      </c>
      <c r="PCU2" s="93"/>
      <c r="PCV2" s="93"/>
      <c r="PCW2" s="93"/>
      <c r="PCX2" s="93" t="s">
        <v>106</v>
      </c>
      <c r="PCY2" s="93"/>
      <c r="PCZ2" s="93"/>
      <c r="PDA2" s="93"/>
      <c r="PDB2" s="93" t="s">
        <v>106</v>
      </c>
      <c r="PDC2" s="93"/>
      <c r="PDD2" s="93"/>
      <c r="PDE2" s="93"/>
      <c r="PDF2" s="93" t="s">
        <v>106</v>
      </c>
      <c r="PDG2" s="93"/>
      <c r="PDH2" s="93"/>
      <c r="PDI2" s="93"/>
      <c r="PDJ2" s="93" t="s">
        <v>106</v>
      </c>
      <c r="PDK2" s="93"/>
      <c r="PDL2" s="93"/>
      <c r="PDM2" s="93"/>
      <c r="PDN2" s="93" t="s">
        <v>106</v>
      </c>
      <c r="PDO2" s="93"/>
      <c r="PDP2" s="93"/>
      <c r="PDQ2" s="93"/>
      <c r="PDR2" s="93" t="s">
        <v>106</v>
      </c>
      <c r="PDS2" s="93"/>
      <c r="PDT2" s="93"/>
      <c r="PDU2" s="93"/>
      <c r="PDV2" s="93" t="s">
        <v>106</v>
      </c>
      <c r="PDW2" s="93"/>
      <c r="PDX2" s="93"/>
      <c r="PDY2" s="93"/>
      <c r="PDZ2" s="93" t="s">
        <v>106</v>
      </c>
      <c r="PEA2" s="93"/>
      <c r="PEB2" s="93"/>
      <c r="PEC2" s="93"/>
      <c r="PED2" s="93" t="s">
        <v>106</v>
      </c>
      <c r="PEE2" s="93"/>
      <c r="PEF2" s="93"/>
      <c r="PEG2" s="93"/>
      <c r="PEH2" s="93" t="s">
        <v>106</v>
      </c>
      <c r="PEI2" s="93"/>
      <c r="PEJ2" s="93"/>
      <c r="PEK2" s="93"/>
      <c r="PEL2" s="93" t="s">
        <v>106</v>
      </c>
      <c r="PEM2" s="93"/>
      <c r="PEN2" s="93"/>
      <c r="PEO2" s="93"/>
      <c r="PEP2" s="93" t="s">
        <v>106</v>
      </c>
      <c r="PEQ2" s="93"/>
      <c r="PER2" s="93"/>
      <c r="PES2" s="93"/>
      <c r="PET2" s="93" t="s">
        <v>106</v>
      </c>
      <c r="PEU2" s="93"/>
      <c r="PEV2" s="93"/>
      <c r="PEW2" s="93"/>
      <c r="PEX2" s="93" t="s">
        <v>106</v>
      </c>
      <c r="PEY2" s="93"/>
      <c r="PEZ2" s="93"/>
      <c r="PFA2" s="93"/>
      <c r="PFB2" s="93" t="s">
        <v>106</v>
      </c>
      <c r="PFC2" s="93"/>
      <c r="PFD2" s="93"/>
      <c r="PFE2" s="93"/>
      <c r="PFF2" s="93" t="s">
        <v>106</v>
      </c>
      <c r="PFG2" s="93"/>
      <c r="PFH2" s="93"/>
      <c r="PFI2" s="93"/>
      <c r="PFJ2" s="93" t="s">
        <v>106</v>
      </c>
      <c r="PFK2" s="93"/>
      <c r="PFL2" s="93"/>
      <c r="PFM2" s="93"/>
      <c r="PFN2" s="93" t="s">
        <v>106</v>
      </c>
      <c r="PFO2" s="93"/>
      <c r="PFP2" s="93"/>
      <c r="PFQ2" s="93"/>
      <c r="PFR2" s="93" t="s">
        <v>106</v>
      </c>
      <c r="PFS2" s="93"/>
      <c r="PFT2" s="93"/>
      <c r="PFU2" s="93"/>
      <c r="PFV2" s="93" t="s">
        <v>106</v>
      </c>
      <c r="PFW2" s="93"/>
      <c r="PFX2" s="93"/>
      <c r="PFY2" s="93"/>
      <c r="PFZ2" s="93" t="s">
        <v>106</v>
      </c>
      <c r="PGA2" s="93"/>
      <c r="PGB2" s="93"/>
      <c r="PGC2" s="93"/>
      <c r="PGD2" s="93" t="s">
        <v>106</v>
      </c>
      <c r="PGE2" s="93"/>
      <c r="PGF2" s="93"/>
      <c r="PGG2" s="93"/>
      <c r="PGH2" s="93" t="s">
        <v>106</v>
      </c>
      <c r="PGI2" s="93"/>
      <c r="PGJ2" s="93"/>
      <c r="PGK2" s="93"/>
      <c r="PGL2" s="93" t="s">
        <v>106</v>
      </c>
      <c r="PGM2" s="93"/>
      <c r="PGN2" s="93"/>
      <c r="PGO2" s="93"/>
      <c r="PGP2" s="93" t="s">
        <v>106</v>
      </c>
      <c r="PGQ2" s="93"/>
      <c r="PGR2" s="93"/>
      <c r="PGS2" s="93"/>
      <c r="PGT2" s="93" t="s">
        <v>106</v>
      </c>
      <c r="PGU2" s="93"/>
      <c r="PGV2" s="93"/>
      <c r="PGW2" s="93"/>
      <c r="PGX2" s="93" t="s">
        <v>106</v>
      </c>
      <c r="PGY2" s="93"/>
      <c r="PGZ2" s="93"/>
      <c r="PHA2" s="93"/>
      <c r="PHB2" s="93" t="s">
        <v>106</v>
      </c>
      <c r="PHC2" s="93"/>
      <c r="PHD2" s="93"/>
      <c r="PHE2" s="93"/>
      <c r="PHF2" s="93" t="s">
        <v>106</v>
      </c>
      <c r="PHG2" s="93"/>
      <c r="PHH2" s="93"/>
      <c r="PHI2" s="93"/>
      <c r="PHJ2" s="93" t="s">
        <v>106</v>
      </c>
      <c r="PHK2" s="93"/>
      <c r="PHL2" s="93"/>
      <c r="PHM2" s="93"/>
      <c r="PHN2" s="93" t="s">
        <v>106</v>
      </c>
      <c r="PHO2" s="93"/>
      <c r="PHP2" s="93"/>
      <c r="PHQ2" s="93"/>
      <c r="PHR2" s="93" t="s">
        <v>106</v>
      </c>
      <c r="PHS2" s="93"/>
      <c r="PHT2" s="93"/>
      <c r="PHU2" s="93"/>
      <c r="PHV2" s="93" t="s">
        <v>106</v>
      </c>
      <c r="PHW2" s="93"/>
      <c r="PHX2" s="93"/>
      <c r="PHY2" s="93"/>
      <c r="PHZ2" s="93" t="s">
        <v>106</v>
      </c>
      <c r="PIA2" s="93"/>
      <c r="PIB2" s="93"/>
      <c r="PIC2" s="93"/>
      <c r="PID2" s="93" t="s">
        <v>106</v>
      </c>
      <c r="PIE2" s="93"/>
      <c r="PIF2" s="93"/>
      <c r="PIG2" s="93"/>
      <c r="PIH2" s="93" t="s">
        <v>106</v>
      </c>
      <c r="PII2" s="93"/>
      <c r="PIJ2" s="93"/>
      <c r="PIK2" s="93"/>
      <c r="PIL2" s="93" t="s">
        <v>106</v>
      </c>
      <c r="PIM2" s="93"/>
      <c r="PIN2" s="93"/>
      <c r="PIO2" s="93"/>
      <c r="PIP2" s="93" t="s">
        <v>106</v>
      </c>
      <c r="PIQ2" s="93"/>
      <c r="PIR2" s="93"/>
      <c r="PIS2" s="93"/>
      <c r="PIT2" s="93" t="s">
        <v>106</v>
      </c>
      <c r="PIU2" s="93"/>
      <c r="PIV2" s="93"/>
      <c r="PIW2" s="93"/>
      <c r="PIX2" s="93" t="s">
        <v>106</v>
      </c>
      <c r="PIY2" s="93"/>
      <c r="PIZ2" s="93"/>
      <c r="PJA2" s="93"/>
      <c r="PJB2" s="93" t="s">
        <v>106</v>
      </c>
      <c r="PJC2" s="93"/>
      <c r="PJD2" s="93"/>
      <c r="PJE2" s="93"/>
      <c r="PJF2" s="93" t="s">
        <v>106</v>
      </c>
      <c r="PJG2" s="93"/>
      <c r="PJH2" s="93"/>
      <c r="PJI2" s="93"/>
      <c r="PJJ2" s="93" t="s">
        <v>106</v>
      </c>
      <c r="PJK2" s="93"/>
      <c r="PJL2" s="93"/>
      <c r="PJM2" s="93"/>
      <c r="PJN2" s="93" t="s">
        <v>106</v>
      </c>
      <c r="PJO2" s="93"/>
      <c r="PJP2" s="93"/>
      <c r="PJQ2" s="93"/>
      <c r="PJR2" s="93" t="s">
        <v>106</v>
      </c>
      <c r="PJS2" s="93"/>
      <c r="PJT2" s="93"/>
      <c r="PJU2" s="93"/>
      <c r="PJV2" s="93" t="s">
        <v>106</v>
      </c>
      <c r="PJW2" s="93"/>
      <c r="PJX2" s="93"/>
      <c r="PJY2" s="93"/>
      <c r="PJZ2" s="93" t="s">
        <v>106</v>
      </c>
      <c r="PKA2" s="93"/>
      <c r="PKB2" s="93"/>
      <c r="PKC2" s="93"/>
      <c r="PKD2" s="93" t="s">
        <v>106</v>
      </c>
      <c r="PKE2" s="93"/>
      <c r="PKF2" s="93"/>
      <c r="PKG2" s="93"/>
      <c r="PKH2" s="93" t="s">
        <v>106</v>
      </c>
      <c r="PKI2" s="93"/>
      <c r="PKJ2" s="93"/>
      <c r="PKK2" s="93"/>
      <c r="PKL2" s="93" t="s">
        <v>106</v>
      </c>
      <c r="PKM2" s="93"/>
      <c r="PKN2" s="93"/>
      <c r="PKO2" s="93"/>
      <c r="PKP2" s="93" t="s">
        <v>106</v>
      </c>
      <c r="PKQ2" s="93"/>
      <c r="PKR2" s="93"/>
      <c r="PKS2" s="93"/>
      <c r="PKT2" s="93" t="s">
        <v>106</v>
      </c>
      <c r="PKU2" s="93"/>
      <c r="PKV2" s="93"/>
      <c r="PKW2" s="93"/>
      <c r="PKX2" s="93" t="s">
        <v>106</v>
      </c>
      <c r="PKY2" s="93"/>
      <c r="PKZ2" s="93"/>
      <c r="PLA2" s="93"/>
      <c r="PLB2" s="93" t="s">
        <v>106</v>
      </c>
      <c r="PLC2" s="93"/>
      <c r="PLD2" s="93"/>
      <c r="PLE2" s="93"/>
      <c r="PLF2" s="93" t="s">
        <v>106</v>
      </c>
      <c r="PLG2" s="93"/>
      <c r="PLH2" s="93"/>
      <c r="PLI2" s="93"/>
      <c r="PLJ2" s="93" t="s">
        <v>106</v>
      </c>
      <c r="PLK2" s="93"/>
      <c r="PLL2" s="93"/>
      <c r="PLM2" s="93"/>
      <c r="PLN2" s="93" t="s">
        <v>106</v>
      </c>
      <c r="PLO2" s="93"/>
      <c r="PLP2" s="93"/>
      <c r="PLQ2" s="93"/>
      <c r="PLR2" s="93" t="s">
        <v>106</v>
      </c>
      <c r="PLS2" s="93"/>
      <c r="PLT2" s="93"/>
      <c r="PLU2" s="93"/>
      <c r="PLV2" s="93" t="s">
        <v>106</v>
      </c>
      <c r="PLW2" s="93"/>
      <c r="PLX2" s="93"/>
      <c r="PLY2" s="93"/>
      <c r="PLZ2" s="93" t="s">
        <v>106</v>
      </c>
      <c r="PMA2" s="93"/>
      <c r="PMB2" s="93"/>
      <c r="PMC2" s="93"/>
      <c r="PMD2" s="93" t="s">
        <v>106</v>
      </c>
      <c r="PME2" s="93"/>
      <c r="PMF2" s="93"/>
      <c r="PMG2" s="93"/>
      <c r="PMH2" s="93" t="s">
        <v>106</v>
      </c>
      <c r="PMI2" s="93"/>
      <c r="PMJ2" s="93"/>
      <c r="PMK2" s="93"/>
      <c r="PML2" s="93" t="s">
        <v>106</v>
      </c>
      <c r="PMM2" s="93"/>
      <c r="PMN2" s="93"/>
      <c r="PMO2" s="93"/>
      <c r="PMP2" s="93" t="s">
        <v>106</v>
      </c>
      <c r="PMQ2" s="93"/>
      <c r="PMR2" s="93"/>
      <c r="PMS2" s="93"/>
      <c r="PMT2" s="93" t="s">
        <v>106</v>
      </c>
      <c r="PMU2" s="93"/>
      <c r="PMV2" s="93"/>
      <c r="PMW2" s="93"/>
      <c r="PMX2" s="93" t="s">
        <v>106</v>
      </c>
      <c r="PMY2" s="93"/>
      <c r="PMZ2" s="93"/>
      <c r="PNA2" s="93"/>
      <c r="PNB2" s="93" t="s">
        <v>106</v>
      </c>
      <c r="PNC2" s="93"/>
      <c r="PND2" s="93"/>
      <c r="PNE2" s="93"/>
      <c r="PNF2" s="93" t="s">
        <v>106</v>
      </c>
      <c r="PNG2" s="93"/>
      <c r="PNH2" s="93"/>
      <c r="PNI2" s="93"/>
      <c r="PNJ2" s="93" t="s">
        <v>106</v>
      </c>
      <c r="PNK2" s="93"/>
      <c r="PNL2" s="93"/>
      <c r="PNM2" s="93"/>
      <c r="PNN2" s="93" t="s">
        <v>106</v>
      </c>
      <c r="PNO2" s="93"/>
      <c r="PNP2" s="93"/>
      <c r="PNQ2" s="93"/>
      <c r="PNR2" s="93" t="s">
        <v>106</v>
      </c>
      <c r="PNS2" s="93"/>
      <c r="PNT2" s="93"/>
      <c r="PNU2" s="93"/>
      <c r="PNV2" s="93" t="s">
        <v>106</v>
      </c>
      <c r="PNW2" s="93"/>
      <c r="PNX2" s="93"/>
      <c r="PNY2" s="93"/>
      <c r="PNZ2" s="93" t="s">
        <v>106</v>
      </c>
      <c r="POA2" s="93"/>
      <c r="POB2" s="93"/>
      <c r="POC2" s="93"/>
      <c r="POD2" s="93" t="s">
        <v>106</v>
      </c>
      <c r="POE2" s="93"/>
      <c r="POF2" s="93"/>
      <c r="POG2" s="93"/>
      <c r="POH2" s="93" t="s">
        <v>106</v>
      </c>
      <c r="POI2" s="93"/>
      <c r="POJ2" s="93"/>
      <c r="POK2" s="93"/>
      <c r="POL2" s="93" t="s">
        <v>106</v>
      </c>
      <c r="POM2" s="93"/>
      <c r="PON2" s="93"/>
      <c r="POO2" s="93"/>
      <c r="POP2" s="93" t="s">
        <v>106</v>
      </c>
      <c r="POQ2" s="93"/>
      <c r="POR2" s="93"/>
      <c r="POS2" s="93"/>
      <c r="POT2" s="93" t="s">
        <v>106</v>
      </c>
      <c r="POU2" s="93"/>
      <c r="POV2" s="93"/>
      <c r="POW2" s="93"/>
      <c r="POX2" s="93" t="s">
        <v>106</v>
      </c>
      <c r="POY2" s="93"/>
      <c r="POZ2" s="93"/>
      <c r="PPA2" s="93"/>
      <c r="PPB2" s="93" t="s">
        <v>106</v>
      </c>
      <c r="PPC2" s="93"/>
      <c r="PPD2" s="93"/>
      <c r="PPE2" s="93"/>
      <c r="PPF2" s="93" t="s">
        <v>106</v>
      </c>
      <c r="PPG2" s="93"/>
      <c r="PPH2" s="93"/>
      <c r="PPI2" s="93"/>
      <c r="PPJ2" s="93" t="s">
        <v>106</v>
      </c>
      <c r="PPK2" s="93"/>
      <c r="PPL2" s="93"/>
      <c r="PPM2" s="93"/>
      <c r="PPN2" s="93" t="s">
        <v>106</v>
      </c>
      <c r="PPO2" s="93"/>
      <c r="PPP2" s="93"/>
      <c r="PPQ2" s="93"/>
      <c r="PPR2" s="93" t="s">
        <v>106</v>
      </c>
      <c r="PPS2" s="93"/>
      <c r="PPT2" s="93"/>
      <c r="PPU2" s="93"/>
      <c r="PPV2" s="93" t="s">
        <v>106</v>
      </c>
      <c r="PPW2" s="93"/>
      <c r="PPX2" s="93"/>
      <c r="PPY2" s="93"/>
      <c r="PPZ2" s="93" t="s">
        <v>106</v>
      </c>
      <c r="PQA2" s="93"/>
      <c r="PQB2" s="93"/>
      <c r="PQC2" s="93"/>
      <c r="PQD2" s="93" t="s">
        <v>106</v>
      </c>
      <c r="PQE2" s="93"/>
      <c r="PQF2" s="93"/>
      <c r="PQG2" s="93"/>
      <c r="PQH2" s="93" t="s">
        <v>106</v>
      </c>
      <c r="PQI2" s="93"/>
      <c r="PQJ2" s="93"/>
      <c r="PQK2" s="93"/>
      <c r="PQL2" s="93" t="s">
        <v>106</v>
      </c>
      <c r="PQM2" s="93"/>
      <c r="PQN2" s="93"/>
      <c r="PQO2" s="93"/>
      <c r="PQP2" s="93" t="s">
        <v>106</v>
      </c>
      <c r="PQQ2" s="93"/>
      <c r="PQR2" s="93"/>
      <c r="PQS2" s="93"/>
      <c r="PQT2" s="93" t="s">
        <v>106</v>
      </c>
      <c r="PQU2" s="93"/>
      <c r="PQV2" s="93"/>
      <c r="PQW2" s="93"/>
      <c r="PQX2" s="93" t="s">
        <v>106</v>
      </c>
      <c r="PQY2" s="93"/>
      <c r="PQZ2" s="93"/>
      <c r="PRA2" s="93"/>
      <c r="PRB2" s="93" t="s">
        <v>106</v>
      </c>
      <c r="PRC2" s="93"/>
      <c r="PRD2" s="93"/>
      <c r="PRE2" s="93"/>
      <c r="PRF2" s="93" t="s">
        <v>106</v>
      </c>
      <c r="PRG2" s="93"/>
      <c r="PRH2" s="93"/>
      <c r="PRI2" s="93"/>
      <c r="PRJ2" s="93" t="s">
        <v>106</v>
      </c>
      <c r="PRK2" s="93"/>
      <c r="PRL2" s="93"/>
      <c r="PRM2" s="93"/>
      <c r="PRN2" s="93" t="s">
        <v>106</v>
      </c>
      <c r="PRO2" s="93"/>
      <c r="PRP2" s="93"/>
      <c r="PRQ2" s="93"/>
      <c r="PRR2" s="93" t="s">
        <v>106</v>
      </c>
      <c r="PRS2" s="93"/>
      <c r="PRT2" s="93"/>
      <c r="PRU2" s="93"/>
      <c r="PRV2" s="93" t="s">
        <v>106</v>
      </c>
      <c r="PRW2" s="93"/>
      <c r="PRX2" s="93"/>
      <c r="PRY2" s="93"/>
      <c r="PRZ2" s="93" t="s">
        <v>106</v>
      </c>
      <c r="PSA2" s="93"/>
      <c r="PSB2" s="93"/>
      <c r="PSC2" s="93"/>
      <c r="PSD2" s="93" t="s">
        <v>106</v>
      </c>
      <c r="PSE2" s="93"/>
      <c r="PSF2" s="93"/>
      <c r="PSG2" s="93"/>
      <c r="PSH2" s="93" t="s">
        <v>106</v>
      </c>
      <c r="PSI2" s="93"/>
      <c r="PSJ2" s="93"/>
      <c r="PSK2" s="93"/>
      <c r="PSL2" s="93" t="s">
        <v>106</v>
      </c>
      <c r="PSM2" s="93"/>
      <c r="PSN2" s="93"/>
      <c r="PSO2" s="93"/>
      <c r="PSP2" s="93" t="s">
        <v>106</v>
      </c>
      <c r="PSQ2" s="93"/>
      <c r="PSR2" s="93"/>
      <c r="PSS2" s="93"/>
      <c r="PST2" s="93" t="s">
        <v>106</v>
      </c>
      <c r="PSU2" s="93"/>
      <c r="PSV2" s="93"/>
      <c r="PSW2" s="93"/>
      <c r="PSX2" s="93" t="s">
        <v>106</v>
      </c>
      <c r="PSY2" s="93"/>
      <c r="PSZ2" s="93"/>
      <c r="PTA2" s="93"/>
      <c r="PTB2" s="93" t="s">
        <v>106</v>
      </c>
      <c r="PTC2" s="93"/>
      <c r="PTD2" s="93"/>
      <c r="PTE2" s="93"/>
      <c r="PTF2" s="93" t="s">
        <v>106</v>
      </c>
      <c r="PTG2" s="93"/>
      <c r="PTH2" s="93"/>
      <c r="PTI2" s="93"/>
      <c r="PTJ2" s="93" t="s">
        <v>106</v>
      </c>
      <c r="PTK2" s="93"/>
      <c r="PTL2" s="93"/>
      <c r="PTM2" s="93"/>
      <c r="PTN2" s="93" t="s">
        <v>106</v>
      </c>
      <c r="PTO2" s="93"/>
      <c r="PTP2" s="93"/>
      <c r="PTQ2" s="93"/>
      <c r="PTR2" s="93" t="s">
        <v>106</v>
      </c>
      <c r="PTS2" s="93"/>
      <c r="PTT2" s="93"/>
      <c r="PTU2" s="93"/>
      <c r="PTV2" s="93" t="s">
        <v>106</v>
      </c>
      <c r="PTW2" s="93"/>
      <c r="PTX2" s="93"/>
      <c r="PTY2" s="93"/>
      <c r="PTZ2" s="93" t="s">
        <v>106</v>
      </c>
      <c r="PUA2" s="93"/>
      <c r="PUB2" s="93"/>
      <c r="PUC2" s="93"/>
      <c r="PUD2" s="93" t="s">
        <v>106</v>
      </c>
      <c r="PUE2" s="93"/>
      <c r="PUF2" s="93"/>
      <c r="PUG2" s="93"/>
      <c r="PUH2" s="93" t="s">
        <v>106</v>
      </c>
      <c r="PUI2" s="93"/>
      <c r="PUJ2" s="93"/>
      <c r="PUK2" s="93"/>
      <c r="PUL2" s="93" t="s">
        <v>106</v>
      </c>
      <c r="PUM2" s="93"/>
      <c r="PUN2" s="93"/>
      <c r="PUO2" s="93"/>
      <c r="PUP2" s="93" t="s">
        <v>106</v>
      </c>
      <c r="PUQ2" s="93"/>
      <c r="PUR2" s="93"/>
      <c r="PUS2" s="93"/>
      <c r="PUT2" s="93" t="s">
        <v>106</v>
      </c>
      <c r="PUU2" s="93"/>
      <c r="PUV2" s="93"/>
      <c r="PUW2" s="93"/>
      <c r="PUX2" s="93" t="s">
        <v>106</v>
      </c>
      <c r="PUY2" s="93"/>
      <c r="PUZ2" s="93"/>
      <c r="PVA2" s="93"/>
      <c r="PVB2" s="93" t="s">
        <v>106</v>
      </c>
      <c r="PVC2" s="93"/>
      <c r="PVD2" s="93"/>
      <c r="PVE2" s="93"/>
      <c r="PVF2" s="93" t="s">
        <v>106</v>
      </c>
      <c r="PVG2" s="93"/>
      <c r="PVH2" s="93"/>
      <c r="PVI2" s="93"/>
      <c r="PVJ2" s="93" t="s">
        <v>106</v>
      </c>
      <c r="PVK2" s="93"/>
      <c r="PVL2" s="93"/>
      <c r="PVM2" s="93"/>
      <c r="PVN2" s="93" t="s">
        <v>106</v>
      </c>
      <c r="PVO2" s="93"/>
      <c r="PVP2" s="93"/>
      <c r="PVQ2" s="93"/>
      <c r="PVR2" s="93" t="s">
        <v>106</v>
      </c>
      <c r="PVS2" s="93"/>
      <c r="PVT2" s="93"/>
      <c r="PVU2" s="93"/>
      <c r="PVV2" s="93" t="s">
        <v>106</v>
      </c>
      <c r="PVW2" s="93"/>
      <c r="PVX2" s="93"/>
      <c r="PVY2" s="93"/>
      <c r="PVZ2" s="93" t="s">
        <v>106</v>
      </c>
      <c r="PWA2" s="93"/>
      <c r="PWB2" s="93"/>
      <c r="PWC2" s="93"/>
      <c r="PWD2" s="93" t="s">
        <v>106</v>
      </c>
      <c r="PWE2" s="93"/>
      <c r="PWF2" s="93"/>
      <c r="PWG2" s="93"/>
      <c r="PWH2" s="93" t="s">
        <v>106</v>
      </c>
      <c r="PWI2" s="93"/>
      <c r="PWJ2" s="93"/>
      <c r="PWK2" s="93"/>
      <c r="PWL2" s="93" t="s">
        <v>106</v>
      </c>
      <c r="PWM2" s="93"/>
      <c r="PWN2" s="93"/>
      <c r="PWO2" s="93"/>
      <c r="PWP2" s="93" t="s">
        <v>106</v>
      </c>
      <c r="PWQ2" s="93"/>
      <c r="PWR2" s="93"/>
      <c r="PWS2" s="93"/>
      <c r="PWT2" s="93" t="s">
        <v>106</v>
      </c>
      <c r="PWU2" s="93"/>
      <c r="PWV2" s="93"/>
      <c r="PWW2" s="93"/>
      <c r="PWX2" s="93" t="s">
        <v>106</v>
      </c>
      <c r="PWY2" s="93"/>
      <c r="PWZ2" s="93"/>
      <c r="PXA2" s="93"/>
      <c r="PXB2" s="93" t="s">
        <v>106</v>
      </c>
      <c r="PXC2" s="93"/>
      <c r="PXD2" s="93"/>
      <c r="PXE2" s="93"/>
      <c r="PXF2" s="93" t="s">
        <v>106</v>
      </c>
      <c r="PXG2" s="93"/>
      <c r="PXH2" s="93"/>
      <c r="PXI2" s="93"/>
      <c r="PXJ2" s="93" t="s">
        <v>106</v>
      </c>
      <c r="PXK2" s="93"/>
      <c r="PXL2" s="93"/>
      <c r="PXM2" s="93"/>
      <c r="PXN2" s="93" t="s">
        <v>106</v>
      </c>
      <c r="PXO2" s="93"/>
      <c r="PXP2" s="93"/>
      <c r="PXQ2" s="93"/>
      <c r="PXR2" s="93" t="s">
        <v>106</v>
      </c>
      <c r="PXS2" s="93"/>
      <c r="PXT2" s="93"/>
      <c r="PXU2" s="93"/>
      <c r="PXV2" s="93" t="s">
        <v>106</v>
      </c>
      <c r="PXW2" s="93"/>
      <c r="PXX2" s="93"/>
      <c r="PXY2" s="93"/>
      <c r="PXZ2" s="93" t="s">
        <v>106</v>
      </c>
      <c r="PYA2" s="93"/>
      <c r="PYB2" s="93"/>
      <c r="PYC2" s="93"/>
      <c r="PYD2" s="93" t="s">
        <v>106</v>
      </c>
      <c r="PYE2" s="93"/>
      <c r="PYF2" s="93"/>
      <c r="PYG2" s="93"/>
      <c r="PYH2" s="93" t="s">
        <v>106</v>
      </c>
      <c r="PYI2" s="93"/>
      <c r="PYJ2" s="93"/>
      <c r="PYK2" s="93"/>
      <c r="PYL2" s="93" t="s">
        <v>106</v>
      </c>
      <c r="PYM2" s="93"/>
      <c r="PYN2" s="93"/>
      <c r="PYO2" s="93"/>
      <c r="PYP2" s="93" t="s">
        <v>106</v>
      </c>
      <c r="PYQ2" s="93"/>
      <c r="PYR2" s="93"/>
      <c r="PYS2" s="93"/>
      <c r="PYT2" s="93" t="s">
        <v>106</v>
      </c>
      <c r="PYU2" s="93"/>
      <c r="PYV2" s="93"/>
      <c r="PYW2" s="93"/>
      <c r="PYX2" s="93" t="s">
        <v>106</v>
      </c>
      <c r="PYY2" s="93"/>
      <c r="PYZ2" s="93"/>
      <c r="PZA2" s="93"/>
      <c r="PZB2" s="93" t="s">
        <v>106</v>
      </c>
      <c r="PZC2" s="93"/>
      <c r="PZD2" s="93"/>
      <c r="PZE2" s="93"/>
      <c r="PZF2" s="93" t="s">
        <v>106</v>
      </c>
      <c r="PZG2" s="93"/>
      <c r="PZH2" s="93"/>
      <c r="PZI2" s="93"/>
      <c r="PZJ2" s="93" t="s">
        <v>106</v>
      </c>
      <c r="PZK2" s="93"/>
      <c r="PZL2" s="93"/>
      <c r="PZM2" s="93"/>
      <c r="PZN2" s="93" t="s">
        <v>106</v>
      </c>
      <c r="PZO2" s="93"/>
      <c r="PZP2" s="93"/>
      <c r="PZQ2" s="93"/>
      <c r="PZR2" s="93" t="s">
        <v>106</v>
      </c>
      <c r="PZS2" s="93"/>
      <c r="PZT2" s="93"/>
      <c r="PZU2" s="93"/>
      <c r="PZV2" s="93" t="s">
        <v>106</v>
      </c>
      <c r="PZW2" s="93"/>
      <c r="PZX2" s="93"/>
      <c r="PZY2" s="93"/>
      <c r="PZZ2" s="93" t="s">
        <v>106</v>
      </c>
      <c r="QAA2" s="93"/>
      <c r="QAB2" s="93"/>
      <c r="QAC2" s="93"/>
      <c r="QAD2" s="93" t="s">
        <v>106</v>
      </c>
      <c r="QAE2" s="93"/>
      <c r="QAF2" s="93"/>
      <c r="QAG2" s="93"/>
      <c r="QAH2" s="93" t="s">
        <v>106</v>
      </c>
      <c r="QAI2" s="93"/>
      <c r="QAJ2" s="93"/>
      <c r="QAK2" s="93"/>
      <c r="QAL2" s="93" t="s">
        <v>106</v>
      </c>
      <c r="QAM2" s="93"/>
      <c r="QAN2" s="93"/>
      <c r="QAO2" s="93"/>
      <c r="QAP2" s="93" t="s">
        <v>106</v>
      </c>
      <c r="QAQ2" s="93"/>
      <c r="QAR2" s="93"/>
      <c r="QAS2" s="93"/>
      <c r="QAT2" s="93" t="s">
        <v>106</v>
      </c>
      <c r="QAU2" s="93"/>
      <c r="QAV2" s="93"/>
      <c r="QAW2" s="93"/>
      <c r="QAX2" s="93" t="s">
        <v>106</v>
      </c>
      <c r="QAY2" s="93"/>
      <c r="QAZ2" s="93"/>
      <c r="QBA2" s="93"/>
      <c r="QBB2" s="93" t="s">
        <v>106</v>
      </c>
      <c r="QBC2" s="93"/>
      <c r="QBD2" s="93"/>
      <c r="QBE2" s="93"/>
      <c r="QBF2" s="93" t="s">
        <v>106</v>
      </c>
      <c r="QBG2" s="93"/>
      <c r="QBH2" s="93"/>
      <c r="QBI2" s="93"/>
      <c r="QBJ2" s="93" t="s">
        <v>106</v>
      </c>
      <c r="QBK2" s="93"/>
      <c r="QBL2" s="93"/>
      <c r="QBM2" s="93"/>
      <c r="QBN2" s="93" t="s">
        <v>106</v>
      </c>
      <c r="QBO2" s="93"/>
      <c r="QBP2" s="93"/>
      <c r="QBQ2" s="93"/>
      <c r="QBR2" s="93" t="s">
        <v>106</v>
      </c>
      <c r="QBS2" s="93"/>
      <c r="QBT2" s="93"/>
      <c r="QBU2" s="93"/>
      <c r="QBV2" s="93" t="s">
        <v>106</v>
      </c>
      <c r="QBW2" s="93"/>
      <c r="QBX2" s="93"/>
      <c r="QBY2" s="93"/>
      <c r="QBZ2" s="93" t="s">
        <v>106</v>
      </c>
      <c r="QCA2" s="93"/>
      <c r="QCB2" s="93"/>
      <c r="QCC2" s="93"/>
      <c r="QCD2" s="93" t="s">
        <v>106</v>
      </c>
      <c r="QCE2" s="93"/>
      <c r="QCF2" s="93"/>
      <c r="QCG2" s="93"/>
      <c r="QCH2" s="93" t="s">
        <v>106</v>
      </c>
      <c r="QCI2" s="93"/>
      <c r="QCJ2" s="93"/>
      <c r="QCK2" s="93"/>
      <c r="QCL2" s="93" t="s">
        <v>106</v>
      </c>
      <c r="QCM2" s="93"/>
      <c r="QCN2" s="93"/>
      <c r="QCO2" s="93"/>
      <c r="QCP2" s="93" t="s">
        <v>106</v>
      </c>
      <c r="QCQ2" s="93"/>
      <c r="QCR2" s="93"/>
      <c r="QCS2" s="93"/>
      <c r="QCT2" s="93" t="s">
        <v>106</v>
      </c>
      <c r="QCU2" s="93"/>
      <c r="QCV2" s="93"/>
      <c r="QCW2" s="93"/>
      <c r="QCX2" s="93" t="s">
        <v>106</v>
      </c>
      <c r="QCY2" s="93"/>
      <c r="QCZ2" s="93"/>
      <c r="QDA2" s="93"/>
      <c r="QDB2" s="93" t="s">
        <v>106</v>
      </c>
      <c r="QDC2" s="93"/>
      <c r="QDD2" s="93"/>
      <c r="QDE2" s="93"/>
      <c r="QDF2" s="93" t="s">
        <v>106</v>
      </c>
      <c r="QDG2" s="93"/>
      <c r="QDH2" s="93"/>
      <c r="QDI2" s="93"/>
      <c r="QDJ2" s="93" t="s">
        <v>106</v>
      </c>
      <c r="QDK2" s="93"/>
      <c r="QDL2" s="93"/>
      <c r="QDM2" s="93"/>
      <c r="QDN2" s="93" t="s">
        <v>106</v>
      </c>
      <c r="QDO2" s="93"/>
      <c r="QDP2" s="93"/>
      <c r="QDQ2" s="93"/>
      <c r="QDR2" s="93" t="s">
        <v>106</v>
      </c>
      <c r="QDS2" s="93"/>
      <c r="QDT2" s="93"/>
      <c r="QDU2" s="93"/>
      <c r="QDV2" s="93" t="s">
        <v>106</v>
      </c>
      <c r="QDW2" s="93"/>
      <c r="QDX2" s="93"/>
      <c r="QDY2" s="93"/>
      <c r="QDZ2" s="93" t="s">
        <v>106</v>
      </c>
      <c r="QEA2" s="93"/>
      <c r="QEB2" s="93"/>
      <c r="QEC2" s="93"/>
      <c r="QED2" s="93" t="s">
        <v>106</v>
      </c>
      <c r="QEE2" s="93"/>
      <c r="QEF2" s="93"/>
      <c r="QEG2" s="93"/>
      <c r="QEH2" s="93" t="s">
        <v>106</v>
      </c>
      <c r="QEI2" s="93"/>
      <c r="QEJ2" s="93"/>
      <c r="QEK2" s="93"/>
      <c r="QEL2" s="93" t="s">
        <v>106</v>
      </c>
      <c r="QEM2" s="93"/>
      <c r="QEN2" s="93"/>
      <c r="QEO2" s="93"/>
      <c r="QEP2" s="93" t="s">
        <v>106</v>
      </c>
      <c r="QEQ2" s="93"/>
      <c r="QER2" s="93"/>
      <c r="QES2" s="93"/>
      <c r="QET2" s="93" t="s">
        <v>106</v>
      </c>
      <c r="QEU2" s="93"/>
      <c r="QEV2" s="93"/>
      <c r="QEW2" s="93"/>
      <c r="QEX2" s="93" t="s">
        <v>106</v>
      </c>
      <c r="QEY2" s="93"/>
      <c r="QEZ2" s="93"/>
      <c r="QFA2" s="93"/>
      <c r="QFB2" s="93" t="s">
        <v>106</v>
      </c>
      <c r="QFC2" s="93"/>
      <c r="QFD2" s="93"/>
      <c r="QFE2" s="93"/>
      <c r="QFF2" s="93" t="s">
        <v>106</v>
      </c>
      <c r="QFG2" s="93"/>
      <c r="QFH2" s="93"/>
      <c r="QFI2" s="93"/>
      <c r="QFJ2" s="93" t="s">
        <v>106</v>
      </c>
      <c r="QFK2" s="93"/>
      <c r="QFL2" s="93"/>
      <c r="QFM2" s="93"/>
      <c r="QFN2" s="93" t="s">
        <v>106</v>
      </c>
      <c r="QFO2" s="93"/>
      <c r="QFP2" s="93"/>
      <c r="QFQ2" s="93"/>
      <c r="QFR2" s="93" t="s">
        <v>106</v>
      </c>
      <c r="QFS2" s="93"/>
      <c r="QFT2" s="93"/>
      <c r="QFU2" s="93"/>
      <c r="QFV2" s="93" t="s">
        <v>106</v>
      </c>
      <c r="QFW2" s="93"/>
      <c r="QFX2" s="93"/>
      <c r="QFY2" s="93"/>
      <c r="QFZ2" s="93" t="s">
        <v>106</v>
      </c>
      <c r="QGA2" s="93"/>
      <c r="QGB2" s="93"/>
      <c r="QGC2" s="93"/>
      <c r="QGD2" s="93" t="s">
        <v>106</v>
      </c>
      <c r="QGE2" s="93"/>
      <c r="QGF2" s="93"/>
      <c r="QGG2" s="93"/>
      <c r="QGH2" s="93" t="s">
        <v>106</v>
      </c>
      <c r="QGI2" s="93"/>
      <c r="QGJ2" s="93"/>
      <c r="QGK2" s="93"/>
      <c r="QGL2" s="93" t="s">
        <v>106</v>
      </c>
      <c r="QGM2" s="93"/>
      <c r="QGN2" s="93"/>
      <c r="QGO2" s="93"/>
      <c r="QGP2" s="93" t="s">
        <v>106</v>
      </c>
      <c r="QGQ2" s="93"/>
      <c r="QGR2" s="93"/>
      <c r="QGS2" s="93"/>
      <c r="QGT2" s="93" t="s">
        <v>106</v>
      </c>
      <c r="QGU2" s="93"/>
      <c r="QGV2" s="93"/>
      <c r="QGW2" s="93"/>
      <c r="QGX2" s="93" t="s">
        <v>106</v>
      </c>
      <c r="QGY2" s="93"/>
      <c r="QGZ2" s="93"/>
      <c r="QHA2" s="93"/>
      <c r="QHB2" s="93" t="s">
        <v>106</v>
      </c>
      <c r="QHC2" s="93"/>
      <c r="QHD2" s="93"/>
      <c r="QHE2" s="93"/>
      <c r="QHF2" s="93" t="s">
        <v>106</v>
      </c>
      <c r="QHG2" s="93"/>
      <c r="QHH2" s="93"/>
      <c r="QHI2" s="93"/>
      <c r="QHJ2" s="93" t="s">
        <v>106</v>
      </c>
      <c r="QHK2" s="93"/>
      <c r="QHL2" s="93"/>
      <c r="QHM2" s="93"/>
      <c r="QHN2" s="93" t="s">
        <v>106</v>
      </c>
      <c r="QHO2" s="93"/>
      <c r="QHP2" s="93"/>
      <c r="QHQ2" s="93"/>
      <c r="QHR2" s="93" t="s">
        <v>106</v>
      </c>
      <c r="QHS2" s="93"/>
      <c r="QHT2" s="93"/>
      <c r="QHU2" s="93"/>
      <c r="QHV2" s="93" t="s">
        <v>106</v>
      </c>
      <c r="QHW2" s="93"/>
      <c r="QHX2" s="93"/>
      <c r="QHY2" s="93"/>
      <c r="QHZ2" s="93" t="s">
        <v>106</v>
      </c>
      <c r="QIA2" s="93"/>
      <c r="QIB2" s="93"/>
      <c r="QIC2" s="93"/>
      <c r="QID2" s="93" t="s">
        <v>106</v>
      </c>
      <c r="QIE2" s="93"/>
      <c r="QIF2" s="93"/>
      <c r="QIG2" s="93"/>
      <c r="QIH2" s="93" t="s">
        <v>106</v>
      </c>
      <c r="QII2" s="93"/>
      <c r="QIJ2" s="93"/>
      <c r="QIK2" s="93"/>
      <c r="QIL2" s="93" t="s">
        <v>106</v>
      </c>
      <c r="QIM2" s="93"/>
      <c r="QIN2" s="93"/>
      <c r="QIO2" s="93"/>
      <c r="QIP2" s="93" t="s">
        <v>106</v>
      </c>
      <c r="QIQ2" s="93"/>
      <c r="QIR2" s="93"/>
      <c r="QIS2" s="93"/>
      <c r="QIT2" s="93" t="s">
        <v>106</v>
      </c>
      <c r="QIU2" s="93"/>
      <c r="QIV2" s="93"/>
      <c r="QIW2" s="93"/>
      <c r="QIX2" s="93" t="s">
        <v>106</v>
      </c>
      <c r="QIY2" s="93"/>
      <c r="QIZ2" s="93"/>
      <c r="QJA2" s="93"/>
      <c r="QJB2" s="93" t="s">
        <v>106</v>
      </c>
      <c r="QJC2" s="93"/>
      <c r="QJD2" s="93"/>
      <c r="QJE2" s="93"/>
      <c r="QJF2" s="93" t="s">
        <v>106</v>
      </c>
      <c r="QJG2" s="93"/>
      <c r="QJH2" s="93"/>
      <c r="QJI2" s="93"/>
      <c r="QJJ2" s="93" t="s">
        <v>106</v>
      </c>
      <c r="QJK2" s="93"/>
      <c r="QJL2" s="93"/>
      <c r="QJM2" s="93"/>
      <c r="QJN2" s="93" t="s">
        <v>106</v>
      </c>
      <c r="QJO2" s="93"/>
      <c r="QJP2" s="93"/>
      <c r="QJQ2" s="93"/>
      <c r="QJR2" s="93" t="s">
        <v>106</v>
      </c>
      <c r="QJS2" s="93"/>
      <c r="QJT2" s="93"/>
      <c r="QJU2" s="93"/>
      <c r="QJV2" s="93" t="s">
        <v>106</v>
      </c>
      <c r="QJW2" s="93"/>
      <c r="QJX2" s="93"/>
      <c r="QJY2" s="93"/>
      <c r="QJZ2" s="93" t="s">
        <v>106</v>
      </c>
      <c r="QKA2" s="93"/>
      <c r="QKB2" s="93"/>
      <c r="QKC2" s="93"/>
      <c r="QKD2" s="93" t="s">
        <v>106</v>
      </c>
      <c r="QKE2" s="93"/>
      <c r="QKF2" s="93"/>
      <c r="QKG2" s="93"/>
      <c r="QKH2" s="93" t="s">
        <v>106</v>
      </c>
      <c r="QKI2" s="93"/>
      <c r="QKJ2" s="93"/>
      <c r="QKK2" s="93"/>
      <c r="QKL2" s="93" t="s">
        <v>106</v>
      </c>
      <c r="QKM2" s="93"/>
      <c r="QKN2" s="93"/>
      <c r="QKO2" s="93"/>
      <c r="QKP2" s="93" t="s">
        <v>106</v>
      </c>
      <c r="QKQ2" s="93"/>
      <c r="QKR2" s="93"/>
      <c r="QKS2" s="93"/>
      <c r="QKT2" s="93" t="s">
        <v>106</v>
      </c>
      <c r="QKU2" s="93"/>
      <c r="QKV2" s="93"/>
      <c r="QKW2" s="93"/>
      <c r="QKX2" s="93" t="s">
        <v>106</v>
      </c>
      <c r="QKY2" s="93"/>
      <c r="QKZ2" s="93"/>
      <c r="QLA2" s="93"/>
      <c r="QLB2" s="93" t="s">
        <v>106</v>
      </c>
      <c r="QLC2" s="93"/>
      <c r="QLD2" s="93"/>
      <c r="QLE2" s="93"/>
      <c r="QLF2" s="93" t="s">
        <v>106</v>
      </c>
      <c r="QLG2" s="93"/>
      <c r="QLH2" s="93"/>
      <c r="QLI2" s="93"/>
      <c r="QLJ2" s="93" t="s">
        <v>106</v>
      </c>
      <c r="QLK2" s="93"/>
      <c r="QLL2" s="93"/>
      <c r="QLM2" s="93"/>
      <c r="QLN2" s="93" t="s">
        <v>106</v>
      </c>
      <c r="QLO2" s="93"/>
      <c r="QLP2" s="93"/>
      <c r="QLQ2" s="93"/>
      <c r="QLR2" s="93" t="s">
        <v>106</v>
      </c>
      <c r="QLS2" s="93"/>
      <c r="QLT2" s="93"/>
      <c r="QLU2" s="93"/>
      <c r="QLV2" s="93" t="s">
        <v>106</v>
      </c>
      <c r="QLW2" s="93"/>
      <c r="QLX2" s="93"/>
      <c r="QLY2" s="93"/>
      <c r="QLZ2" s="93" t="s">
        <v>106</v>
      </c>
      <c r="QMA2" s="93"/>
      <c r="QMB2" s="93"/>
      <c r="QMC2" s="93"/>
      <c r="QMD2" s="93" t="s">
        <v>106</v>
      </c>
      <c r="QME2" s="93"/>
      <c r="QMF2" s="93"/>
      <c r="QMG2" s="93"/>
      <c r="QMH2" s="93" t="s">
        <v>106</v>
      </c>
      <c r="QMI2" s="93"/>
      <c r="QMJ2" s="93"/>
      <c r="QMK2" s="93"/>
      <c r="QML2" s="93" t="s">
        <v>106</v>
      </c>
      <c r="QMM2" s="93"/>
      <c r="QMN2" s="93"/>
      <c r="QMO2" s="93"/>
      <c r="QMP2" s="93" t="s">
        <v>106</v>
      </c>
      <c r="QMQ2" s="93"/>
      <c r="QMR2" s="93"/>
      <c r="QMS2" s="93"/>
      <c r="QMT2" s="93" t="s">
        <v>106</v>
      </c>
      <c r="QMU2" s="93"/>
      <c r="QMV2" s="93"/>
      <c r="QMW2" s="93"/>
      <c r="QMX2" s="93" t="s">
        <v>106</v>
      </c>
      <c r="QMY2" s="93"/>
      <c r="QMZ2" s="93"/>
      <c r="QNA2" s="93"/>
      <c r="QNB2" s="93" t="s">
        <v>106</v>
      </c>
      <c r="QNC2" s="93"/>
      <c r="QND2" s="93"/>
      <c r="QNE2" s="93"/>
      <c r="QNF2" s="93" t="s">
        <v>106</v>
      </c>
      <c r="QNG2" s="93"/>
      <c r="QNH2" s="93"/>
      <c r="QNI2" s="93"/>
      <c r="QNJ2" s="93" t="s">
        <v>106</v>
      </c>
      <c r="QNK2" s="93"/>
      <c r="QNL2" s="93"/>
      <c r="QNM2" s="93"/>
      <c r="QNN2" s="93" t="s">
        <v>106</v>
      </c>
      <c r="QNO2" s="93"/>
      <c r="QNP2" s="93"/>
      <c r="QNQ2" s="93"/>
      <c r="QNR2" s="93" t="s">
        <v>106</v>
      </c>
      <c r="QNS2" s="93"/>
      <c r="QNT2" s="93"/>
      <c r="QNU2" s="93"/>
      <c r="QNV2" s="93" t="s">
        <v>106</v>
      </c>
      <c r="QNW2" s="93"/>
      <c r="QNX2" s="93"/>
      <c r="QNY2" s="93"/>
      <c r="QNZ2" s="93" t="s">
        <v>106</v>
      </c>
      <c r="QOA2" s="93"/>
      <c r="QOB2" s="93"/>
      <c r="QOC2" s="93"/>
      <c r="QOD2" s="93" t="s">
        <v>106</v>
      </c>
      <c r="QOE2" s="93"/>
      <c r="QOF2" s="93"/>
      <c r="QOG2" s="93"/>
      <c r="QOH2" s="93" t="s">
        <v>106</v>
      </c>
      <c r="QOI2" s="93"/>
      <c r="QOJ2" s="93"/>
      <c r="QOK2" s="93"/>
      <c r="QOL2" s="93" t="s">
        <v>106</v>
      </c>
      <c r="QOM2" s="93"/>
      <c r="QON2" s="93"/>
      <c r="QOO2" s="93"/>
      <c r="QOP2" s="93" t="s">
        <v>106</v>
      </c>
      <c r="QOQ2" s="93"/>
      <c r="QOR2" s="93"/>
      <c r="QOS2" s="93"/>
      <c r="QOT2" s="93" t="s">
        <v>106</v>
      </c>
      <c r="QOU2" s="93"/>
      <c r="QOV2" s="93"/>
      <c r="QOW2" s="93"/>
      <c r="QOX2" s="93" t="s">
        <v>106</v>
      </c>
      <c r="QOY2" s="93"/>
      <c r="QOZ2" s="93"/>
      <c r="QPA2" s="93"/>
      <c r="QPB2" s="93" t="s">
        <v>106</v>
      </c>
      <c r="QPC2" s="93"/>
      <c r="QPD2" s="93"/>
      <c r="QPE2" s="93"/>
      <c r="QPF2" s="93" t="s">
        <v>106</v>
      </c>
      <c r="QPG2" s="93"/>
      <c r="QPH2" s="93"/>
      <c r="QPI2" s="93"/>
      <c r="QPJ2" s="93" t="s">
        <v>106</v>
      </c>
      <c r="QPK2" s="93"/>
      <c r="QPL2" s="93"/>
      <c r="QPM2" s="93"/>
      <c r="QPN2" s="93" t="s">
        <v>106</v>
      </c>
      <c r="QPO2" s="93"/>
      <c r="QPP2" s="93"/>
      <c r="QPQ2" s="93"/>
      <c r="QPR2" s="93" t="s">
        <v>106</v>
      </c>
      <c r="QPS2" s="93"/>
      <c r="QPT2" s="93"/>
      <c r="QPU2" s="93"/>
      <c r="QPV2" s="93" t="s">
        <v>106</v>
      </c>
      <c r="QPW2" s="93"/>
      <c r="QPX2" s="93"/>
      <c r="QPY2" s="93"/>
      <c r="QPZ2" s="93" t="s">
        <v>106</v>
      </c>
      <c r="QQA2" s="93"/>
      <c r="QQB2" s="93"/>
      <c r="QQC2" s="93"/>
      <c r="QQD2" s="93" t="s">
        <v>106</v>
      </c>
      <c r="QQE2" s="93"/>
      <c r="QQF2" s="93"/>
      <c r="QQG2" s="93"/>
      <c r="QQH2" s="93" t="s">
        <v>106</v>
      </c>
      <c r="QQI2" s="93"/>
      <c r="QQJ2" s="93"/>
      <c r="QQK2" s="93"/>
      <c r="QQL2" s="93" t="s">
        <v>106</v>
      </c>
      <c r="QQM2" s="93"/>
      <c r="QQN2" s="93"/>
      <c r="QQO2" s="93"/>
      <c r="QQP2" s="93" t="s">
        <v>106</v>
      </c>
      <c r="QQQ2" s="93"/>
      <c r="QQR2" s="93"/>
      <c r="QQS2" s="93"/>
      <c r="QQT2" s="93" t="s">
        <v>106</v>
      </c>
      <c r="QQU2" s="93"/>
      <c r="QQV2" s="93"/>
      <c r="QQW2" s="93"/>
      <c r="QQX2" s="93" t="s">
        <v>106</v>
      </c>
      <c r="QQY2" s="93"/>
      <c r="QQZ2" s="93"/>
      <c r="QRA2" s="93"/>
      <c r="QRB2" s="93" t="s">
        <v>106</v>
      </c>
      <c r="QRC2" s="93"/>
      <c r="QRD2" s="93"/>
      <c r="QRE2" s="93"/>
      <c r="QRF2" s="93" t="s">
        <v>106</v>
      </c>
      <c r="QRG2" s="93"/>
      <c r="QRH2" s="93"/>
      <c r="QRI2" s="93"/>
      <c r="QRJ2" s="93" t="s">
        <v>106</v>
      </c>
      <c r="QRK2" s="93"/>
      <c r="QRL2" s="93"/>
      <c r="QRM2" s="93"/>
      <c r="QRN2" s="93" t="s">
        <v>106</v>
      </c>
      <c r="QRO2" s="93"/>
      <c r="QRP2" s="93"/>
      <c r="QRQ2" s="93"/>
      <c r="QRR2" s="93" t="s">
        <v>106</v>
      </c>
      <c r="QRS2" s="93"/>
      <c r="QRT2" s="93"/>
      <c r="QRU2" s="93"/>
      <c r="QRV2" s="93" t="s">
        <v>106</v>
      </c>
      <c r="QRW2" s="93"/>
      <c r="QRX2" s="93"/>
      <c r="QRY2" s="93"/>
      <c r="QRZ2" s="93" t="s">
        <v>106</v>
      </c>
      <c r="QSA2" s="93"/>
      <c r="QSB2" s="93"/>
      <c r="QSC2" s="93"/>
      <c r="QSD2" s="93" t="s">
        <v>106</v>
      </c>
      <c r="QSE2" s="93"/>
      <c r="QSF2" s="93"/>
      <c r="QSG2" s="93"/>
      <c r="QSH2" s="93" t="s">
        <v>106</v>
      </c>
      <c r="QSI2" s="93"/>
      <c r="QSJ2" s="93"/>
      <c r="QSK2" s="93"/>
      <c r="QSL2" s="93" t="s">
        <v>106</v>
      </c>
      <c r="QSM2" s="93"/>
      <c r="QSN2" s="93"/>
      <c r="QSO2" s="93"/>
      <c r="QSP2" s="93" t="s">
        <v>106</v>
      </c>
      <c r="QSQ2" s="93"/>
      <c r="QSR2" s="93"/>
      <c r="QSS2" s="93"/>
      <c r="QST2" s="93" t="s">
        <v>106</v>
      </c>
      <c r="QSU2" s="93"/>
      <c r="QSV2" s="93"/>
      <c r="QSW2" s="93"/>
      <c r="QSX2" s="93" t="s">
        <v>106</v>
      </c>
      <c r="QSY2" s="93"/>
      <c r="QSZ2" s="93"/>
      <c r="QTA2" s="93"/>
      <c r="QTB2" s="93" t="s">
        <v>106</v>
      </c>
      <c r="QTC2" s="93"/>
      <c r="QTD2" s="93"/>
      <c r="QTE2" s="93"/>
      <c r="QTF2" s="93" t="s">
        <v>106</v>
      </c>
      <c r="QTG2" s="93"/>
      <c r="QTH2" s="93"/>
      <c r="QTI2" s="93"/>
      <c r="QTJ2" s="93" t="s">
        <v>106</v>
      </c>
      <c r="QTK2" s="93"/>
      <c r="QTL2" s="93"/>
      <c r="QTM2" s="93"/>
      <c r="QTN2" s="93" t="s">
        <v>106</v>
      </c>
      <c r="QTO2" s="93"/>
      <c r="QTP2" s="93"/>
      <c r="QTQ2" s="93"/>
      <c r="QTR2" s="93" t="s">
        <v>106</v>
      </c>
      <c r="QTS2" s="93"/>
      <c r="QTT2" s="93"/>
      <c r="QTU2" s="93"/>
      <c r="QTV2" s="93" t="s">
        <v>106</v>
      </c>
      <c r="QTW2" s="93"/>
      <c r="QTX2" s="93"/>
      <c r="QTY2" s="93"/>
      <c r="QTZ2" s="93" t="s">
        <v>106</v>
      </c>
      <c r="QUA2" s="93"/>
      <c r="QUB2" s="93"/>
      <c r="QUC2" s="93"/>
      <c r="QUD2" s="93" t="s">
        <v>106</v>
      </c>
      <c r="QUE2" s="93"/>
      <c r="QUF2" s="93"/>
      <c r="QUG2" s="93"/>
      <c r="QUH2" s="93" t="s">
        <v>106</v>
      </c>
      <c r="QUI2" s="93"/>
      <c r="QUJ2" s="93"/>
      <c r="QUK2" s="93"/>
      <c r="QUL2" s="93" t="s">
        <v>106</v>
      </c>
      <c r="QUM2" s="93"/>
      <c r="QUN2" s="93"/>
      <c r="QUO2" s="93"/>
      <c r="QUP2" s="93" t="s">
        <v>106</v>
      </c>
      <c r="QUQ2" s="93"/>
      <c r="QUR2" s="93"/>
      <c r="QUS2" s="93"/>
      <c r="QUT2" s="93" t="s">
        <v>106</v>
      </c>
      <c r="QUU2" s="93"/>
      <c r="QUV2" s="93"/>
      <c r="QUW2" s="93"/>
      <c r="QUX2" s="93" t="s">
        <v>106</v>
      </c>
      <c r="QUY2" s="93"/>
      <c r="QUZ2" s="93"/>
      <c r="QVA2" s="93"/>
      <c r="QVB2" s="93" t="s">
        <v>106</v>
      </c>
      <c r="QVC2" s="93"/>
      <c r="QVD2" s="93"/>
      <c r="QVE2" s="93"/>
      <c r="QVF2" s="93" t="s">
        <v>106</v>
      </c>
      <c r="QVG2" s="93"/>
      <c r="QVH2" s="93"/>
      <c r="QVI2" s="93"/>
      <c r="QVJ2" s="93" t="s">
        <v>106</v>
      </c>
      <c r="QVK2" s="93"/>
      <c r="QVL2" s="93"/>
      <c r="QVM2" s="93"/>
      <c r="QVN2" s="93" t="s">
        <v>106</v>
      </c>
      <c r="QVO2" s="93"/>
      <c r="QVP2" s="93"/>
      <c r="QVQ2" s="93"/>
      <c r="QVR2" s="93" t="s">
        <v>106</v>
      </c>
      <c r="QVS2" s="93"/>
      <c r="QVT2" s="93"/>
      <c r="QVU2" s="93"/>
      <c r="QVV2" s="93" t="s">
        <v>106</v>
      </c>
      <c r="QVW2" s="93"/>
      <c r="QVX2" s="93"/>
      <c r="QVY2" s="93"/>
      <c r="QVZ2" s="93" t="s">
        <v>106</v>
      </c>
      <c r="QWA2" s="93"/>
      <c r="QWB2" s="93"/>
      <c r="QWC2" s="93"/>
      <c r="QWD2" s="93" t="s">
        <v>106</v>
      </c>
      <c r="QWE2" s="93"/>
      <c r="QWF2" s="93"/>
      <c r="QWG2" s="93"/>
      <c r="QWH2" s="93" t="s">
        <v>106</v>
      </c>
      <c r="QWI2" s="93"/>
      <c r="QWJ2" s="93"/>
      <c r="QWK2" s="93"/>
      <c r="QWL2" s="93" t="s">
        <v>106</v>
      </c>
      <c r="QWM2" s="93"/>
      <c r="QWN2" s="93"/>
      <c r="QWO2" s="93"/>
      <c r="QWP2" s="93" t="s">
        <v>106</v>
      </c>
      <c r="QWQ2" s="93"/>
      <c r="QWR2" s="93"/>
      <c r="QWS2" s="93"/>
      <c r="QWT2" s="93" t="s">
        <v>106</v>
      </c>
      <c r="QWU2" s="93"/>
      <c r="QWV2" s="93"/>
      <c r="QWW2" s="93"/>
      <c r="QWX2" s="93" t="s">
        <v>106</v>
      </c>
      <c r="QWY2" s="93"/>
      <c r="QWZ2" s="93"/>
      <c r="QXA2" s="93"/>
      <c r="QXB2" s="93" t="s">
        <v>106</v>
      </c>
      <c r="QXC2" s="93"/>
      <c r="QXD2" s="93"/>
      <c r="QXE2" s="93"/>
      <c r="QXF2" s="93" t="s">
        <v>106</v>
      </c>
      <c r="QXG2" s="93"/>
      <c r="QXH2" s="93"/>
      <c r="QXI2" s="93"/>
      <c r="QXJ2" s="93" t="s">
        <v>106</v>
      </c>
      <c r="QXK2" s="93"/>
      <c r="QXL2" s="93"/>
      <c r="QXM2" s="93"/>
      <c r="QXN2" s="93" t="s">
        <v>106</v>
      </c>
      <c r="QXO2" s="93"/>
      <c r="QXP2" s="93"/>
      <c r="QXQ2" s="93"/>
      <c r="QXR2" s="93" t="s">
        <v>106</v>
      </c>
      <c r="QXS2" s="93"/>
      <c r="QXT2" s="93"/>
      <c r="QXU2" s="93"/>
      <c r="QXV2" s="93" t="s">
        <v>106</v>
      </c>
      <c r="QXW2" s="93"/>
      <c r="QXX2" s="93"/>
      <c r="QXY2" s="93"/>
      <c r="QXZ2" s="93" t="s">
        <v>106</v>
      </c>
      <c r="QYA2" s="93"/>
      <c r="QYB2" s="93"/>
      <c r="QYC2" s="93"/>
      <c r="QYD2" s="93" t="s">
        <v>106</v>
      </c>
      <c r="QYE2" s="93"/>
      <c r="QYF2" s="93"/>
      <c r="QYG2" s="93"/>
      <c r="QYH2" s="93" t="s">
        <v>106</v>
      </c>
      <c r="QYI2" s="93"/>
      <c r="QYJ2" s="93"/>
      <c r="QYK2" s="93"/>
      <c r="QYL2" s="93" t="s">
        <v>106</v>
      </c>
      <c r="QYM2" s="93"/>
      <c r="QYN2" s="93"/>
      <c r="QYO2" s="93"/>
      <c r="QYP2" s="93" t="s">
        <v>106</v>
      </c>
      <c r="QYQ2" s="93"/>
      <c r="QYR2" s="93"/>
      <c r="QYS2" s="93"/>
      <c r="QYT2" s="93" t="s">
        <v>106</v>
      </c>
      <c r="QYU2" s="93"/>
      <c r="QYV2" s="93"/>
      <c r="QYW2" s="93"/>
      <c r="QYX2" s="93" t="s">
        <v>106</v>
      </c>
      <c r="QYY2" s="93"/>
      <c r="QYZ2" s="93"/>
      <c r="QZA2" s="93"/>
      <c r="QZB2" s="93" t="s">
        <v>106</v>
      </c>
      <c r="QZC2" s="93"/>
      <c r="QZD2" s="93"/>
      <c r="QZE2" s="93"/>
      <c r="QZF2" s="93" t="s">
        <v>106</v>
      </c>
      <c r="QZG2" s="93"/>
      <c r="QZH2" s="93"/>
      <c r="QZI2" s="93"/>
      <c r="QZJ2" s="93" t="s">
        <v>106</v>
      </c>
      <c r="QZK2" s="93"/>
      <c r="QZL2" s="93"/>
      <c r="QZM2" s="93"/>
      <c r="QZN2" s="93" t="s">
        <v>106</v>
      </c>
      <c r="QZO2" s="93"/>
      <c r="QZP2" s="93"/>
      <c r="QZQ2" s="93"/>
      <c r="QZR2" s="93" t="s">
        <v>106</v>
      </c>
      <c r="QZS2" s="93"/>
      <c r="QZT2" s="93"/>
      <c r="QZU2" s="93"/>
      <c r="QZV2" s="93" t="s">
        <v>106</v>
      </c>
      <c r="QZW2" s="93"/>
      <c r="QZX2" s="93"/>
      <c r="QZY2" s="93"/>
      <c r="QZZ2" s="93" t="s">
        <v>106</v>
      </c>
      <c r="RAA2" s="93"/>
      <c r="RAB2" s="93"/>
      <c r="RAC2" s="93"/>
      <c r="RAD2" s="93" t="s">
        <v>106</v>
      </c>
      <c r="RAE2" s="93"/>
      <c r="RAF2" s="93"/>
      <c r="RAG2" s="93"/>
      <c r="RAH2" s="93" t="s">
        <v>106</v>
      </c>
      <c r="RAI2" s="93"/>
      <c r="RAJ2" s="93"/>
      <c r="RAK2" s="93"/>
      <c r="RAL2" s="93" t="s">
        <v>106</v>
      </c>
      <c r="RAM2" s="93"/>
      <c r="RAN2" s="93"/>
      <c r="RAO2" s="93"/>
      <c r="RAP2" s="93" t="s">
        <v>106</v>
      </c>
      <c r="RAQ2" s="93"/>
      <c r="RAR2" s="93"/>
      <c r="RAS2" s="93"/>
      <c r="RAT2" s="93" t="s">
        <v>106</v>
      </c>
      <c r="RAU2" s="93"/>
      <c r="RAV2" s="93"/>
      <c r="RAW2" s="93"/>
      <c r="RAX2" s="93" t="s">
        <v>106</v>
      </c>
      <c r="RAY2" s="93"/>
      <c r="RAZ2" s="93"/>
      <c r="RBA2" s="93"/>
      <c r="RBB2" s="93" t="s">
        <v>106</v>
      </c>
      <c r="RBC2" s="93"/>
      <c r="RBD2" s="93"/>
      <c r="RBE2" s="93"/>
      <c r="RBF2" s="93" t="s">
        <v>106</v>
      </c>
      <c r="RBG2" s="93"/>
      <c r="RBH2" s="93"/>
      <c r="RBI2" s="93"/>
      <c r="RBJ2" s="93" t="s">
        <v>106</v>
      </c>
      <c r="RBK2" s="93"/>
      <c r="RBL2" s="93"/>
      <c r="RBM2" s="93"/>
      <c r="RBN2" s="93" t="s">
        <v>106</v>
      </c>
      <c r="RBO2" s="93"/>
      <c r="RBP2" s="93"/>
      <c r="RBQ2" s="93"/>
      <c r="RBR2" s="93" t="s">
        <v>106</v>
      </c>
      <c r="RBS2" s="93"/>
      <c r="RBT2" s="93"/>
      <c r="RBU2" s="93"/>
      <c r="RBV2" s="93" t="s">
        <v>106</v>
      </c>
      <c r="RBW2" s="93"/>
      <c r="RBX2" s="93"/>
      <c r="RBY2" s="93"/>
      <c r="RBZ2" s="93" t="s">
        <v>106</v>
      </c>
      <c r="RCA2" s="93"/>
      <c r="RCB2" s="93"/>
      <c r="RCC2" s="93"/>
      <c r="RCD2" s="93" t="s">
        <v>106</v>
      </c>
      <c r="RCE2" s="93"/>
      <c r="RCF2" s="93"/>
      <c r="RCG2" s="93"/>
      <c r="RCH2" s="93" t="s">
        <v>106</v>
      </c>
      <c r="RCI2" s="93"/>
      <c r="RCJ2" s="93"/>
      <c r="RCK2" s="93"/>
      <c r="RCL2" s="93" t="s">
        <v>106</v>
      </c>
      <c r="RCM2" s="93"/>
      <c r="RCN2" s="93"/>
      <c r="RCO2" s="93"/>
      <c r="RCP2" s="93" t="s">
        <v>106</v>
      </c>
      <c r="RCQ2" s="93"/>
      <c r="RCR2" s="93"/>
      <c r="RCS2" s="93"/>
      <c r="RCT2" s="93" t="s">
        <v>106</v>
      </c>
      <c r="RCU2" s="93"/>
      <c r="RCV2" s="93"/>
      <c r="RCW2" s="93"/>
      <c r="RCX2" s="93" t="s">
        <v>106</v>
      </c>
      <c r="RCY2" s="93"/>
      <c r="RCZ2" s="93"/>
      <c r="RDA2" s="93"/>
      <c r="RDB2" s="93" t="s">
        <v>106</v>
      </c>
      <c r="RDC2" s="93"/>
      <c r="RDD2" s="93"/>
      <c r="RDE2" s="93"/>
      <c r="RDF2" s="93" t="s">
        <v>106</v>
      </c>
      <c r="RDG2" s="93"/>
      <c r="RDH2" s="93"/>
      <c r="RDI2" s="93"/>
      <c r="RDJ2" s="93" t="s">
        <v>106</v>
      </c>
      <c r="RDK2" s="93"/>
      <c r="RDL2" s="93"/>
      <c r="RDM2" s="93"/>
      <c r="RDN2" s="93" t="s">
        <v>106</v>
      </c>
      <c r="RDO2" s="93"/>
      <c r="RDP2" s="93"/>
      <c r="RDQ2" s="93"/>
      <c r="RDR2" s="93" t="s">
        <v>106</v>
      </c>
      <c r="RDS2" s="93"/>
      <c r="RDT2" s="93"/>
      <c r="RDU2" s="93"/>
      <c r="RDV2" s="93" t="s">
        <v>106</v>
      </c>
      <c r="RDW2" s="93"/>
      <c r="RDX2" s="93"/>
      <c r="RDY2" s="93"/>
      <c r="RDZ2" s="93" t="s">
        <v>106</v>
      </c>
      <c r="REA2" s="93"/>
      <c r="REB2" s="93"/>
      <c r="REC2" s="93"/>
      <c r="RED2" s="93" t="s">
        <v>106</v>
      </c>
      <c r="REE2" s="93"/>
      <c r="REF2" s="93"/>
      <c r="REG2" s="93"/>
      <c r="REH2" s="93" t="s">
        <v>106</v>
      </c>
      <c r="REI2" s="93"/>
      <c r="REJ2" s="93"/>
      <c r="REK2" s="93"/>
      <c r="REL2" s="93" t="s">
        <v>106</v>
      </c>
      <c r="REM2" s="93"/>
      <c r="REN2" s="93"/>
      <c r="REO2" s="93"/>
      <c r="REP2" s="93" t="s">
        <v>106</v>
      </c>
      <c r="REQ2" s="93"/>
      <c r="RER2" s="93"/>
      <c r="RES2" s="93"/>
      <c r="RET2" s="93" t="s">
        <v>106</v>
      </c>
      <c r="REU2" s="93"/>
      <c r="REV2" s="93"/>
      <c r="REW2" s="93"/>
      <c r="REX2" s="93" t="s">
        <v>106</v>
      </c>
      <c r="REY2" s="93"/>
      <c r="REZ2" s="93"/>
      <c r="RFA2" s="93"/>
      <c r="RFB2" s="93" t="s">
        <v>106</v>
      </c>
      <c r="RFC2" s="93"/>
      <c r="RFD2" s="93"/>
      <c r="RFE2" s="93"/>
      <c r="RFF2" s="93" t="s">
        <v>106</v>
      </c>
      <c r="RFG2" s="93"/>
      <c r="RFH2" s="93"/>
      <c r="RFI2" s="93"/>
      <c r="RFJ2" s="93" t="s">
        <v>106</v>
      </c>
      <c r="RFK2" s="93"/>
      <c r="RFL2" s="93"/>
      <c r="RFM2" s="93"/>
      <c r="RFN2" s="93" t="s">
        <v>106</v>
      </c>
      <c r="RFO2" s="93"/>
      <c r="RFP2" s="93"/>
      <c r="RFQ2" s="93"/>
      <c r="RFR2" s="93" t="s">
        <v>106</v>
      </c>
      <c r="RFS2" s="93"/>
      <c r="RFT2" s="93"/>
      <c r="RFU2" s="93"/>
      <c r="RFV2" s="93" t="s">
        <v>106</v>
      </c>
      <c r="RFW2" s="93"/>
      <c r="RFX2" s="93"/>
      <c r="RFY2" s="93"/>
      <c r="RFZ2" s="93" t="s">
        <v>106</v>
      </c>
      <c r="RGA2" s="93"/>
      <c r="RGB2" s="93"/>
      <c r="RGC2" s="93"/>
      <c r="RGD2" s="93" t="s">
        <v>106</v>
      </c>
      <c r="RGE2" s="93"/>
      <c r="RGF2" s="93"/>
      <c r="RGG2" s="93"/>
      <c r="RGH2" s="93" t="s">
        <v>106</v>
      </c>
      <c r="RGI2" s="93"/>
      <c r="RGJ2" s="93"/>
      <c r="RGK2" s="93"/>
      <c r="RGL2" s="93" t="s">
        <v>106</v>
      </c>
      <c r="RGM2" s="93"/>
      <c r="RGN2" s="93"/>
      <c r="RGO2" s="93"/>
      <c r="RGP2" s="93" t="s">
        <v>106</v>
      </c>
      <c r="RGQ2" s="93"/>
      <c r="RGR2" s="93"/>
      <c r="RGS2" s="93"/>
      <c r="RGT2" s="93" t="s">
        <v>106</v>
      </c>
      <c r="RGU2" s="93"/>
      <c r="RGV2" s="93"/>
      <c r="RGW2" s="93"/>
      <c r="RGX2" s="93" t="s">
        <v>106</v>
      </c>
      <c r="RGY2" s="93"/>
      <c r="RGZ2" s="93"/>
      <c r="RHA2" s="93"/>
      <c r="RHB2" s="93" t="s">
        <v>106</v>
      </c>
      <c r="RHC2" s="93"/>
      <c r="RHD2" s="93"/>
      <c r="RHE2" s="93"/>
      <c r="RHF2" s="93" t="s">
        <v>106</v>
      </c>
      <c r="RHG2" s="93"/>
      <c r="RHH2" s="93"/>
      <c r="RHI2" s="93"/>
      <c r="RHJ2" s="93" t="s">
        <v>106</v>
      </c>
      <c r="RHK2" s="93"/>
      <c r="RHL2" s="93"/>
      <c r="RHM2" s="93"/>
      <c r="RHN2" s="93" t="s">
        <v>106</v>
      </c>
      <c r="RHO2" s="93"/>
      <c r="RHP2" s="93"/>
      <c r="RHQ2" s="93"/>
      <c r="RHR2" s="93" t="s">
        <v>106</v>
      </c>
      <c r="RHS2" s="93"/>
      <c r="RHT2" s="93"/>
      <c r="RHU2" s="93"/>
      <c r="RHV2" s="93" t="s">
        <v>106</v>
      </c>
      <c r="RHW2" s="93"/>
      <c r="RHX2" s="93"/>
      <c r="RHY2" s="93"/>
      <c r="RHZ2" s="93" t="s">
        <v>106</v>
      </c>
      <c r="RIA2" s="93"/>
      <c r="RIB2" s="93"/>
      <c r="RIC2" s="93"/>
      <c r="RID2" s="93" t="s">
        <v>106</v>
      </c>
      <c r="RIE2" s="93"/>
      <c r="RIF2" s="93"/>
      <c r="RIG2" s="93"/>
      <c r="RIH2" s="93" t="s">
        <v>106</v>
      </c>
      <c r="RII2" s="93"/>
      <c r="RIJ2" s="93"/>
      <c r="RIK2" s="93"/>
      <c r="RIL2" s="93" t="s">
        <v>106</v>
      </c>
      <c r="RIM2" s="93"/>
      <c r="RIN2" s="93"/>
      <c r="RIO2" s="93"/>
      <c r="RIP2" s="93" t="s">
        <v>106</v>
      </c>
      <c r="RIQ2" s="93"/>
      <c r="RIR2" s="93"/>
      <c r="RIS2" s="93"/>
      <c r="RIT2" s="93" t="s">
        <v>106</v>
      </c>
      <c r="RIU2" s="93"/>
      <c r="RIV2" s="93"/>
      <c r="RIW2" s="93"/>
      <c r="RIX2" s="93" t="s">
        <v>106</v>
      </c>
      <c r="RIY2" s="93"/>
      <c r="RIZ2" s="93"/>
      <c r="RJA2" s="93"/>
      <c r="RJB2" s="93" t="s">
        <v>106</v>
      </c>
      <c r="RJC2" s="93"/>
      <c r="RJD2" s="93"/>
      <c r="RJE2" s="93"/>
      <c r="RJF2" s="93" t="s">
        <v>106</v>
      </c>
      <c r="RJG2" s="93"/>
      <c r="RJH2" s="93"/>
      <c r="RJI2" s="93"/>
      <c r="RJJ2" s="93" t="s">
        <v>106</v>
      </c>
      <c r="RJK2" s="93"/>
      <c r="RJL2" s="93"/>
      <c r="RJM2" s="93"/>
      <c r="RJN2" s="93" t="s">
        <v>106</v>
      </c>
      <c r="RJO2" s="93"/>
      <c r="RJP2" s="93"/>
      <c r="RJQ2" s="93"/>
      <c r="RJR2" s="93" t="s">
        <v>106</v>
      </c>
      <c r="RJS2" s="93"/>
      <c r="RJT2" s="93"/>
      <c r="RJU2" s="93"/>
      <c r="RJV2" s="93" t="s">
        <v>106</v>
      </c>
      <c r="RJW2" s="93"/>
      <c r="RJX2" s="93"/>
      <c r="RJY2" s="93"/>
      <c r="RJZ2" s="93" t="s">
        <v>106</v>
      </c>
      <c r="RKA2" s="93"/>
      <c r="RKB2" s="93"/>
      <c r="RKC2" s="93"/>
      <c r="RKD2" s="93" t="s">
        <v>106</v>
      </c>
      <c r="RKE2" s="93"/>
      <c r="RKF2" s="93"/>
      <c r="RKG2" s="93"/>
      <c r="RKH2" s="93" t="s">
        <v>106</v>
      </c>
      <c r="RKI2" s="93"/>
      <c r="RKJ2" s="93"/>
      <c r="RKK2" s="93"/>
      <c r="RKL2" s="93" t="s">
        <v>106</v>
      </c>
      <c r="RKM2" s="93"/>
      <c r="RKN2" s="93"/>
      <c r="RKO2" s="93"/>
      <c r="RKP2" s="93" t="s">
        <v>106</v>
      </c>
      <c r="RKQ2" s="93"/>
      <c r="RKR2" s="93"/>
      <c r="RKS2" s="93"/>
      <c r="RKT2" s="93" t="s">
        <v>106</v>
      </c>
      <c r="RKU2" s="93"/>
      <c r="RKV2" s="93"/>
      <c r="RKW2" s="93"/>
      <c r="RKX2" s="93" t="s">
        <v>106</v>
      </c>
      <c r="RKY2" s="93"/>
      <c r="RKZ2" s="93"/>
      <c r="RLA2" s="93"/>
      <c r="RLB2" s="93" t="s">
        <v>106</v>
      </c>
      <c r="RLC2" s="93"/>
      <c r="RLD2" s="93"/>
      <c r="RLE2" s="93"/>
      <c r="RLF2" s="93" t="s">
        <v>106</v>
      </c>
      <c r="RLG2" s="93"/>
      <c r="RLH2" s="93"/>
      <c r="RLI2" s="93"/>
      <c r="RLJ2" s="93" t="s">
        <v>106</v>
      </c>
      <c r="RLK2" s="93"/>
      <c r="RLL2" s="93"/>
      <c r="RLM2" s="93"/>
      <c r="RLN2" s="93" t="s">
        <v>106</v>
      </c>
      <c r="RLO2" s="93"/>
      <c r="RLP2" s="93"/>
      <c r="RLQ2" s="93"/>
      <c r="RLR2" s="93" t="s">
        <v>106</v>
      </c>
      <c r="RLS2" s="93"/>
      <c r="RLT2" s="93"/>
      <c r="RLU2" s="93"/>
      <c r="RLV2" s="93" t="s">
        <v>106</v>
      </c>
      <c r="RLW2" s="93"/>
      <c r="RLX2" s="93"/>
      <c r="RLY2" s="93"/>
      <c r="RLZ2" s="93" t="s">
        <v>106</v>
      </c>
      <c r="RMA2" s="93"/>
      <c r="RMB2" s="93"/>
      <c r="RMC2" s="93"/>
      <c r="RMD2" s="93" t="s">
        <v>106</v>
      </c>
      <c r="RME2" s="93"/>
      <c r="RMF2" s="93"/>
      <c r="RMG2" s="93"/>
      <c r="RMH2" s="93" t="s">
        <v>106</v>
      </c>
      <c r="RMI2" s="93"/>
      <c r="RMJ2" s="93"/>
      <c r="RMK2" s="93"/>
      <c r="RML2" s="93" t="s">
        <v>106</v>
      </c>
      <c r="RMM2" s="93"/>
      <c r="RMN2" s="93"/>
      <c r="RMO2" s="93"/>
      <c r="RMP2" s="93" t="s">
        <v>106</v>
      </c>
      <c r="RMQ2" s="93"/>
      <c r="RMR2" s="93"/>
      <c r="RMS2" s="93"/>
      <c r="RMT2" s="93" t="s">
        <v>106</v>
      </c>
      <c r="RMU2" s="93"/>
      <c r="RMV2" s="93"/>
      <c r="RMW2" s="93"/>
      <c r="RMX2" s="93" t="s">
        <v>106</v>
      </c>
      <c r="RMY2" s="93"/>
      <c r="RMZ2" s="93"/>
      <c r="RNA2" s="93"/>
      <c r="RNB2" s="93" t="s">
        <v>106</v>
      </c>
      <c r="RNC2" s="93"/>
      <c r="RND2" s="93"/>
      <c r="RNE2" s="93"/>
      <c r="RNF2" s="93" t="s">
        <v>106</v>
      </c>
      <c r="RNG2" s="93"/>
      <c r="RNH2" s="93"/>
      <c r="RNI2" s="93"/>
      <c r="RNJ2" s="93" t="s">
        <v>106</v>
      </c>
      <c r="RNK2" s="93"/>
      <c r="RNL2" s="93"/>
      <c r="RNM2" s="93"/>
      <c r="RNN2" s="93" t="s">
        <v>106</v>
      </c>
      <c r="RNO2" s="93"/>
      <c r="RNP2" s="93"/>
      <c r="RNQ2" s="93"/>
      <c r="RNR2" s="93" t="s">
        <v>106</v>
      </c>
      <c r="RNS2" s="93"/>
      <c r="RNT2" s="93"/>
      <c r="RNU2" s="93"/>
      <c r="RNV2" s="93" t="s">
        <v>106</v>
      </c>
      <c r="RNW2" s="93"/>
      <c r="RNX2" s="93"/>
      <c r="RNY2" s="93"/>
      <c r="RNZ2" s="93" t="s">
        <v>106</v>
      </c>
      <c r="ROA2" s="93"/>
      <c r="ROB2" s="93"/>
      <c r="ROC2" s="93"/>
      <c r="ROD2" s="93" t="s">
        <v>106</v>
      </c>
      <c r="ROE2" s="93"/>
      <c r="ROF2" s="93"/>
      <c r="ROG2" s="93"/>
      <c r="ROH2" s="93" t="s">
        <v>106</v>
      </c>
      <c r="ROI2" s="93"/>
      <c r="ROJ2" s="93"/>
      <c r="ROK2" s="93"/>
      <c r="ROL2" s="93" t="s">
        <v>106</v>
      </c>
      <c r="ROM2" s="93"/>
      <c r="RON2" s="93"/>
      <c r="ROO2" s="93"/>
      <c r="ROP2" s="93" t="s">
        <v>106</v>
      </c>
      <c r="ROQ2" s="93"/>
      <c r="ROR2" s="93"/>
      <c r="ROS2" s="93"/>
      <c r="ROT2" s="93" t="s">
        <v>106</v>
      </c>
      <c r="ROU2" s="93"/>
      <c r="ROV2" s="93"/>
      <c r="ROW2" s="93"/>
      <c r="ROX2" s="93" t="s">
        <v>106</v>
      </c>
      <c r="ROY2" s="93"/>
      <c r="ROZ2" s="93"/>
      <c r="RPA2" s="93"/>
      <c r="RPB2" s="93" t="s">
        <v>106</v>
      </c>
      <c r="RPC2" s="93"/>
      <c r="RPD2" s="93"/>
      <c r="RPE2" s="93"/>
      <c r="RPF2" s="93" t="s">
        <v>106</v>
      </c>
      <c r="RPG2" s="93"/>
      <c r="RPH2" s="93"/>
      <c r="RPI2" s="93"/>
      <c r="RPJ2" s="93" t="s">
        <v>106</v>
      </c>
      <c r="RPK2" s="93"/>
      <c r="RPL2" s="93"/>
      <c r="RPM2" s="93"/>
      <c r="RPN2" s="93" t="s">
        <v>106</v>
      </c>
      <c r="RPO2" s="93"/>
      <c r="RPP2" s="93"/>
      <c r="RPQ2" s="93"/>
      <c r="RPR2" s="93" t="s">
        <v>106</v>
      </c>
      <c r="RPS2" s="93"/>
      <c r="RPT2" s="93"/>
      <c r="RPU2" s="93"/>
      <c r="RPV2" s="93" t="s">
        <v>106</v>
      </c>
      <c r="RPW2" s="93"/>
      <c r="RPX2" s="93"/>
      <c r="RPY2" s="93"/>
      <c r="RPZ2" s="93" t="s">
        <v>106</v>
      </c>
      <c r="RQA2" s="93"/>
      <c r="RQB2" s="93"/>
      <c r="RQC2" s="93"/>
      <c r="RQD2" s="93" t="s">
        <v>106</v>
      </c>
      <c r="RQE2" s="93"/>
      <c r="RQF2" s="93"/>
      <c r="RQG2" s="93"/>
      <c r="RQH2" s="93" t="s">
        <v>106</v>
      </c>
      <c r="RQI2" s="93"/>
      <c r="RQJ2" s="93"/>
      <c r="RQK2" s="93"/>
      <c r="RQL2" s="93" t="s">
        <v>106</v>
      </c>
      <c r="RQM2" s="93"/>
      <c r="RQN2" s="93"/>
      <c r="RQO2" s="93"/>
      <c r="RQP2" s="93" t="s">
        <v>106</v>
      </c>
      <c r="RQQ2" s="93"/>
      <c r="RQR2" s="93"/>
      <c r="RQS2" s="93"/>
      <c r="RQT2" s="93" t="s">
        <v>106</v>
      </c>
      <c r="RQU2" s="93"/>
      <c r="RQV2" s="93"/>
      <c r="RQW2" s="93"/>
      <c r="RQX2" s="93" t="s">
        <v>106</v>
      </c>
      <c r="RQY2" s="93"/>
      <c r="RQZ2" s="93"/>
      <c r="RRA2" s="93"/>
      <c r="RRB2" s="93" t="s">
        <v>106</v>
      </c>
      <c r="RRC2" s="93"/>
      <c r="RRD2" s="93"/>
      <c r="RRE2" s="93"/>
      <c r="RRF2" s="93" t="s">
        <v>106</v>
      </c>
      <c r="RRG2" s="93"/>
      <c r="RRH2" s="93"/>
      <c r="RRI2" s="93"/>
      <c r="RRJ2" s="93" t="s">
        <v>106</v>
      </c>
      <c r="RRK2" s="93"/>
      <c r="RRL2" s="93"/>
      <c r="RRM2" s="93"/>
      <c r="RRN2" s="93" t="s">
        <v>106</v>
      </c>
      <c r="RRO2" s="93"/>
      <c r="RRP2" s="93"/>
      <c r="RRQ2" s="93"/>
      <c r="RRR2" s="93" t="s">
        <v>106</v>
      </c>
      <c r="RRS2" s="93"/>
      <c r="RRT2" s="93"/>
      <c r="RRU2" s="93"/>
      <c r="RRV2" s="93" t="s">
        <v>106</v>
      </c>
      <c r="RRW2" s="93"/>
      <c r="RRX2" s="93"/>
      <c r="RRY2" s="93"/>
      <c r="RRZ2" s="93" t="s">
        <v>106</v>
      </c>
      <c r="RSA2" s="93"/>
      <c r="RSB2" s="93"/>
      <c r="RSC2" s="93"/>
      <c r="RSD2" s="93" t="s">
        <v>106</v>
      </c>
      <c r="RSE2" s="93"/>
      <c r="RSF2" s="93"/>
      <c r="RSG2" s="93"/>
      <c r="RSH2" s="93" t="s">
        <v>106</v>
      </c>
      <c r="RSI2" s="93"/>
      <c r="RSJ2" s="93"/>
      <c r="RSK2" s="93"/>
      <c r="RSL2" s="93" t="s">
        <v>106</v>
      </c>
      <c r="RSM2" s="93"/>
      <c r="RSN2" s="93"/>
      <c r="RSO2" s="93"/>
      <c r="RSP2" s="93" t="s">
        <v>106</v>
      </c>
      <c r="RSQ2" s="93"/>
      <c r="RSR2" s="93"/>
      <c r="RSS2" s="93"/>
      <c r="RST2" s="93" t="s">
        <v>106</v>
      </c>
      <c r="RSU2" s="93"/>
      <c r="RSV2" s="93"/>
      <c r="RSW2" s="93"/>
      <c r="RSX2" s="93" t="s">
        <v>106</v>
      </c>
      <c r="RSY2" s="93"/>
      <c r="RSZ2" s="93"/>
      <c r="RTA2" s="93"/>
      <c r="RTB2" s="93" t="s">
        <v>106</v>
      </c>
      <c r="RTC2" s="93"/>
      <c r="RTD2" s="93"/>
      <c r="RTE2" s="93"/>
      <c r="RTF2" s="93" t="s">
        <v>106</v>
      </c>
      <c r="RTG2" s="93"/>
      <c r="RTH2" s="93"/>
      <c r="RTI2" s="93"/>
      <c r="RTJ2" s="93" t="s">
        <v>106</v>
      </c>
      <c r="RTK2" s="93"/>
      <c r="RTL2" s="93"/>
      <c r="RTM2" s="93"/>
      <c r="RTN2" s="93" t="s">
        <v>106</v>
      </c>
      <c r="RTO2" s="93"/>
      <c r="RTP2" s="93"/>
      <c r="RTQ2" s="93"/>
      <c r="RTR2" s="93" t="s">
        <v>106</v>
      </c>
      <c r="RTS2" s="93"/>
      <c r="RTT2" s="93"/>
      <c r="RTU2" s="93"/>
      <c r="RTV2" s="93" t="s">
        <v>106</v>
      </c>
      <c r="RTW2" s="93"/>
      <c r="RTX2" s="93"/>
      <c r="RTY2" s="93"/>
      <c r="RTZ2" s="93" t="s">
        <v>106</v>
      </c>
      <c r="RUA2" s="93"/>
      <c r="RUB2" s="93"/>
      <c r="RUC2" s="93"/>
      <c r="RUD2" s="93" t="s">
        <v>106</v>
      </c>
      <c r="RUE2" s="93"/>
      <c r="RUF2" s="93"/>
      <c r="RUG2" s="93"/>
      <c r="RUH2" s="93" t="s">
        <v>106</v>
      </c>
      <c r="RUI2" s="93"/>
      <c r="RUJ2" s="93"/>
      <c r="RUK2" s="93"/>
      <c r="RUL2" s="93" t="s">
        <v>106</v>
      </c>
      <c r="RUM2" s="93"/>
      <c r="RUN2" s="93"/>
      <c r="RUO2" s="93"/>
      <c r="RUP2" s="93" t="s">
        <v>106</v>
      </c>
      <c r="RUQ2" s="93"/>
      <c r="RUR2" s="93"/>
      <c r="RUS2" s="93"/>
      <c r="RUT2" s="93" t="s">
        <v>106</v>
      </c>
      <c r="RUU2" s="93"/>
      <c r="RUV2" s="93"/>
      <c r="RUW2" s="93"/>
      <c r="RUX2" s="93" t="s">
        <v>106</v>
      </c>
      <c r="RUY2" s="93"/>
      <c r="RUZ2" s="93"/>
      <c r="RVA2" s="93"/>
      <c r="RVB2" s="93" t="s">
        <v>106</v>
      </c>
      <c r="RVC2" s="93"/>
      <c r="RVD2" s="93"/>
      <c r="RVE2" s="93"/>
      <c r="RVF2" s="93" t="s">
        <v>106</v>
      </c>
      <c r="RVG2" s="93"/>
      <c r="RVH2" s="93"/>
      <c r="RVI2" s="93"/>
      <c r="RVJ2" s="93" t="s">
        <v>106</v>
      </c>
      <c r="RVK2" s="93"/>
      <c r="RVL2" s="93"/>
      <c r="RVM2" s="93"/>
      <c r="RVN2" s="93" t="s">
        <v>106</v>
      </c>
      <c r="RVO2" s="93"/>
      <c r="RVP2" s="93"/>
      <c r="RVQ2" s="93"/>
      <c r="RVR2" s="93" t="s">
        <v>106</v>
      </c>
      <c r="RVS2" s="93"/>
      <c r="RVT2" s="93"/>
      <c r="RVU2" s="93"/>
      <c r="RVV2" s="93" t="s">
        <v>106</v>
      </c>
      <c r="RVW2" s="93"/>
      <c r="RVX2" s="93"/>
      <c r="RVY2" s="93"/>
      <c r="RVZ2" s="93" t="s">
        <v>106</v>
      </c>
      <c r="RWA2" s="93"/>
      <c r="RWB2" s="93"/>
      <c r="RWC2" s="93"/>
      <c r="RWD2" s="93" t="s">
        <v>106</v>
      </c>
      <c r="RWE2" s="93"/>
      <c r="RWF2" s="93"/>
      <c r="RWG2" s="93"/>
      <c r="RWH2" s="93" t="s">
        <v>106</v>
      </c>
      <c r="RWI2" s="93"/>
      <c r="RWJ2" s="93"/>
      <c r="RWK2" s="93"/>
      <c r="RWL2" s="93" t="s">
        <v>106</v>
      </c>
      <c r="RWM2" s="93"/>
      <c r="RWN2" s="93"/>
      <c r="RWO2" s="93"/>
      <c r="RWP2" s="93" t="s">
        <v>106</v>
      </c>
      <c r="RWQ2" s="93"/>
      <c r="RWR2" s="93"/>
      <c r="RWS2" s="93"/>
      <c r="RWT2" s="93" t="s">
        <v>106</v>
      </c>
      <c r="RWU2" s="93"/>
      <c r="RWV2" s="93"/>
      <c r="RWW2" s="93"/>
      <c r="RWX2" s="93" t="s">
        <v>106</v>
      </c>
      <c r="RWY2" s="93"/>
      <c r="RWZ2" s="93"/>
      <c r="RXA2" s="93"/>
      <c r="RXB2" s="93" t="s">
        <v>106</v>
      </c>
      <c r="RXC2" s="93"/>
      <c r="RXD2" s="93"/>
      <c r="RXE2" s="93"/>
      <c r="RXF2" s="93" t="s">
        <v>106</v>
      </c>
      <c r="RXG2" s="93"/>
      <c r="RXH2" s="93"/>
      <c r="RXI2" s="93"/>
      <c r="RXJ2" s="93" t="s">
        <v>106</v>
      </c>
      <c r="RXK2" s="93"/>
      <c r="RXL2" s="93"/>
      <c r="RXM2" s="93"/>
      <c r="RXN2" s="93" t="s">
        <v>106</v>
      </c>
      <c r="RXO2" s="93"/>
      <c r="RXP2" s="93"/>
      <c r="RXQ2" s="93"/>
      <c r="RXR2" s="93" t="s">
        <v>106</v>
      </c>
      <c r="RXS2" s="93"/>
      <c r="RXT2" s="93"/>
      <c r="RXU2" s="93"/>
      <c r="RXV2" s="93" t="s">
        <v>106</v>
      </c>
      <c r="RXW2" s="93"/>
      <c r="RXX2" s="93"/>
      <c r="RXY2" s="93"/>
      <c r="RXZ2" s="93" t="s">
        <v>106</v>
      </c>
      <c r="RYA2" s="93"/>
      <c r="RYB2" s="93"/>
      <c r="RYC2" s="93"/>
      <c r="RYD2" s="93" t="s">
        <v>106</v>
      </c>
      <c r="RYE2" s="93"/>
      <c r="RYF2" s="93"/>
      <c r="RYG2" s="93"/>
      <c r="RYH2" s="93" t="s">
        <v>106</v>
      </c>
      <c r="RYI2" s="93"/>
      <c r="RYJ2" s="93"/>
      <c r="RYK2" s="93"/>
      <c r="RYL2" s="93" t="s">
        <v>106</v>
      </c>
      <c r="RYM2" s="93"/>
      <c r="RYN2" s="93"/>
      <c r="RYO2" s="93"/>
      <c r="RYP2" s="93" t="s">
        <v>106</v>
      </c>
      <c r="RYQ2" s="93"/>
      <c r="RYR2" s="93"/>
      <c r="RYS2" s="93"/>
      <c r="RYT2" s="93" t="s">
        <v>106</v>
      </c>
      <c r="RYU2" s="93"/>
      <c r="RYV2" s="93"/>
      <c r="RYW2" s="93"/>
      <c r="RYX2" s="93" t="s">
        <v>106</v>
      </c>
      <c r="RYY2" s="93"/>
      <c r="RYZ2" s="93"/>
      <c r="RZA2" s="93"/>
      <c r="RZB2" s="93" t="s">
        <v>106</v>
      </c>
      <c r="RZC2" s="93"/>
      <c r="RZD2" s="93"/>
      <c r="RZE2" s="93"/>
      <c r="RZF2" s="93" t="s">
        <v>106</v>
      </c>
      <c r="RZG2" s="93"/>
      <c r="RZH2" s="93"/>
      <c r="RZI2" s="93"/>
      <c r="RZJ2" s="93" t="s">
        <v>106</v>
      </c>
      <c r="RZK2" s="93"/>
      <c r="RZL2" s="93"/>
      <c r="RZM2" s="93"/>
      <c r="RZN2" s="93" t="s">
        <v>106</v>
      </c>
      <c r="RZO2" s="93"/>
      <c r="RZP2" s="93"/>
      <c r="RZQ2" s="93"/>
      <c r="RZR2" s="93" t="s">
        <v>106</v>
      </c>
      <c r="RZS2" s="93"/>
      <c r="RZT2" s="93"/>
      <c r="RZU2" s="93"/>
      <c r="RZV2" s="93" t="s">
        <v>106</v>
      </c>
      <c r="RZW2" s="93"/>
      <c r="RZX2" s="93"/>
      <c r="RZY2" s="93"/>
      <c r="RZZ2" s="93" t="s">
        <v>106</v>
      </c>
      <c r="SAA2" s="93"/>
      <c r="SAB2" s="93"/>
      <c r="SAC2" s="93"/>
      <c r="SAD2" s="93" t="s">
        <v>106</v>
      </c>
      <c r="SAE2" s="93"/>
      <c r="SAF2" s="93"/>
      <c r="SAG2" s="93"/>
      <c r="SAH2" s="93" t="s">
        <v>106</v>
      </c>
      <c r="SAI2" s="93"/>
      <c r="SAJ2" s="93"/>
      <c r="SAK2" s="93"/>
      <c r="SAL2" s="93" t="s">
        <v>106</v>
      </c>
      <c r="SAM2" s="93"/>
      <c r="SAN2" s="93"/>
      <c r="SAO2" s="93"/>
      <c r="SAP2" s="93" t="s">
        <v>106</v>
      </c>
      <c r="SAQ2" s="93"/>
      <c r="SAR2" s="93"/>
      <c r="SAS2" s="93"/>
      <c r="SAT2" s="93" t="s">
        <v>106</v>
      </c>
      <c r="SAU2" s="93"/>
      <c r="SAV2" s="93"/>
      <c r="SAW2" s="93"/>
      <c r="SAX2" s="93" t="s">
        <v>106</v>
      </c>
      <c r="SAY2" s="93"/>
      <c r="SAZ2" s="93"/>
      <c r="SBA2" s="93"/>
      <c r="SBB2" s="93" t="s">
        <v>106</v>
      </c>
      <c r="SBC2" s="93"/>
      <c r="SBD2" s="93"/>
      <c r="SBE2" s="93"/>
      <c r="SBF2" s="93" t="s">
        <v>106</v>
      </c>
      <c r="SBG2" s="93"/>
      <c r="SBH2" s="93"/>
      <c r="SBI2" s="93"/>
      <c r="SBJ2" s="93" t="s">
        <v>106</v>
      </c>
      <c r="SBK2" s="93"/>
      <c r="SBL2" s="93"/>
      <c r="SBM2" s="93"/>
      <c r="SBN2" s="93" t="s">
        <v>106</v>
      </c>
      <c r="SBO2" s="93"/>
      <c r="SBP2" s="93"/>
      <c r="SBQ2" s="93"/>
      <c r="SBR2" s="93" t="s">
        <v>106</v>
      </c>
      <c r="SBS2" s="93"/>
      <c r="SBT2" s="93"/>
      <c r="SBU2" s="93"/>
      <c r="SBV2" s="93" t="s">
        <v>106</v>
      </c>
      <c r="SBW2" s="93"/>
      <c r="SBX2" s="93"/>
      <c r="SBY2" s="93"/>
      <c r="SBZ2" s="93" t="s">
        <v>106</v>
      </c>
      <c r="SCA2" s="93"/>
      <c r="SCB2" s="93"/>
      <c r="SCC2" s="93"/>
      <c r="SCD2" s="93" t="s">
        <v>106</v>
      </c>
      <c r="SCE2" s="93"/>
      <c r="SCF2" s="93"/>
      <c r="SCG2" s="93"/>
      <c r="SCH2" s="93" t="s">
        <v>106</v>
      </c>
      <c r="SCI2" s="93"/>
      <c r="SCJ2" s="93"/>
      <c r="SCK2" s="93"/>
      <c r="SCL2" s="93" t="s">
        <v>106</v>
      </c>
      <c r="SCM2" s="93"/>
      <c r="SCN2" s="93"/>
      <c r="SCO2" s="93"/>
      <c r="SCP2" s="93" t="s">
        <v>106</v>
      </c>
      <c r="SCQ2" s="93"/>
      <c r="SCR2" s="93"/>
      <c r="SCS2" s="93"/>
      <c r="SCT2" s="93" t="s">
        <v>106</v>
      </c>
      <c r="SCU2" s="93"/>
      <c r="SCV2" s="93"/>
      <c r="SCW2" s="93"/>
      <c r="SCX2" s="93" t="s">
        <v>106</v>
      </c>
      <c r="SCY2" s="93"/>
      <c r="SCZ2" s="93"/>
      <c r="SDA2" s="93"/>
      <c r="SDB2" s="93" t="s">
        <v>106</v>
      </c>
      <c r="SDC2" s="93"/>
      <c r="SDD2" s="93"/>
      <c r="SDE2" s="93"/>
      <c r="SDF2" s="93" t="s">
        <v>106</v>
      </c>
      <c r="SDG2" s="93"/>
      <c r="SDH2" s="93"/>
      <c r="SDI2" s="93"/>
      <c r="SDJ2" s="93" t="s">
        <v>106</v>
      </c>
      <c r="SDK2" s="93"/>
      <c r="SDL2" s="93"/>
      <c r="SDM2" s="93"/>
      <c r="SDN2" s="93" t="s">
        <v>106</v>
      </c>
      <c r="SDO2" s="93"/>
      <c r="SDP2" s="93"/>
      <c r="SDQ2" s="93"/>
      <c r="SDR2" s="93" t="s">
        <v>106</v>
      </c>
      <c r="SDS2" s="93"/>
      <c r="SDT2" s="93"/>
      <c r="SDU2" s="93"/>
      <c r="SDV2" s="93" t="s">
        <v>106</v>
      </c>
      <c r="SDW2" s="93"/>
      <c r="SDX2" s="93"/>
      <c r="SDY2" s="93"/>
      <c r="SDZ2" s="93" t="s">
        <v>106</v>
      </c>
      <c r="SEA2" s="93"/>
      <c r="SEB2" s="93"/>
      <c r="SEC2" s="93"/>
      <c r="SED2" s="93" t="s">
        <v>106</v>
      </c>
      <c r="SEE2" s="93"/>
      <c r="SEF2" s="93"/>
      <c r="SEG2" s="93"/>
      <c r="SEH2" s="93" t="s">
        <v>106</v>
      </c>
      <c r="SEI2" s="93"/>
      <c r="SEJ2" s="93"/>
      <c r="SEK2" s="93"/>
      <c r="SEL2" s="93" t="s">
        <v>106</v>
      </c>
      <c r="SEM2" s="93"/>
      <c r="SEN2" s="93"/>
      <c r="SEO2" s="93"/>
      <c r="SEP2" s="93" t="s">
        <v>106</v>
      </c>
      <c r="SEQ2" s="93"/>
      <c r="SER2" s="93"/>
      <c r="SES2" s="93"/>
      <c r="SET2" s="93" t="s">
        <v>106</v>
      </c>
      <c r="SEU2" s="93"/>
      <c r="SEV2" s="93"/>
      <c r="SEW2" s="93"/>
      <c r="SEX2" s="93" t="s">
        <v>106</v>
      </c>
      <c r="SEY2" s="93"/>
      <c r="SEZ2" s="93"/>
      <c r="SFA2" s="93"/>
      <c r="SFB2" s="93" t="s">
        <v>106</v>
      </c>
      <c r="SFC2" s="93"/>
      <c r="SFD2" s="93"/>
      <c r="SFE2" s="93"/>
      <c r="SFF2" s="93" t="s">
        <v>106</v>
      </c>
      <c r="SFG2" s="93"/>
      <c r="SFH2" s="93"/>
      <c r="SFI2" s="93"/>
      <c r="SFJ2" s="93" t="s">
        <v>106</v>
      </c>
      <c r="SFK2" s="93"/>
      <c r="SFL2" s="93"/>
      <c r="SFM2" s="93"/>
      <c r="SFN2" s="93" t="s">
        <v>106</v>
      </c>
      <c r="SFO2" s="93"/>
      <c r="SFP2" s="93"/>
      <c r="SFQ2" s="93"/>
      <c r="SFR2" s="93" t="s">
        <v>106</v>
      </c>
      <c r="SFS2" s="93"/>
      <c r="SFT2" s="93"/>
      <c r="SFU2" s="93"/>
      <c r="SFV2" s="93" t="s">
        <v>106</v>
      </c>
      <c r="SFW2" s="93"/>
      <c r="SFX2" s="93"/>
      <c r="SFY2" s="93"/>
      <c r="SFZ2" s="93" t="s">
        <v>106</v>
      </c>
      <c r="SGA2" s="93"/>
      <c r="SGB2" s="93"/>
      <c r="SGC2" s="93"/>
      <c r="SGD2" s="93" t="s">
        <v>106</v>
      </c>
      <c r="SGE2" s="93"/>
      <c r="SGF2" s="93"/>
      <c r="SGG2" s="93"/>
      <c r="SGH2" s="93" t="s">
        <v>106</v>
      </c>
      <c r="SGI2" s="93"/>
      <c r="SGJ2" s="93"/>
      <c r="SGK2" s="93"/>
      <c r="SGL2" s="93" t="s">
        <v>106</v>
      </c>
      <c r="SGM2" s="93"/>
      <c r="SGN2" s="93"/>
      <c r="SGO2" s="93"/>
      <c r="SGP2" s="93" t="s">
        <v>106</v>
      </c>
      <c r="SGQ2" s="93"/>
      <c r="SGR2" s="93"/>
      <c r="SGS2" s="93"/>
      <c r="SGT2" s="93" t="s">
        <v>106</v>
      </c>
      <c r="SGU2" s="93"/>
      <c r="SGV2" s="93"/>
      <c r="SGW2" s="93"/>
      <c r="SGX2" s="93" t="s">
        <v>106</v>
      </c>
      <c r="SGY2" s="93"/>
      <c r="SGZ2" s="93"/>
      <c r="SHA2" s="93"/>
      <c r="SHB2" s="93" t="s">
        <v>106</v>
      </c>
      <c r="SHC2" s="93"/>
      <c r="SHD2" s="93"/>
      <c r="SHE2" s="93"/>
      <c r="SHF2" s="93" t="s">
        <v>106</v>
      </c>
      <c r="SHG2" s="93"/>
      <c r="SHH2" s="93"/>
      <c r="SHI2" s="93"/>
      <c r="SHJ2" s="93" t="s">
        <v>106</v>
      </c>
      <c r="SHK2" s="93"/>
      <c r="SHL2" s="93"/>
      <c r="SHM2" s="93"/>
      <c r="SHN2" s="93" t="s">
        <v>106</v>
      </c>
      <c r="SHO2" s="93"/>
      <c r="SHP2" s="93"/>
      <c r="SHQ2" s="93"/>
      <c r="SHR2" s="93" t="s">
        <v>106</v>
      </c>
      <c r="SHS2" s="93"/>
      <c r="SHT2" s="93"/>
      <c r="SHU2" s="93"/>
      <c r="SHV2" s="93" t="s">
        <v>106</v>
      </c>
      <c r="SHW2" s="93"/>
      <c r="SHX2" s="93"/>
      <c r="SHY2" s="93"/>
      <c r="SHZ2" s="93" t="s">
        <v>106</v>
      </c>
      <c r="SIA2" s="93"/>
      <c r="SIB2" s="93"/>
      <c r="SIC2" s="93"/>
      <c r="SID2" s="93" t="s">
        <v>106</v>
      </c>
      <c r="SIE2" s="93"/>
      <c r="SIF2" s="93"/>
      <c r="SIG2" s="93"/>
      <c r="SIH2" s="93" t="s">
        <v>106</v>
      </c>
      <c r="SII2" s="93"/>
      <c r="SIJ2" s="93"/>
      <c r="SIK2" s="93"/>
      <c r="SIL2" s="93" t="s">
        <v>106</v>
      </c>
      <c r="SIM2" s="93"/>
      <c r="SIN2" s="93"/>
      <c r="SIO2" s="93"/>
      <c r="SIP2" s="93" t="s">
        <v>106</v>
      </c>
      <c r="SIQ2" s="93"/>
      <c r="SIR2" s="93"/>
      <c r="SIS2" s="93"/>
      <c r="SIT2" s="93" t="s">
        <v>106</v>
      </c>
      <c r="SIU2" s="93"/>
      <c r="SIV2" s="93"/>
      <c r="SIW2" s="93"/>
      <c r="SIX2" s="93" t="s">
        <v>106</v>
      </c>
      <c r="SIY2" s="93"/>
      <c r="SIZ2" s="93"/>
      <c r="SJA2" s="93"/>
      <c r="SJB2" s="93" t="s">
        <v>106</v>
      </c>
      <c r="SJC2" s="93"/>
      <c r="SJD2" s="93"/>
      <c r="SJE2" s="93"/>
      <c r="SJF2" s="93" t="s">
        <v>106</v>
      </c>
      <c r="SJG2" s="93"/>
      <c r="SJH2" s="93"/>
      <c r="SJI2" s="93"/>
      <c r="SJJ2" s="93" t="s">
        <v>106</v>
      </c>
      <c r="SJK2" s="93"/>
      <c r="SJL2" s="93"/>
      <c r="SJM2" s="93"/>
      <c r="SJN2" s="93" t="s">
        <v>106</v>
      </c>
      <c r="SJO2" s="93"/>
      <c r="SJP2" s="93"/>
      <c r="SJQ2" s="93"/>
      <c r="SJR2" s="93" t="s">
        <v>106</v>
      </c>
      <c r="SJS2" s="93"/>
      <c r="SJT2" s="93"/>
      <c r="SJU2" s="93"/>
      <c r="SJV2" s="93" t="s">
        <v>106</v>
      </c>
      <c r="SJW2" s="93"/>
      <c r="SJX2" s="93"/>
      <c r="SJY2" s="93"/>
      <c r="SJZ2" s="93" t="s">
        <v>106</v>
      </c>
      <c r="SKA2" s="93"/>
      <c r="SKB2" s="93"/>
      <c r="SKC2" s="93"/>
      <c r="SKD2" s="93" t="s">
        <v>106</v>
      </c>
      <c r="SKE2" s="93"/>
      <c r="SKF2" s="93"/>
      <c r="SKG2" s="93"/>
      <c r="SKH2" s="93" t="s">
        <v>106</v>
      </c>
      <c r="SKI2" s="93"/>
      <c r="SKJ2" s="93"/>
      <c r="SKK2" s="93"/>
      <c r="SKL2" s="93" t="s">
        <v>106</v>
      </c>
      <c r="SKM2" s="93"/>
      <c r="SKN2" s="93"/>
      <c r="SKO2" s="93"/>
      <c r="SKP2" s="93" t="s">
        <v>106</v>
      </c>
      <c r="SKQ2" s="93"/>
      <c r="SKR2" s="93"/>
      <c r="SKS2" s="93"/>
      <c r="SKT2" s="93" t="s">
        <v>106</v>
      </c>
      <c r="SKU2" s="93"/>
      <c r="SKV2" s="93"/>
      <c r="SKW2" s="93"/>
      <c r="SKX2" s="93" t="s">
        <v>106</v>
      </c>
      <c r="SKY2" s="93"/>
      <c r="SKZ2" s="93"/>
      <c r="SLA2" s="93"/>
      <c r="SLB2" s="93" t="s">
        <v>106</v>
      </c>
      <c r="SLC2" s="93"/>
      <c r="SLD2" s="93"/>
      <c r="SLE2" s="93"/>
      <c r="SLF2" s="93" t="s">
        <v>106</v>
      </c>
      <c r="SLG2" s="93"/>
      <c r="SLH2" s="93"/>
      <c r="SLI2" s="93"/>
      <c r="SLJ2" s="93" t="s">
        <v>106</v>
      </c>
      <c r="SLK2" s="93"/>
      <c r="SLL2" s="93"/>
      <c r="SLM2" s="93"/>
      <c r="SLN2" s="93" t="s">
        <v>106</v>
      </c>
      <c r="SLO2" s="93"/>
      <c r="SLP2" s="93"/>
      <c r="SLQ2" s="93"/>
      <c r="SLR2" s="93" t="s">
        <v>106</v>
      </c>
      <c r="SLS2" s="93"/>
      <c r="SLT2" s="93"/>
      <c r="SLU2" s="93"/>
      <c r="SLV2" s="93" t="s">
        <v>106</v>
      </c>
      <c r="SLW2" s="93"/>
      <c r="SLX2" s="93"/>
      <c r="SLY2" s="93"/>
      <c r="SLZ2" s="93" t="s">
        <v>106</v>
      </c>
      <c r="SMA2" s="93"/>
      <c r="SMB2" s="93"/>
      <c r="SMC2" s="93"/>
      <c r="SMD2" s="93" t="s">
        <v>106</v>
      </c>
      <c r="SME2" s="93"/>
      <c r="SMF2" s="93"/>
      <c r="SMG2" s="93"/>
      <c r="SMH2" s="93" t="s">
        <v>106</v>
      </c>
      <c r="SMI2" s="93"/>
      <c r="SMJ2" s="93"/>
      <c r="SMK2" s="93"/>
      <c r="SML2" s="93" t="s">
        <v>106</v>
      </c>
      <c r="SMM2" s="93"/>
      <c r="SMN2" s="93"/>
      <c r="SMO2" s="93"/>
      <c r="SMP2" s="93" t="s">
        <v>106</v>
      </c>
      <c r="SMQ2" s="93"/>
      <c r="SMR2" s="93"/>
      <c r="SMS2" s="93"/>
      <c r="SMT2" s="93" t="s">
        <v>106</v>
      </c>
      <c r="SMU2" s="93"/>
      <c r="SMV2" s="93"/>
      <c r="SMW2" s="93"/>
      <c r="SMX2" s="93" t="s">
        <v>106</v>
      </c>
      <c r="SMY2" s="93"/>
      <c r="SMZ2" s="93"/>
      <c r="SNA2" s="93"/>
      <c r="SNB2" s="93" t="s">
        <v>106</v>
      </c>
      <c r="SNC2" s="93"/>
      <c r="SND2" s="93"/>
      <c r="SNE2" s="93"/>
      <c r="SNF2" s="93" t="s">
        <v>106</v>
      </c>
      <c r="SNG2" s="93"/>
      <c r="SNH2" s="93"/>
      <c r="SNI2" s="93"/>
      <c r="SNJ2" s="93" t="s">
        <v>106</v>
      </c>
      <c r="SNK2" s="93"/>
      <c r="SNL2" s="93"/>
      <c r="SNM2" s="93"/>
      <c r="SNN2" s="93" t="s">
        <v>106</v>
      </c>
      <c r="SNO2" s="93"/>
      <c r="SNP2" s="93"/>
      <c r="SNQ2" s="93"/>
      <c r="SNR2" s="93" t="s">
        <v>106</v>
      </c>
      <c r="SNS2" s="93"/>
      <c r="SNT2" s="93"/>
      <c r="SNU2" s="93"/>
      <c r="SNV2" s="93" t="s">
        <v>106</v>
      </c>
      <c r="SNW2" s="93"/>
      <c r="SNX2" s="93"/>
      <c r="SNY2" s="93"/>
      <c r="SNZ2" s="93" t="s">
        <v>106</v>
      </c>
      <c r="SOA2" s="93"/>
      <c r="SOB2" s="93"/>
      <c r="SOC2" s="93"/>
      <c r="SOD2" s="93" t="s">
        <v>106</v>
      </c>
      <c r="SOE2" s="93"/>
      <c r="SOF2" s="93"/>
      <c r="SOG2" s="93"/>
      <c r="SOH2" s="93" t="s">
        <v>106</v>
      </c>
      <c r="SOI2" s="93"/>
      <c r="SOJ2" s="93"/>
      <c r="SOK2" s="93"/>
      <c r="SOL2" s="93" t="s">
        <v>106</v>
      </c>
      <c r="SOM2" s="93"/>
      <c r="SON2" s="93"/>
      <c r="SOO2" s="93"/>
      <c r="SOP2" s="93" t="s">
        <v>106</v>
      </c>
      <c r="SOQ2" s="93"/>
      <c r="SOR2" s="93"/>
      <c r="SOS2" s="93"/>
      <c r="SOT2" s="93" t="s">
        <v>106</v>
      </c>
      <c r="SOU2" s="93"/>
      <c r="SOV2" s="93"/>
      <c r="SOW2" s="93"/>
      <c r="SOX2" s="93" t="s">
        <v>106</v>
      </c>
      <c r="SOY2" s="93"/>
      <c r="SOZ2" s="93"/>
      <c r="SPA2" s="93"/>
      <c r="SPB2" s="93" t="s">
        <v>106</v>
      </c>
      <c r="SPC2" s="93"/>
      <c r="SPD2" s="93"/>
      <c r="SPE2" s="93"/>
      <c r="SPF2" s="93" t="s">
        <v>106</v>
      </c>
      <c r="SPG2" s="93"/>
      <c r="SPH2" s="93"/>
      <c r="SPI2" s="93"/>
      <c r="SPJ2" s="93" t="s">
        <v>106</v>
      </c>
      <c r="SPK2" s="93"/>
      <c r="SPL2" s="93"/>
      <c r="SPM2" s="93"/>
      <c r="SPN2" s="93" t="s">
        <v>106</v>
      </c>
      <c r="SPO2" s="93"/>
      <c r="SPP2" s="93"/>
      <c r="SPQ2" s="93"/>
      <c r="SPR2" s="93" t="s">
        <v>106</v>
      </c>
      <c r="SPS2" s="93"/>
      <c r="SPT2" s="93"/>
      <c r="SPU2" s="93"/>
      <c r="SPV2" s="93" t="s">
        <v>106</v>
      </c>
      <c r="SPW2" s="93"/>
      <c r="SPX2" s="93"/>
      <c r="SPY2" s="93"/>
      <c r="SPZ2" s="93" t="s">
        <v>106</v>
      </c>
      <c r="SQA2" s="93"/>
      <c r="SQB2" s="93"/>
      <c r="SQC2" s="93"/>
      <c r="SQD2" s="93" t="s">
        <v>106</v>
      </c>
      <c r="SQE2" s="93"/>
      <c r="SQF2" s="93"/>
      <c r="SQG2" s="93"/>
      <c r="SQH2" s="93" t="s">
        <v>106</v>
      </c>
      <c r="SQI2" s="93"/>
      <c r="SQJ2" s="93"/>
      <c r="SQK2" s="93"/>
      <c r="SQL2" s="93" t="s">
        <v>106</v>
      </c>
      <c r="SQM2" s="93"/>
      <c r="SQN2" s="93"/>
      <c r="SQO2" s="93"/>
      <c r="SQP2" s="93" t="s">
        <v>106</v>
      </c>
      <c r="SQQ2" s="93"/>
      <c r="SQR2" s="93"/>
      <c r="SQS2" s="93"/>
      <c r="SQT2" s="93" t="s">
        <v>106</v>
      </c>
      <c r="SQU2" s="93"/>
      <c r="SQV2" s="93"/>
      <c r="SQW2" s="93"/>
      <c r="SQX2" s="93" t="s">
        <v>106</v>
      </c>
      <c r="SQY2" s="93"/>
      <c r="SQZ2" s="93"/>
      <c r="SRA2" s="93"/>
      <c r="SRB2" s="93" t="s">
        <v>106</v>
      </c>
      <c r="SRC2" s="93"/>
      <c r="SRD2" s="93"/>
      <c r="SRE2" s="93"/>
      <c r="SRF2" s="93" t="s">
        <v>106</v>
      </c>
      <c r="SRG2" s="93"/>
      <c r="SRH2" s="93"/>
      <c r="SRI2" s="93"/>
      <c r="SRJ2" s="93" t="s">
        <v>106</v>
      </c>
      <c r="SRK2" s="93"/>
      <c r="SRL2" s="93"/>
      <c r="SRM2" s="93"/>
      <c r="SRN2" s="93" t="s">
        <v>106</v>
      </c>
      <c r="SRO2" s="93"/>
      <c r="SRP2" s="93"/>
      <c r="SRQ2" s="93"/>
      <c r="SRR2" s="93" t="s">
        <v>106</v>
      </c>
      <c r="SRS2" s="93"/>
      <c r="SRT2" s="93"/>
      <c r="SRU2" s="93"/>
      <c r="SRV2" s="93" t="s">
        <v>106</v>
      </c>
      <c r="SRW2" s="93"/>
      <c r="SRX2" s="93"/>
      <c r="SRY2" s="93"/>
      <c r="SRZ2" s="93" t="s">
        <v>106</v>
      </c>
      <c r="SSA2" s="93"/>
      <c r="SSB2" s="93"/>
      <c r="SSC2" s="93"/>
      <c r="SSD2" s="93" t="s">
        <v>106</v>
      </c>
      <c r="SSE2" s="93"/>
      <c r="SSF2" s="93"/>
      <c r="SSG2" s="93"/>
      <c r="SSH2" s="93" t="s">
        <v>106</v>
      </c>
      <c r="SSI2" s="93"/>
      <c r="SSJ2" s="93"/>
      <c r="SSK2" s="93"/>
      <c r="SSL2" s="93" t="s">
        <v>106</v>
      </c>
      <c r="SSM2" s="93"/>
      <c r="SSN2" s="93"/>
      <c r="SSO2" s="93"/>
      <c r="SSP2" s="93" t="s">
        <v>106</v>
      </c>
      <c r="SSQ2" s="93"/>
      <c r="SSR2" s="93"/>
      <c r="SSS2" s="93"/>
      <c r="SST2" s="93" t="s">
        <v>106</v>
      </c>
      <c r="SSU2" s="93"/>
      <c r="SSV2" s="93"/>
      <c r="SSW2" s="93"/>
      <c r="SSX2" s="93" t="s">
        <v>106</v>
      </c>
      <c r="SSY2" s="93"/>
      <c r="SSZ2" s="93"/>
      <c r="STA2" s="93"/>
      <c r="STB2" s="93" t="s">
        <v>106</v>
      </c>
      <c r="STC2" s="93"/>
      <c r="STD2" s="93"/>
      <c r="STE2" s="93"/>
      <c r="STF2" s="93" t="s">
        <v>106</v>
      </c>
      <c r="STG2" s="93"/>
      <c r="STH2" s="93"/>
      <c r="STI2" s="93"/>
      <c r="STJ2" s="93" t="s">
        <v>106</v>
      </c>
      <c r="STK2" s="93"/>
      <c r="STL2" s="93"/>
      <c r="STM2" s="93"/>
      <c r="STN2" s="93" t="s">
        <v>106</v>
      </c>
      <c r="STO2" s="93"/>
      <c r="STP2" s="93"/>
      <c r="STQ2" s="93"/>
      <c r="STR2" s="93" t="s">
        <v>106</v>
      </c>
      <c r="STS2" s="93"/>
      <c r="STT2" s="93"/>
      <c r="STU2" s="93"/>
      <c r="STV2" s="93" t="s">
        <v>106</v>
      </c>
      <c r="STW2" s="93"/>
      <c r="STX2" s="93"/>
      <c r="STY2" s="93"/>
      <c r="STZ2" s="93" t="s">
        <v>106</v>
      </c>
      <c r="SUA2" s="93"/>
      <c r="SUB2" s="93"/>
      <c r="SUC2" s="93"/>
      <c r="SUD2" s="93" t="s">
        <v>106</v>
      </c>
      <c r="SUE2" s="93"/>
      <c r="SUF2" s="93"/>
      <c r="SUG2" s="93"/>
      <c r="SUH2" s="93" t="s">
        <v>106</v>
      </c>
      <c r="SUI2" s="93"/>
      <c r="SUJ2" s="93"/>
      <c r="SUK2" s="93"/>
      <c r="SUL2" s="93" t="s">
        <v>106</v>
      </c>
      <c r="SUM2" s="93"/>
      <c r="SUN2" s="93"/>
      <c r="SUO2" s="93"/>
      <c r="SUP2" s="93" t="s">
        <v>106</v>
      </c>
      <c r="SUQ2" s="93"/>
      <c r="SUR2" s="93"/>
      <c r="SUS2" s="93"/>
      <c r="SUT2" s="93" t="s">
        <v>106</v>
      </c>
      <c r="SUU2" s="93"/>
      <c r="SUV2" s="93"/>
      <c r="SUW2" s="93"/>
      <c r="SUX2" s="93" t="s">
        <v>106</v>
      </c>
      <c r="SUY2" s="93"/>
      <c r="SUZ2" s="93"/>
      <c r="SVA2" s="93"/>
      <c r="SVB2" s="93" t="s">
        <v>106</v>
      </c>
      <c r="SVC2" s="93"/>
      <c r="SVD2" s="93"/>
      <c r="SVE2" s="93"/>
      <c r="SVF2" s="93" t="s">
        <v>106</v>
      </c>
      <c r="SVG2" s="93"/>
      <c r="SVH2" s="93"/>
      <c r="SVI2" s="93"/>
      <c r="SVJ2" s="93" t="s">
        <v>106</v>
      </c>
      <c r="SVK2" s="93"/>
      <c r="SVL2" s="93"/>
      <c r="SVM2" s="93"/>
      <c r="SVN2" s="93" t="s">
        <v>106</v>
      </c>
      <c r="SVO2" s="93"/>
      <c r="SVP2" s="93"/>
      <c r="SVQ2" s="93"/>
      <c r="SVR2" s="93" t="s">
        <v>106</v>
      </c>
      <c r="SVS2" s="93"/>
      <c r="SVT2" s="93"/>
      <c r="SVU2" s="93"/>
      <c r="SVV2" s="93" t="s">
        <v>106</v>
      </c>
      <c r="SVW2" s="93"/>
      <c r="SVX2" s="93"/>
      <c r="SVY2" s="93"/>
      <c r="SVZ2" s="93" t="s">
        <v>106</v>
      </c>
      <c r="SWA2" s="93"/>
      <c r="SWB2" s="93"/>
      <c r="SWC2" s="93"/>
      <c r="SWD2" s="93" t="s">
        <v>106</v>
      </c>
      <c r="SWE2" s="93"/>
      <c r="SWF2" s="93"/>
      <c r="SWG2" s="93"/>
      <c r="SWH2" s="93" t="s">
        <v>106</v>
      </c>
      <c r="SWI2" s="93"/>
      <c r="SWJ2" s="93"/>
      <c r="SWK2" s="93"/>
      <c r="SWL2" s="93" t="s">
        <v>106</v>
      </c>
      <c r="SWM2" s="93"/>
      <c r="SWN2" s="93"/>
      <c r="SWO2" s="93"/>
      <c r="SWP2" s="93" t="s">
        <v>106</v>
      </c>
      <c r="SWQ2" s="93"/>
      <c r="SWR2" s="93"/>
      <c r="SWS2" s="93"/>
      <c r="SWT2" s="93" t="s">
        <v>106</v>
      </c>
      <c r="SWU2" s="93"/>
      <c r="SWV2" s="93"/>
      <c r="SWW2" s="93"/>
      <c r="SWX2" s="93" t="s">
        <v>106</v>
      </c>
      <c r="SWY2" s="93"/>
      <c r="SWZ2" s="93"/>
      <c r="SXA2" s="93"/>
      <c r="SXB2" s="93" t="s">
        <v>106</v>
      </c>
      <c r="SXC2" s="93"/>
      <c r="SXD2" s="93"/>
      <c r="SXE2" s="93"/>
      <c r="SXF2" s="93" t="s">
        <v>106</v>
      </c>
      <c r="SXG2" s="93"/>
      <c r="SXH2" s="93"/>
      <c r="SXI2" s="93"/>
      <c r="SXJ2" s="93" t="s">
        <v>106</v>
      </c>
      <c r="SXK2" s="93"/>
      <c r="SXL2" s="93"/>
      <c r="SXM2" s="93"/>
      <c r="SXN2" s="93" t="s">
        <v>106</v>
      </c>
      <c r="SXO2" s="93"/>
      <c r="SXP2" s="93"/>
      <c r="SXQ2" s="93"/>
      <c r="SXR2" s="93" t="s">
        <v>106</v>
      </c>
      <c r="SXS2" s="93"/>
      <c r="SXT2" s="93"/>
      <c r="SXU2" s="93"/>
      <c r="SXV2" s="93" t="s">
        <v>106</v>
      </c>
      <c r="SXW2" s="93"/>
      <c r="SXX2" s="93"/>
      <c r="SXY2" s="93"/>
      <c r="SXZ2" s="93" t="s">
        <v>106</v>
      </c>
      <c r="SYA2" s="93"/>
      <c r="SYB2" s="93"/>
      <c r="SYC2" s="93"/>
      <c r="SYD2" s="93" t="s">
        <v>106</v>
      </c>
      <c r="SYE2" s="93"/>
      <c r="SYF2" s="93"/>
      <c r="SYG2" s="93"/>
      <c r="SYH2" s="93" t="s">
        <v>106</v>
      </c>
      <c r="SYI2" s="93"/>
      <c r="SYJ2" s="93"/>
      <c r="SYK2" s="93"/>
      <c r="SYL2" s="93" t="s">
        <v>106</v>
      </c>
      <c r="SYM2" s="93"/>
      <c r="SYN2" s="93"/>
      <c r="SYO2" s="93"/>
      <c r="SYP2" s="93" t="s">
        <v>106</v>
      </c>
      <c r="SYQ2" s="93"/>
      <c r="SYR2" s="93"/>
      <c r="SYS2" s="93"/>
      <c r="SYT2" s="93" t="s">
        <v>106</v>
      </c>
      <c r="SYU2" s="93"/>
      <c r="SYV2" s="93"/>
      <c r="SYW2" s="93"/>
      <c r="SYX2" s="93" t="s">
        <v>106</v>
      </c>
      <c r="SYY2" s="93"/>
      <c r="SYZ2" s="93"/>
      <c r="SZA2" s="93"/>
      <c r="SZB2" s="93" t="s">
        <v>106</v>
      </c>
      <c r="SZC2" s="93"/>
      <c r="SZD2" s="93"/>
      <c r="SZE2" s="93"/>
      <c r="SZF2" s="93" t="s">
        <v>106</v>
      </c>
      <c r="SZG2" s="93"/>
      <c r="SZH2" s="93"/>
      <c r="SZI2" s="93"/>
      <c r="SZJ2" s="93" t="s">
        <v>106</v>
      </c>
      <c r="SZK2" s="93"/>
      <c r="SZL2" s="93"/>
      <c r="SZM2" s="93"/>
      <c r="SZN2" s="93" t="s">
        <v>106</v>
      </c>
      <c r="SZO2" s="93"/>
      <c r="SZP2" s="93"/>
      <c r="SZQ2" s="93"/>
      <c r="SZR2" s="93" t="s">
        <v>106</v>
      </c>
      <c r="SZS2" s="93"/>
      <c r="SZT2" s="93"/>
      <c r="SZU2" s="93"/>
      <c r="SZV2" s="93" t="s">
        <v>106</v>
      </c>
      <c r="SZW2" s="93"/>
      <c r="SZX2" s="93"/>
      <c r="SZY2" s="93"/>
      <c r="SZZ2" s="93" t="s">
        <v>106</v>
      </c>
      <c r="TAA2" s="93"/>
      <c r="TAB2" s="93"/>
      <c r="TAC2" s="93"/>
      <c r="TAD2" s="93" t="s">
        <v>106</v>
      </c>
      <c r="TAE2" s="93"/>
      <c r="TAF2" s="93"/>
      <c r="TAG2" s="93"/>
      <c r="TAH2" s="93" t="s">
        <v>106</v>
      </c>
      <c r="TAI2" s="93"/>
      <c r="TAJ2" s="93"/>
      <c r="TAK2" s="93"/>
      <c r="TAL2" s="93" t="s">
        <v>106</v>
      </c>
      <c r="TAM2" s="93"/>
      <c r="TAN2" s="93"/>
      <c r="TAO2" s="93"/>
      <c r="TAP2" s="93" t="s">
        <v>106</v>
      </c>
      <c r="TAQ2" s="93"/>
      <c r="TAR2" s="93"/>
      <c r="TAS2" s="93"/>
      <c r="TAT2" s="93" t="s">
        <v>106</v>
      </c>
      <c r="TAU2" s="93"/>
      <c r="TAV2" s="93"/>
      <c r="TAW2" s="93"/>
      <c r="TAX2" s="93" t="s">
        <v>106</v>
      </c>
      <c r="TAY2" s="93"/>
      <c r="TAZ2" s="93"/>
      <c r="TBA2" s="93"/>
      <c r="TBB2" s="93" t="s">
        <v>106</v>
      </c>
      <c r="TBC2" s="93"/>
      <c r="TBD2" s="93"/>
      <c r="TBE2" s="93"/>
      <c r="TBF2" s="93" t="s">
        <v>106</v>
      </c>
      <c r="TBG2" s="93"/>
      <c r="TBH2" s="93"/>
      <c r="TBI2" s="93"/>
      <c r="TBJ2" s="93" t="s">
        <v>106</v>
      </c>
      <c r="TBK2" s="93"/>
      <c r="TBL2" s="93"/>
      <c r="TBM2" s="93"/>
      <c r="TBN2" s="93" t="s">
        <v>106</v>
      </c>
      <c r="TBO2" s="93"/>
      <c r="TBP2" s="93"/>
      <c r="TBQ2" s="93"/>
      <c r="TBR2" s="93" t="s">
        <v>106</v>
      </c>
      <c r="TBS2" s="93"/>
      <c r="TBT2" s="93"/>
      <c r="TBU2" s="93"/>
      <c r="TBV2" s="93" t="s">
        <v>106</v>
      </c>
      <c r="TBW2" s="93"/>
      <c r="TBX2" s="93"/>
      <c r="TBY2" s="93"/>
      <c r="TBZ2" s="93" t="s">
        <v>106</v>
      </c>
      <c r="TCA2" s="93"/>
      <c r="TCB2" s="93"/>
      <c r="TCC2" s="93"/>
      <c r="TCD2" s="93" t="s">
        <v>106</v>
      </c>
      <c r="TCE2" s="93"/>
      <c r="TCF2" s="93"/>
      <c r="TCG2" s="93"/>
      <c r="TCH2" s="93" t="s">
        <v>106</v>
      </c>
      <c r="TCI2" s="93"/>
      <c r="TCJ2" s="93"/>
      <c r="TCK2" s="93"/>
      <c r="TCL2" s="93" t="s">
        <v>106</v>
      </c>
      <c r="TCM2" s="93"/>
      <c r="TCN2" s="93"/>
      <c r="TCO2" s="93"/>
      <c r="TCP2" s="93" t="s">
        <v>106</v>
      </c>
      <c r="TCQ2" s="93"/>
      <c r="TCR2" s="93"/>
      <c r="TCS2" s="93"/>
      <c r="TCT2" s="93" t="s">
        <v>106</v>
      </c>
      <c r="TCU2" s="93"/>
      <c r="TCV2" s="93"/>
      <c r="TCW2" s="93"/>
      <c r="TCX2" s="93" t="s">
        <v>106</v>
      </c>
      <c r="TCY2" s="93"/>
      <c r="TCZ2" s="93"/>
      <c r="TDA2" s="93"/>
      <c r="TDB2" s="93" t="s">
        <v>106</v>
      </c>
      <c r="TDC2" s="93"/>
      <c r="TDD2" s="93"/>
      <c r="TDE2" s="93"/>
      <c r="TDF2" s="93" t="s">
        <v>106</v>
      </c>
      <c r="TDG2" s="93"/>
      <c r="TDH2" s="93"/>
      <c r="TDI2" s="93"/>
      <c r="TDJ2" s="93" t="s">
        <v>106</v>
      </c>
      <c r="TDK2" s="93"/>
      <c r="TDL2" s="93"/>
      <c r="TDM2" s="93"/>
      <c r="TDN2" s="93" t="s">
        <v>106</v>
      </c>
      <c r="TDO2" s="93"/>
      <c r="TDP2" s="93"/>
      <c r="TDQ2" s="93"/>
      <c r="TDR2" s="93" t="s">
        <v>106</v>
      </c>
      <c r="TDS2" s="93"/>
      <c r="TDT2" s="93"/>
      <c r="TDU2" s="93"/>
      <c r="TDV2" s="93" t="s">
        <v>106</v>
      </c>
      <c r="TDW2" s="93"/>
      <c r="TDX2" s="93"/>
      <c r="TDY2" s="93"/>
      <c r="TDZ2" s="93" t="s">
        <v>106</v>
      </c>
      <c r="TEA2" s="93"/>
      <c r="TEB2" s="93"/>
      <c r="TEC2" s="93"/>
      <c r="TED2" s="93" t="s">
        <v>106</v>
      </c>
      <c r="TEE2" s="93"/>
      <c r="TEF2" s="93"/>
      <c r="TEG2" s="93"/>
      <c r="TEH2" s="93" t="s">
        <v>106</v>
      </c>
      <c r="TEI2" s="93"/>
      <c r="TEJ2" s="93"/>
      <c r="TEK2" s="93"/>
      <c r="TEL2" s="93" t="s">
        <v>106</v>
      </c>
      <c r="TEM2" s="93"/>
      <c r="TEN2" s="93"/>
      <c r="TEO2" s="93"/>
      <c r="TEP2" s="93" t="s">
        <v>106</v>
      </c>
      <c r="TEQ2" s="93"/>
      <c r="TER2" s="93"/>
      <c r="TES2" s="93"/>
      <c r="TET2" s="93" t="s">
        <v>106</v>
      </c>
      <c r="TEU2" s="93"/>
      <c r="TEV2" s="93"/>
      <c r="TEW2" s="93"/>
      <c r="TEX2" s="93" t="s">
        <v>106</v>
      </c>
      <c r="TEY2" s="93"/>
      <c r="TEZ2" s="93"/>
      <c r="TFA2" s="93"/>
      <c r="TFB2" s="93" t="s">
        <v>106</v>
      </c>
      <c r="TFC2" s="93"/>
      <c r="TFD2" s="93"/>
      <c r="TFE2" s="93"/>
      <c r="TFF2" s="93" t="s">
        <v>106</v>
      </c>
      <c r="TFG2" s="93"/>
      <c r="TFH2" s="93"/>
      <c r="TFI2" s="93"/>
      <c r="TFJ2" s="93" t="s">
        <v>106</v>
      </c>
      <c r="TFK2" s="93"/>
      <c r="TFL2" s="93"/>
      <c r="TFM2" s="93"/>
      <c r="TFN2" s="93" t="s">
        <v>106</v>
      </c>
      <c r="TFO2" s="93"/>
      <c r="TFP2" s="93"/>
      <c r="TFQ2" s="93"/>
      <c r="TFR2" s="93" t="s">
        <v>106</v>
      </c>
      <c r="TFS2" s="93"/>
      <c r="TFT2" s="93"/>
      <c r="TFU2" s="93"/>
      <c r="TFV2" s="93" t="s">
        <v>106</v>
      </c>
      <c r="TFW2" s="93"/>
      <c r="TFX2" s="93"/>
      <c r="TFY2" s="93"/>
      <c r="TFZ2" s="93" t="s">
        <v>106</v>
      </c>
      <c r="TGA2" s="93"/>
      <c r="TGB2" s="93"/>
      <c r="TGC2" s="93"/>
      <c r="TGD2" s="93" t="s">
        <v>106</v>
      </c>
      <c r="TGE2" s="93"/>
      <c r="TGF2" s="93"/>
      <c r="TGG2" s="93"/>
      <c r="TGH2" s="93" t="s">
        <v>106</v>
      </c>
      <c r="TGI2" s="93"/>
      <c r="TGJ2" s="93"/>
      <c r="TGK2" s="93"/>
      <c r="TGL2" s="93" t="s">
        <v>106</v>
      </c>
      <c r="TGM2" s="93"/>
      <c r="TGN2" s="93"/>
      <c r="TGO2" s="93"/>
      <c r="TGP2" s="93" t="s">
        <v>106</v>
      </c>
      <c r="TGQ2" s="93"/>
      <c r="TGR2" s="93"/>
      <c r="TGS2" s="93"/>
      <c r="TGT2" s="93" t="s">
        <v>106</v>
      </c>
      <c r="TGU2" s="93"/>
      <c r="TGV2" s="93"/>
      <c r="TGW2" s="93"/>
      <c r="TGX2" s="93" t="s">
        <v>106</v>
      </c>
      <c r="TGY2" s="93"/>
      <c r="TGZ2" s="93"/>
      <c r="THA2" s="93"/>
      <c r="THB2" s="93" t="s">
        <v>106</v>
      </c>
      <c r="THC2" s="93"/>
      <c r="THD2" s="93"/>
      <c r="THE2" s="93"/>
      <c r="THF2" s="93" t="s">
        <v>106</v>
      </c>
      <c r="THG2" s="93"/>
      <c r="THH2" s="93"/>
      <c r="THI2" s="93"/>
      <c r="THJ2" s="93" t="s">
        <v>106</v>
      </c>
      <c r="THK2" s="93"/>
      <c r="THL2" s="93"/>
      <c r="THM2" s="93"/>
      <c r="THN2" s="93" t="s">
        <v>106</v>
      </c>
      <c r="THO2" s="93"/>
      <c r="THP2" s="93"/>
      <c r="THQ2" s="93"/>
      <c r="THR2" s="93" t="s">
        <v>106</v>
      </c>
      <c r="THS2" s="93"/>
      <c r="THT2" s="93"/>
      <c r="THU2" s="93"/>
      <c r="THV2" s="93" t="s">
        <v>106</v>
      </c>
      <c r="THW2" s="93"/>
      <c r="THX2" s="93"/>
      <c r="THY2" s="93"/>
      <c r="THZ2" s="93" t="s">
        <v>106</v>
      </c>
      <c r="TIA2" s="93"/>
      <c r="TIB2" s="93"/>
      <c r="TIC2" s="93"/>
      <c r="TID2" s="93" t="s">
        <v>106</v>
      </c>
      <c r="TIE2" s="93"/>
      <c r="TIF2" s="93"/>
      <c r="TIG2" s="93"/>
      <c r="TIH2" s="93" t="s">
        <v>106</v>
      </c>
      <c r="TII2" s="93"/>
      <c r="TIJ2" s="93"/>
      <c r="TIK2" s="93"/>
      <c r="TIL2" s="93" t="s">
        <v>106</v>
      </c>
      <c r="TIM2" s="93"/>
      <c r="TIN2" s="93"/>
      <c r="TIO2" s="93"/>
      <c r="TIP2" s="93" t="s">
        <v>106</v>
      </c>
      <c r="TIQ2" s="93"/>
      <c r="TIR2" s="93"/>
      <c r="TIS2" s="93"/>
      <c r="TIT2" s="93" t="s">
        <v>106</v>
      </c>
      <c r="TIU2" s="93"/>
      <c r="TIV2" s="93"/>
      <c r="TIW2" s="93"/>
      <c r="TIX2" s="93" t="s">
        <v>106</v>
      </c>
      <c r="TIY2" s="93"/>
      <c r="TIZ2" s="93"/>
      <c r="TJA2" s="93"/>
      <c r="TJB2" s="93" t="s">
        <v>106</v>
      </c>
      <c r="TJC2" s="93"/>
      <c r="TJD2" s="93"/>
      <c r="TJE2" s="93"/>
      <c r="TJF2" s="93" t="s">
        <v>106</v>
      </c>
      <c r="TJG2" s="93"/>
      <c r="TJH2" s="93"/>
      <c r="TJI2" s="93"/>
      <c r="TJJ2" s="93" t="s">
        <v>106</v>
      </c>
      <c r="TJK2" s="93"/>
      <c r="TJL2" s="93"/>
      <c r="TJM2" s="93"/>
      <c r="TJN2" s="93" t="s">
        <v>106</v>
      </c>
      <c r="TJO2" s="93"/>
      <c r="TJP2" s="93"/>
      <c r="TJQ2" s="93"/>
      <c r="TJR2" s="93" t="s">
        <v>106</v>
      </c>
      <c r="TJS2" s="93"/>
      <c r="TJT2" s="93"/>
      <c r="TJU2" s="93"/>
      <c r="TJV2" s="93" t="s">
        <v>106</v>
      </c>
      <c r="TJW2" s="93"/>
      <c r="TJX2" s="93"/>
      <c r="TJY2" s="93"/>
      <c r="TJZ2" s="93" t="s">
        <v>106</v>
      </c>
      <c r="TKA2" s="93"/>
      <c r="TKB2" s="93"/>
      <c r="TKC2" s="93"/>
      <c r="TKD2" s="93" t="s">
        <v>106</v>
      </c>
      <c r="TKE2" s="93"/>
      <c r="TKF2" s="93"/>
      <c r="TKG2" s="93"/>
      <c r="TKH2" s="93" t="s">
        <v>106</v>
      </c>
      <c r="TKI2" s="93"/>
      <c r="TKJ2" s="93"/>
      <c r="TKK2" s="93"/>
      <c r="TKL2" s="93" t="s">
        <v>106</v>
      </c>
      <c r="TKM2" s="93"/>
      <c r="TKN2" s="93"/>
      <c r="TKO2" s="93"/>
      <c r="TKP2" s="93" t="s">
        <v>106</v>
      </c>
      <c r="TKQ2" s="93"/>
      <c r="TKR2" s="93"/>
      <c r="TKS2" s="93"/>
      <c r="TKT2" s="93" t="s">
        <v>106</v>
      </c>
      <c r="TKU2" s="93"/>
      <c r="TKV2" s="93"/>
      <c r="TKW2" s="93"/>
      <c r="TKX2" s="93" t="s">
        <v>106</v>
      </c>
      <c r="TKY2" s="93"/>
      <c r="TKZ2" s="93"/>
      <c r="TLA2" s="93"/>
      <c r="TLB2" s="93" t="s">
        <v>106</v>
      </c>
      <c r="TLC2" s="93"/>
      <c r="TLD2" s="93"/>
      <c r="TLE2" s="93"/>
      <c r="TLF2" s="93" t="s">
        <v>106</v>
      </c>
      <c r="TLG2" s="93"/>
      <c r="TLH2" s="93"/>
      <c r="TLI2" s="93"/>
      <c r="TLJ2" s="93" t="s">
        <v>106</v>
      </c>
      <c r="TLK2" s="93"/>
      <c r="TLL2" s="93"/>
      <c r="TLM2" s="93"/>
      <c r="TLN2" s="93" t="s">
        <v>106</v>
      </c>
      <c r="TLO2" s="93"/>
      <c r="TLP2" s="93"/>
      <c r="TLQ2" s="93"/>
      <c r="TLR2" s="93" t="s">
        <v>106</v>
      </c>
      <c r="TLS2" s="93"/>
      <c r="TLT2" s="93"/>
      <c r="TLU2" s="93"/>
      <c r="TLV2" s="93" t="s">
        <v>106</v>
      </c>
      <c r="TLW2" s="93"/>
      <c r="TLX2" s="93"/>
      <c r="TLY2" s="93"/>
      <c r="TLZ2" s="93" t="s">
        <v>106</v>
      </c>
      <c r="TMA2" s="93"/>
      <c r="TMB2" s="93"/>
      <c r="TMC2" s="93"/>
      <c r="TMD2" s="93" t="s">
        <v>106</v>
      </c>
      <c r="TME2" s="93"/>
      <c r="TMF2" s="93"/>
      <c r="TMG2" s="93"/>
      <c r="TMH2" s="93" t="s">
        <v>106</v>
      </c>
      <c r="TMI2" s="93"/>
      <c r="TMJ2" s="93"/>
      <c r="TMK2" s="93"/>
      <c r="TML2" s="93" t="s">
        <v>106</v>
      </c>
      <c r="TMM2" s="93"/>
      <c r="TMN2" s="93"/>
      <c r="TMO2" s="93"/>
      <c r="TMP2" s="93" t="s">
        <v>106</v>
      </c>
      <c r="TMQ2" s="93"/>
      <c r="TMR2" s="93"/>
      <c r="TMS2" s="93"/>
      <c r="TMT2" s="93" t="s">
        <v>106</v>
      </c>
      <c r="TMU2" s="93"/>
      <c r="TMV2" s="93"/>
      <c r="TMW2" s="93"/>
      <c r="TMX2" s="93" t="s">
        <v>106</v>
      </c>
      <c r="TMY2" s="93"/>
      <c r="TMZ2" s="93"/>
      <c r="TNA2" s="93"/>
      <c r="TNB2" s="93" t="s">
        <v>106</v>
      </c>
      <c r="TNC2" s="93"/>
      <c r="TND2" s="93"/>
      <c r="TNE2" s="93"/>
      <c r="TNF2" s="93" t="s">
        <v>106</v>
      </c>
      <c r="TNG2" s="93"/>
      <c r="TNH2" s="93"/>
      <c r="TNI2" s="93"/>
      <c r="TNJ2" s="93" t="s">
        <v>106</v>
      </c>
      <c r="TNK2" s="93"/>
      <c r="TNL2" s="93"/>
      <c r="TNM2" s="93"/>
      <c r="TNN2" s="93" t="s">
        <v>106</v>
      </c>
      <c r="TNO2" s="93"/>
      <c r="TNP2" s="93"/>
      <c r="TNQ2" s="93"/>
      <c r="TNR2" s="93" t="s">
        <v>106</v>
      </c>
      <c r="TNS2" s="93"/>
      <c r="TNT2" s="93"/>
      <c r="TNU2" s="93"/>
      <c r="TNV2" s="93" t="s">
        <v>106</v>
      </c>
      <c r="TNW2" s="93"/>
      <c r="TNX2" s="93"/>
      <c r="TNY2" s="93"/>
      <c r="TNZ2" s="93" t="s">
        <v>106</v>
      </c>
      <c r="TOA2" s="93"/>
      <c r="TOB2" s="93"/>
      <c r="TOC2" s="93"/>
      <c r="TOD2" s="93" t="s">
        <v>106</v>
      </c>
      <c r="TOE2" s="93"/>
      <c r="TOF2" s="93"/>
      <c r="TOG2" s="93"/>
      <c r="TOH2" s="93" t="s">
        <v>106</v>
      </c>
      <c r="TOI2" s="93"/>
      <c r="TOJ2" s="93"/>
      <c r="TOK2" s="93"/>
      <c r="TOL2" s="93" t="s">
        <v>106</v>
      </c>
      <c r="TOM2" s="93"/>
      <c r="TON2" s="93"/>
      <c r="TOO2" s="93"/>
      <c r="TOP2" s="93" t="s">
        <v>106</v>
      </c>
      <c r="TOQ2" s="93"/>
      <c r="TOR2" s="93"/>
      <c r="TOS2" s="93"/>
      <c r="TOT2" s="93" t="s">
        <v>106</v>
      </c>
      <c r="TOU2" s="93"/>
      <c r="TOV2" s="93"/>
      <c r="TOW2" s="93"/>
      <c r="TOX2" s="93" t="s">
        <v>106</v>
      </c>
      <c r="TOY2" s="93"/>
      <c r="TOZ2" s="93"/>
      <c r="TPA2" s="93"/>
      <c r="TPB2" s="93" t="s">
        <v>106</v>
      </c>
      <c r="TPC2" s="93"/>
      <c r="TPD2" s="93"/>
      <c r="TPE2" s="93"/>
      <c r="TPF2" s="93" t="s">
        <v>106</v>
      </c>
      <c r="TPG2" s="93"/>
      <c r="TPH2" s="93"/>
      <c r="TPI2" s="93"/>
      <c r="TPJ2" s="93" t="s">
        <v>106</v>
      </c>
      <c r="TPK2" s="93"/>
      <c r="TPL2" s="93"/>
      <c r="TPM2" s="93"/>
      <c r="TPN2" s="93" t="s">
        <v>106</v>
      </c>
      <c r="TPO2" s="93"/>
      <c r="TPP2" s="93"/>
      <c r="TPQ2" s="93"/>
      <c r="TPR2" s="93" t="s">
        <v>106</v>
      </c>
      <c r="TPS2" s="93"/>
      <c r="TPT2" s="93"/>
      <c r="TPU2" s="93"/>
      <c r="TPV2" s="93" t="s">
        <v>106</v>
      </c>
      <c r="TPW2" s="93"/>
      <c r="TPX2" s="93"/>
      <c r="TPY2" s="93"/>
      <c r="TPZ2" s="93" t="s">
        <v>106</v>
      </c>
      <c r="TQA2" s="93"/>
      <c r="TQB2" s="93"/>
      <c r="TQC2" s="93"/>
      <c r="TQD2" s="93" t="s">
        <v>106</v>
      </c>
      <c r="TQE2" s="93"/>
      <c r="TQF2" s="93"/>
      <c r="TQG2" s="93"/>
      <c r="TQH2" s="93" t="s">
        <v>106</v>
      </c>
      <c r="TQI2" s="93"/>
      <c r="TQJ2" s="93"/>
      <c r="TQK2" s="93"/>
      <c r="TQL2" s="93" t="s">
        <v>106</v>
      </c>
      <c r="TQM2" s="93"/>
      <c r="TQN2" s="93"/>
      <c r="TQO2" s="93"/>
      <c r="TQP2" s="93" t="s">
        <v>106</v>
      </c>
      <c r="TQQ2" s="93"/>
      <c r="TQR2" s="93"/>
      <c r="TQS2" s="93"/>
      <c r="TQT2" s="93" t="s">
        <v>106</v>
      </c>
      <c r="TQU2" s="93"/>
      <c r="TQV2" s="93"/>
      <c r="TQW2" s="93"/>
      <c r="TQX2" s="93" t="s">
        <v>106</v>
      </c>
      <c r="TQY2" s="93"/>
      <c r="TQZ2" s="93"/>
      <c r="TRA2" s="93"/>
      <c r="TRB2" s="93" t="s">
        <v>106</v>
      </c>
      <c r="TRC2" s="93"/>
      <c r="TRD2" s="93"/>
      <c r="TRE2" s="93"/>
      <c r="TRF2" s="93" t="s">
        <v>106</v>
      </c>
      <c r="TRG2" s="93"/>
      <c r="TRH2" s="93"/>
      <c r="TRI2" s="93"/>
      <c r="TRJ2" s="93" t="s">
        <v>106</v>
      </c>
      <c r="TRK2" s="93"/>
      <c r="TRL2" s="93"/>
      <c r="TRM2" s="93"/>
      <c r="TRN2" s="93" t="s">
        <v>106</v>
      </c>
      <c r="TRO2" s="93"/>
      <c r="TRP2" s="93"/>
      <c r="TRQ2" s="93"/>
      <c r="TRR2" s="93" t="s">
        <v>106</v>
      </c>
      <c r="TRS2" s="93"/>
      <c r="TRT2" s="93"/>
      <c r="TRU2" s="93"/>
      <c r="TRV2" s="93" t="s">
        <v>106</v>
      </c>
      <c r="TRW2" s="93"/>
      <c r="TRX2" s="93"/>
      <c r="TRY2" s="93"/>
      <c r="TRZ2" s="93" t="s">
        <v>106</v>
      </c>
      <c r="TSA2" s="93"/>
      <c r="TSB2" s="93"/>
      <c r="TSC2" s="93"/>
      <c r="TSD2" s="93" t="s">
        <v>106</v>
      </c>
      <c r="TSE2" s="93"/>
      <c r="TSF2" s="93"/>
      <c r="TSG2" s="93"/>
      <c r="TSH2" s="93" t="s">
        <v>106</v>
      </c>
      <c r="TSI2" s="93"/>
      <c r="TSJ2" s="93"/>
      <c r="TSK2" s="93"/>
      <c r="TSL2" s="93" t="s">
        <v>106</v>
      </c>
      <c r="TSM2" s="93"/>
      <c r="TSN2" s="93"/>
      <c r="TSO2" s="93"/>
      <c r="TSP2" s="93" t="s">
        <v>106</v>
      </c>
      <c r="TSQ2" s="93"/>
      <c r="TSR2" s="93"/>
      <c r="TSS2" s="93"/>
      <c r="TST2" s="93" t="s">
        <v>106</v>
      </c>
      <c r="TSU2" s="93"/>
      <c r="TSV2" s="93"/>
      <c r="TSW2" s="93"/>
      <c r="TSX2" s="93" t="s">
        <v>106</v>
      </c>
      <c r="TSY2" s="93"/>
      <c r="TSZ2" s="93"/>
      <c r="TTA2" s="93"/>
      <c r="TTB2" s="93" t="s">
        <v>106</v>
      </c>
      <c r="TTC2" s="93"/>
      <c r="TTD2" s="93"/>
      <c r="TTE2" s="93"/>
      <c r="TTF2" s="93" t="s">
        <v>106</v>
      </c>
      <c r="TTG2" s="93"/>
      <c r="TTH2" s="93"/>
      <c r="TTI2" s="93"/>
      <c r="TTJ2" s="93" t="s">
        <v>106</v>
      </c>
      <c r="TTK2" s="93"/>
      <c r="TTL2" s="93"/>
      <c r="TTM2" s="93"/>
      <c r="TTN2" s="93" t="s">
        <v>106</v>
      </c>
      <c r="TTO2" s="93"/>
      <c r="TTP2" s="93"/>
      <c r="TTQ2" s="93"/>
      <c r="TTR2" s="93" t="s">
        <v>106</v>
      </c>
      <c r="TTS2" s="93"/>
      <c r="TTT2" s="93"/>
      <c r="TTU2" s="93"/>
      <c r="TTV2" s="93" t="s">
        <v>106</v>
      </c>
      <c r="TTW2" s="93"/>
      <c r="TTX2" s="93"/>
      <c r="TTY2" s="93"/>
      <c r="TTZ2" s="93" t="s">
        <v>106</v>
      </c>
      <c r="TUA2" s="93"/>
      <c r="TUB2" s="93"/>
      <c r="TUC2" s="93"/>
      <c r="TUD2" s="93" t="s">
        <v>106</v>
      </c>
      <c r="TUE2" s="93"/>
      <c r="TUF2" s="93"/>
      <c r="TUG2" s="93"/>
      <c r="TUH2" s="93" t="s">
        <v>106</v>
      </c>
      <c r="TUI2" s="93"/>
      <c r="TUJ2" s="93"/>
      <c r="TUK2" s="93"/>
      <c r="TUL2" s="93" t="s">
        <v>106</v>
      </c>
      <c r="TUM2" s="93"/>
      <c r="TUN2" s="93"/>
      <c r="TUO2" s="93"/>
      <c r="TUP2" s="93" t="s">
        <v>106</v>
      </c>
      <c r="TUQ2" s="93"/>
      <c r="TUR2" s="93"/>
      <c r="TUS2" s="93"/>
      <c r="TUT2" s="93" t="s">
        <v>106</v>
      </c>
      <c r="TUU2" s="93"/>
      <c r="TUV2" s="93"/>
      <c r="TUW2" s="93"/>
      <c r="TUX2" s="93" t="s">
        <v>106</v>
      </c>
      <c r="TUY2" s="93"/>
      <c r="TUZ2" s="93"/>
      <c r="TVA2" s="93"/>
      <c r="TVB2" s="93" t="s">
        <v>106</v>
      </c>
      <c r="TVC2" s="93"/>
      <c r="TVD2" s="93"/>
      <c r="TVE2" s="93"/>
      <c r="TVF2" s="93" t="s">
        <v>106</v>
      </c>
      <c r="TVG2" s="93"/>
      <c r="TVH2" s="93"/>
      <c r="TVI2" s="93"/>
      <c r="TVJ2" s="93" t="s">
        <v>106</v>
      </c>
      <c r="TVK2" s="93"/>
      <c r="TVL2" s="93"/>
      <c r="TVM2" s="93"/>
      <c r="TVN2" s="93" t="s">
        <v>106</v>
      </c>
      <c r="TVO2" s="93"/>
      <c r="TVP2" s="93"/>
      <c r="TVQ2" s="93"/>
      <c r="TVR2" s="93" t="s">
        <v>106</v>
      </c>
      <c r="TVS2" s="93"/>
      <c r="TVT2" s="93"/>
      <c r="TVU2" s="93"/>
      <c r="TVV2" s="93" t="s">
        <v>106</v>
      </c>
      <c r="TVW2" s="93"/>
      <c r="TVX2" s="93"/>
      <c r="TVY2" s="93"/>
      <c r="TVZ2" s="93" t="s">
        <v>106</v>
      </c>
      <c r="TWA2" s="93"/>
      <c r="TWB2" s="93"/>
      <c r="TWC2" s="93"/>
      <c r="TWD2" s="93" t="s">
        <v>106</v>
      </c>
      <c r="TWE2" s="93"/>
      <c r="TWF2" s="93"/>
      <c r="TWG2" s="93"/>
      <c r="TWH2" s="93" t="s">
        <v>106</v>
      </c>
      <c r="TWI2" s="93"/>
      <c r="TWJ2" s="93"/>
      <c r="TWK2" s="93"/>
      <c r="TWL2" s="93" t="s">
        <v>106</v>
      </c>
      <c r="TWM2" s="93"/>
      <c r="TWN2" s="93"/>
      <c r="TWO2" s="93"/>
      <c r="TWP2" s="93" t="s">
        <v>106</v>
      </c>
      <c r="TWQ2" s="93"/>
      <c r="TWR2" s="93"/>
      <c r="TWS2" s="93"/>
      <c r="TWT2" s="93" t="s">
        <v>106</v>
      </c>
      <c r="TWU2" s="93"/>
      <c r="TWV2" s="93"/>
      <c r="TWW2" s="93"/>
      <c r="TWX2" s="93" t="s">
        <v>106</v>
      </c>
      <c r="TWY2" s="93"/>
      <c r="TWZ2" s="93"/>
      <c r="TXA2" s="93"/>
      <c r="TXB2" s="93" t="s">
        <v>106</v>
      </c>
      <c r="TXC2" s="93"/>
      <c r="TXD2" s="93"/>
      <c r="TXE2" s="93"/>
      <c r="TXF2" s="93" t="s">
        <v>106</v>
      </c>
      <c r="TXG2" s="93"/>
      <c r="TXH2" s="93"/>
      <c r="TXI2" s="93"/>
      <c r="TXJ2" s="93" t="s">
        <v>106</v>
      </c>
      <c r="TXK2" s="93"/>
      <c r="TXL2" s="93"/>
      <c r="TXM2" s="93"/>
      <c r="TXN2" s="93" t="s">
        <v>106</v>
      </c>
      <c r="TXO2" s="93"/>
      <c r="TXP2" s="93"/>
      <c r="TXQ2" s="93"/>
      <c r="TXR2" s="93" t="s">
        <v>106</v>
      </c>
      <c r="TXS2" s="93"/>
      <c r="TXT2" s="93"/>
      <c r="TXU2" s="93"/>
      <c r="TXV2" s="93" t="s">
        <v>106</v>
      </c>
      <c r="TXW2" s="93"/>
      <c r="TXX2" s="93"/>
      <c r="TXY2" s="93"/>
      <c r="TXZ2" s="93" t="s">
        <v>106</v>
      </c>
      <c r="TYA2" s="93"/>
      <c r="TYB2" s="93"/>
      <c r="TYC2" s="93"/>
      <c r="TYD2" s="93" t="s">
        <v>106</v>
      </c>
      <c r="TYE2" s="93"/>
      <c r="TYF2" s="93"/>
      <c r="TYG2" s="93"/>
      <c r="TYH2" s="93" t="s">
        <v>106</v>
      </c>
      <c r="TYI2" s="93"/>
      <c r="TYJ2" s="93"/>
      <c r="TYK2" s="93"/>
      <c r="TYL2" s="93" t="s">
        <v>106</v>
      </c>
      <c r="TYM2" s="93"/>
      <c r="TYN2" s="93"/>
      <c r="TYO2" s="93"/>
      <c r="TYP2" s="93" t="s">
        <v>106</v>
      </c>
      <c r="TYQ2" s="93"/>
      <c r="TYR2" s="93"/>
      <c r="TYS2" s="93"/>
      <c r="TYT2" s="93" t="s">
        <v>106</v>
      </c>
      <c r="TYU2" s="93"/>
      <c r="TYV2" s="93"/>
      <c r="TYW2" s="93"/>
      <c r="TYX2" s="93" t="s">
        <v>106</v>
      </c>
      <c r="TYY2" s="93"/>
      <c r="TYZ2" s="93"/>
      <c r="TZA2" s="93"/>
      <c r="TZB2" s="93" t="s">
        <v>106</v>
      </c>
      <c r="TZC2" s="93"/>
      <c r="TZD2" s="93"/>
      <c r="TZE2" s="93"/>
      <c r="TZF2" s="93" t="s">
        <v>106</v>
      </c>
      <c r="TZG2" s="93"/>
      <c r="TZH2" s="93"/>
      <c r="TZI2" s="93"/>
      <c r="TZJ2" s="93" t="s">
        <v>106</v>
      </c>
      <c r="TZK2" s="93"/>
      <c r="TZL2" s="93"/>
      <c r="TZM2" s="93"/>
      <c r="TZN2" s="93" t="s">
        <v>106</v>
      </c>
      <c r="TZO2" s="93"/>
      <c r="TZP2" s="93"/>
      <c r="TZQ2" s="93"/>
      <c r="TZR2" s="93" t="s">
        <v>106</v>
      </c>
      <c r="TZS2" s="93"/>
      <c r="TZT2" s="93"/>
      <c r="TZU2" s="93"/>
      <c r="TZV2" s="93" t="s">
        <v>106</v>
      </c>
      <c r="TZW2" s="93"/>
      <c r="TZX2" s="93"/>
      <c r="TZY2" s="93"/>
      <c r="TZZ2" s="93" t="s">
        <v>106</v>
      </c>
      <c r="UAA2" s="93"/>
      <c r="UAB2" s="93"/>
      <c r="UAC2" s="93"/>
      <c r="UAD2" s="93" t="s">
        <v>106</v>
      </c>
      <c r="UAE2" s="93"/>
      <c r="UAF2" s="93"/>
      <c r="UAG2" s="93"/>
      <c r="UAH2" s="93" t="s">
        <v>106</v>
      </c>
      <c r="UAI2" s="93"/>
      <c r="UAJ2" s="93"/>
      <c r="UAK2" s="93"/>
      <c r="UAL2" s="93" t="s">
        <v>106</v>
      </c>
      <c r="UAM2" s="93"/>
      <c r="UAN2" s="93"/>
      <c r="UAO2" s="93"/>
      <c r="UAP2" s="93" t="s">
        <v>106</v>
      </c>
      <c r="UAQ2" s="93"/>
      <c r="UAR2" s="93"/>
      <c r="UAS2" s="93"/>
      <c r="UAT2" s="93" t="s">
        <v>106</v>
      </c>
      <c r="UAU2" s="93"/>
      <c r="UAV2" s="93"/>
      <c r="UAW2" s="93"/>
      <c r="UAX2" s="93" t="s">
        <v>106</v>
      </c>
      <c r="UAY2" s="93"/>
      <c r="UAZ2" s="93"/>
      <c r="UBA2" s="93"/>
      <c r="UBB2" s="93" t="s">
        <v>106</v>
      </c>
      <c r="UBC2" s="93"/>
      <c r="UBD2" s="93"/>
      <c r="UBE2" s="93"/>
      <c r="UBF2" s="93" t="s">
        <v>106</v>
      </c>
      <c r="UBG2" s="93"/>
      <c r="UBH2" s="93"/>
      <c r="UBI2" s="93"/>
      <c r="UBJ2" s="93" t="s">
        <v>106</v>
      </c>
      <c r="UBK2" s="93"/>
      <c r="UBL2" s="93"/>
      <c r="UBM2" s="93"/>
      <c r="UBN2" s="93" t="s">
        <v>106</v>
      </c>
      <c r="UBO2" s="93"/>
      <c r="UBP2" s="93"/>
      <c r="UBQ2" s="93"/>
      <c r="UBR2" s="93" t="s">
        <v>106</v>
      </c>
      <c r="UBS2" s="93"/>
      <c r="UBT2" s="93"/>
      <c r="UBU2" s="93"/>
      <c r="UBV2" s="93" t="s">
        <v>106</v>
      </c>
      <c r="UBW2" s="93"/>
      <c r="UBX2" s="93"/>
      <c r="UBY2" s="93"/>
      <c r="UBZ2" s="93" t="s">
        <v>106</v>
      </c>
      <c r="UCA2" s="93"/>
      <c r="UCB2" s="93"/>
      <c r="UCC2" s="93"/>
      <c r="UCD2" s="93" t="s">
        <v>106</v>
      </c>
      <c r="UCE2" s="93"/>
      <c r="UCF2" s="93"/>
      <c r="UCG2" s="93"/>
      <c r="UCH2" s="93" t="s">
        <v>106</v>
      </c>
      <c r="UCI2" s="93"/>
      <c r="UCJ2" s="93"/>
      <c r="UCK2" s="93"/>
      <c r="UCL2" s="93" t="s">
        <v>106</v>
      </c>
      <c r="UCM2" s="93"/>
      <c r="UCN2" s="93"/>
      <c r="UCO2" s="93"/>
      <c r="UCP2" s="93" t="s">
        <v>106</v>
      </c>
      <c r="UCQ2" s="93"/>
      <c r="UCR2" s="93"/>
      <c r="UCS2" s="93"/>
      <c r="UCT2" s="93" t="s">
        <v>106</v>
      </c>
      <c r="UCU2" s="93"/>
      <c r="UCV2" s="93"/>
      <c r="UCW2" s="93"/>
      <c r="UCX2" s="93" t="s">
        <v>106</v>
      </c>
      <c r="UCY2" s="93"/>
      <c r="UCZ2" s="93"/>
      <c r="UDA2" s="93"/>
      <c r="UDB2" s="93" t="s">
        <v>106</v>
      </c>
      <c r="UDC2" s="93"/>
      <c r="UDD2" s="93"/>
      <c r="UDE2" s="93"/>
      <c r="UDF2" s="93" t="s">
        <v>106</v>
      </c>
      <c r="UDG2" s="93"/>
      <c r="UDH2" s="93"/>
      <c r="UDI2" s="93"/>
      <c r="UDJ2" s="93" t="s">
        <v>106</v>
      </c>
      <c r="UDK2" s="93"/>
      <c r="UDL2" s="93"/>
      <c r="UDM2" s="93"/>
      <c r="UDN2" s="93" t="s">
        <v>106</v>
      </c>
      <c r="UDO2" s="93"/>
      <c r="UDP2" s="93"/>
      <c r="UDQ2" s="93"/>
      <c r="UDR2" s="93" t="s">
        <v>106</v>
      </c>
      <c r="UDS2" s="93"/>
      <c r="UDT2" s="93"/>
      <c r="UDU2" s="93"/>
      <c r="UDV2" s="93" t="s">
        <v>106</v>
      </c>
      <c r="UDW2" s="93"/>
      <c r="UDX2" s="93"/>
      <c r="UDY2" s="93"/>
      <c r="UDZ2" s="93" t="s">
        <v>106</v>
      </c>
      <c r="UEA2" s="93"/>
      <c r="UEB2" s="93"/>
      <c r="UEC2" s="93"/>
      <c r="UED2" s="93" t="s">
        <v>106</v>
      </c>
      <c r="UEE2" s="93"/>
      <c r="UEF2" s="93"/>
      <c r="UEG2" s="93"/>
      <c r="UEH2" s="93" t="s">
        <v>106</v>
      </c>
      <c r="UEI2" s="93"/>
      <c r="UEJ2" s="93"/>
      <c r="UEK2" s="93"/>
      <c r="UEL2" s="93" t="s">
        <v>106</v>
      </c>
      <c r="UEM2" s="93"/>
      <c r="UEN2" s="93"/>
      <c r="UEO2" s="93"/>
      <c r="UEP2" s="93" t="s">
        <v>106</v>
      </c>
      <c r="UEQ2" s="93"/>
      <c r="UER2" s="93"/>
      <c r="UES2" s="93"/>
      <c r="UET2" s="93" t="s">
        <v>106</v>
      </c>
      <c r="UEU2" s="93"/>
      <c r="UEV2" s="93"/>
      <c r="UEW2" s="93"/>
      <c r="UEX2" s="93" t="s">
        <v>106</v>
      </c>
      <c r="UEY2" s="93"/>
      <c r="UEZ2" s="93"/>
      <c r="UFA2" s="93"/>
      <c r="UFB2" s="93" t="s">
        <v>106</v>
      </c>
      <c r="UFC2" s="93"/>
      <c r="UFD2" s="93"/>
      <c r="UFE2" s="93"/>
      <c r="UFF2" s="93" t="s">
        <v>106</v>
      </c>
      <c r="UFG2" s="93"/>
      <c r="UFH2" s="93"/>
      <c r="UFI2" s="93"/>
      <c r="UFJ2" s="93" t="s">
        <v>106</v>
      </c>
      <c r="UFK2" s="93"/>
      <c r="UFL2" s="93"/>
      <c r="UFM2" s="93"/>
      <c r="UFN2" s="93" t="s">
        <v>106</v>
      </c>
      <c r="UFO2" s="93"/>
      <c r="UFP2" s="93"/>
      <c r="UFQ2" s="93"/>
      <c r="UFR2" s="93" t="s">
        <v>106</v>
      </c>
      <c r="UFS2" s="93"/>
      <c r="UFT2" s="93"/>
      <c r="UFU2" s="93"/>
      <c r="UFV2" s="93" t="s">
        <v>106</v>
      </c>
      <c r="UFW2" s="93"/>
      <c r="UFX2" s="93"/>
      <c r="UFY2" s="93"/>
      <c r="UFZ2" s="93" t="s">
        <v>106</v>
      </c>
      <c r="UGA2" s="93"/>
      <c r="UGB2" s="93"/>
      <c r="UGC2" s="93"/>
      <c r="UGD2" s="93" t="s">
        <v>106</v>
      </c>
      <c r="UGE2" s="93"/>
      <c r="UGF2" s="93"/>
      <c r="UGG2" s="93"/>
      <c r="UGH2" s="93" t="s">
        <v>106</v>
      </c>
      <c r="UGI2" s="93"/>
      <c r="UGJ2" s="93"/>
      <c r="UGK2" s="93"/>
      <c r="UGL2" s="93" t="s">
        <v>106</v>
      </c>
      <c r="UGM2" s="93"/>
      <c r="UGN2" s="93"/>
      <c r="UGO2" s="93"/>
      <c r="UGP2" s="93" t="s">
        <v>106</v>
      </c>
      <c r="UGQ2" s="93"/>
      <c r="UGR2" s="93"/>
      <c r="UGS2" s="93"/>
      <c r="UGT2" s="93" t="s">
        <v>106</v>
      </c>
      <c r="UGU2" s="93"/>
      <c r="UGV2" s="93"/>
      <c r="UGW2" s="93"/>
      <c r="UGX2" s="93" t="s">
        <v>106</v>
      </c>
      <c r="UGY2" s="93"/>
      <c r="UGZ2" s="93"/>
      <c r="UHA2" s="93"/>
      <c r="UHB2" s="93" t="s">
        <v>106</v>
      </c>
      <c r="UHC2" s="93"/>
      <c r="UHD2" s="93"/>
      <c r="UHE2" s="93"/>
      <c r="UHF2" s="93" t="s">
        <v>106</v>
      </c>
      <c r="UHG2" s="93"/>
      <c r="UHH2" s="93"/>
      <c r="UHI2" s="93"/>
      <c r="UHJ2" s="93" t="s">
        <v>106</v>
      </c>
      <c r="UHK2" s="93"/>
      <c r="UHL2" s="93"/>
      <c r="UHM2" s="93"/>
      <c r="UHN2" s="93" t="s">
        <v>106</v>
      </c>
      <c r="UHO2" s="93"/>
      <c r="UHP2" s="93"/>
      <c r="UHQ2" s="93"/>
      <c r="UHR2" s="93" t="s">
        <v>106</v>
      </c>
      <c r="UHS2" s="93"/>
      <c r="UHT2" s="93"/>
      <c r="UHU2" s="93"/>
      <c r="UHV2" s="93" t="s">
        <v>106</v>
      </c>
      <c r="UHW2" s="93"/>
      <c r="UHX2" s="93"/>
      <c r="UHY2" s="93"/>
      <c r="UHZ2" s="93" t="s">
        <v>106</v>
      </c>
      <c r="UIA2" s="93"/>
      <c r="UIB2" s="93"/>
      <c r="UIC2" s="93"/>
      <c r="UID2" s="93" t="s">
        <v>106</v>
      </c>
      <c r="UIE2" s="93"/>
      <c r="UIF2" s="93"/>
      <c r="UIG2" s="93"/>
      <c r="UIH2" s="93" t="s">
        <v>106</v>
      </c>
      <c r="UII2" s="93"/>
      <c r="UIJ2" s="93"/>
      <c r="UIK2" s="93"/>
      <c r="UIL2" s="93" t="s">
        <v>106</v>
      </c>
      <c r="UIM2" s="93"/>
      <c r="UIN2" s="93"/>
      <c r="UIO2" s="93"/>
      <c r="UIP2" s="93" t="s">
        <v>106</v>
      </c>
      <c r="UIQ2" s="93"/>
      <c r="UIR2" s="93"/>
      <c r="UIS2" s="93"/>
      <c r="UIT2" s="93" t="s">
        <v>106</v>
      </c>
      <c r="UIU2" s="93"/>
      <c r="UIV2" s="93"/>
      <c r="UIW2" s="93"/>
      <c r="UIX2" s="93" t="s">
        <v>106</v>
      </c>
      <c r="UIY2" s="93"/>
      <c r="UIZ2" s="93"/>
      <c r="UJA2" s="93"/>
      <c r="UJB2" s="93" t="s">
        <v>106</v>
      </c>
      <c r="UJC2" s="93"/>
      <c r="UJD2" s="93"/>
      <c r="UJE2" s="93"/>
      <c r="UJF2" s="93" t="s">
        <v>106</v>
      </c>
      <c r="UJG2" s="93"/>
      <c r="UJH2" s="93"/>
      <c r="UJI2" s="93"/>
      <c r="UJJ2" s="93" t="s">
        <v>106</v>
      </c>
      <c r="UJK2" s="93"/>
      <c r="UJL2" s="93"/>
      <c r="UJM2" s="93"/>
      <c r="UJN2" s="93" t="s">
        <v>106</v>
      </c>
      <c r="UJO2" s="93"/>
      <c r="UJP2" s="93"/>
      <c r="UJQ2" s="93"/>
      <c r="UJR2" s="93" t="s">
        <v>106</v>
      </c>
      <c r="UJS2" s="93"/>
      <c r="UJT2" s="93"/>
      <c r="UJU2" s="93"/>
      <c r="UJV2" s="93" t="s">
        <v>106</v>
      </c>
      <c r="UJW2" s="93"/>
      <c r="UJX2" s="93"/>
      <c r="UJY2" s="93"/>
      <c r="UJZ2" s="93" t="s">
        <v>106</v>
      </c>
      <c r="UKA2" s="93"/>
      <c r="UKB2" s="93"/>
      <c r="UKC2" s="93"/>
      <c r="UKD2" s="93" t="s">
        <v>106</v>
      </c>
      <c r="UKE2" s="93"/>
      <c r="UKF2" s="93"/>
      <c r="UKG2" s="93"/>
      <c r="UKH2" s="93" t="s">
        <v>106</v>
      </c>
      <c r="UKI2" s="93"/>
      <c r="UKJ2" s="93"/>
      <c r="UKK2" s="93"/>
      <c r="UKL2" s="93" t="s">
        <v>106</v>
      </c>
      <c r="UKM2" s="93"/>
      <c r="UKN2" s="93"/>
      <c r="UKO2" s="93"/>
      <c r="UKP2" s="93" t="s">
        <v>106</v>
      </c>
      <c r="UKQ2" s="93"/>
      <c r="UKR2" s="93"/>
      <c r="UKS2" s="93"/>
      <c r="UKT2" s="93" t="s">
        <v>106</v>
      </c>
      <c r="UKU2" s="93"/>
      <c r="UKV2" s="93"/>
      <c r="UKW2" s="93"/>
      <c r="UKX2" s="93" t="s">
        <v>106</v>
      </c>
      <c r="UKY2" s="93"/>
      <c r="UKZ2" s="93"/>
      <c r="ULA2" s="93"/>
      <c r="ULB2" s="93" t="s">
        <v>106</v>
      </c>
      <c r="ULC2" s="93"/>
      <c r="ULD2" s="93"/>
      <c r="ULE2" s="93"/>
      <c r="ULF2" s="93" t="s">
        <v>106</v>
      </c>
      <c r="ULG2" s="93"/>
      <c r="ULH2" s="93"/>
      <c r="ULI2" s="93"/>
      <c r="ULJ2" s="93" t="s">
        <v>106</v>
      </c>
      <c r="ULK2" s="93"/>
      <c r="ULL2" s="93"/>
      <c r="ULM2" s="93"/>
      <c r="ULN2" s="93" t="s">
        <v>106</v>
      </c>
      <c r="ULO2" s="93"/>
      <c r="ULP2" s="93"/>
      <c r="ULQ2" s="93"/>
      <c r="ULR2" s="93" t="s">
        <v>106</v>
      </c>
      <c r="ULS2" s="93"/>
      <c r="ULT2" s="93"/>
      <c r="ULU2" s="93"/>
      <c r="ULV2" s="93" t="s">
        <v>106</v>
      </c>
      <c r="ULW2" s="93"/>
      <c r="ULX2" s="93"/>
      <c r="ULY2" s="93"/>
      <c r="ULZ2" s="93" t="s">
        <v>106</v>
      </c>
      <c r="UMA2" s="93"/>
      <c r="UMB2" s="93"/>
      <c r="UMC2" s="93"/>
      <c r="UMD2" s="93" t="s">
        <v>106</v>
      </c>
      <c r="UME2" s="93"/>
      <c r="UMF2" s="93"/>
      <c r="UMG2" s="93"/>
      <c r="UMH2" s="93" t="s">
        <v>106</v>
      </c>
      <c r="UMI2" s="93"/>
      <c r="UMJ2" s="93"/>
      <c r="UMK2" s="93"/>
      <c r="UML2" s="93" t="s">
        <v>106</v>
      </c>
      <c r="UMM2" s="93"/>
      <c r="UMN2" s="93"/>
      <c r="UMO2" s="93"/>
      <c r="UMP2" s="93" t="s">
        <v>106</v>
      </c>
      <c r="UMQ2" s="93"/>
      <c r="UMR2" s="93"/>
      <c r="UMS2" s="93"/>
      <c r="UMT2" s="93" t="s">
        <v>106</v>
      </c>
      <c r="UMU2" s="93"/>
      <c r="UMV2" s="93"/>
      <c r="UMW2" s="93"/>
      <c r="UMX2" s="93" t="s">
        <v>106</v>
      </c>
      <c r="UMY2" s="93"/>
      <c r="UMZ2" s="93"/>
      <c r="UNA2" s="93"/>
      <c r="UNB2" s="93" t="s">
        <v>106</v>
      </c>
      <c r="UNC2" s="93"/>
      <c r="UND2" s="93"/>
      <c r="UNE2" s="93"/>
      <c r="UNF2" s="93" t="s">
        <v>106</v>
      </c>
      <c r="UNG2" s="93"/>
      <c r="UNH2" s="93"/>
      <c r="UNI2" s="93"/>
      <c r="UNJ2" s="93" t="s">
        <v>106</v>
      </c>
      <c r="UNK2" s="93"/>
      <c r="UNL2" s="93"/>
      <c r="UNM2" s="93"/>
      <c r="UNN2" s="93" t="s">
        <v>106</v>
      </c>
      <c r="UNO2" s="93"/>
      <c r="UNP2" s="93"/>
      <c r="UNQ2" s="93"/>
      <c r="UNR2" s="93" t="s">
        <v>106</v>
      </c>
      <c r="UNS2" s="93"/>
      <c r="UNT2" s="93"/>
      <c r="UNU2" s="93"/>
      <c r="UNV2" s="93" t="s">
        <v>106</v>
      </c>
      <c r="UNW2" s="93"/>
      <c r="UNX2" s="93"/>
      <c r="UNY2" s="93"/>
      <c r="UNZ2" s="93" t="s">
        <v>106</v>
      </c>
      <c r="UOA2" s="93"/>
      <c r="UOB2" s="93"/>
      <c r="UOC2" s="93"/>
      <c r="UOD2" s="93" t="s">
        <v>106</v>
      </c>
      <c r="UOE2" s="93"/>
      <c r="UOF2" s="93"/>
      <c r="UOG2" s="93"/>
      <c r="UOH2" s="93" t="s">
        <v>106</v>
      </c>
      <c r="UOI2" s="93"/>
      <c r="UOJ2" s="93"/>
      <c r="UOK2" s="93"/>
      <c r="UOL2" s="93" t="s">
        <v>106</v>
      </c>
      <c r="UOM2" s="93"/>
      <c r="UON2" s="93"/>
      <c r="UOO2" s="93"/>
      <c r="UOP2" s="93" t="s">
        <v>106</v>
      </c>
      <c r="UOQ2" s="93"/>
      <c r="UOR2" s="93"/>
      <c r="UOS2" s="93"/>
      <c r="UOT2" s="93" t="s">
        <v>106</v>
      </c>
      <c r="UOU2" s="93"/>
      <c r="UOV2" s="93"/>
      <c r="UOW2" s="93"/>
      <c r="UOX2" s="93" t="s">
        <v>106</v>
      </c>
      <c r="UOY2" s="93"/>
      <c r="UOZ2" s="93"/>
      <c r="UPA2" s="93"/>
      <c r="UPB2" s="93" t="s">
        <v>106</v>
      </c>
      <c r="UPC2" s="93"/>
      <c r="UPD2" s="93"/>
      <c r="UPE2" s="93"/>
      <c r="UPF2" s="93" t="s">
        <v>106</v>
      </c>
      <c r="UPG2" s="93"/>
      <c r="UPH2" s="93"/>
      <c r="UPI2" s="93"/>
      <c r="UPJ2" s="93" t="s">
        <v>106</v>
      </c>
      <c r="UPK2" s="93"/>
      <c r="UPL2" s="93"/>
      <c r="UPM2" s="93"/>
      <c r="UPN2" s="93" t="s">
        <v>106</v>
      </c>
      <c r="UPO2" s="93"/>
      <c r="UPP2" s="93"/>
      <c r="UPQ2" s="93"/>
      <c r="UPR2" s="93" t="s">
        <v>106</v>
      </c>
      <c r="UPS2" s="93"/>
      <c r="UPT2" s="93"/>
      <c r="UPU2" s="93"/>
      <c r="UPV2" s="93" t="s">
        <v>106</v>
      </c>
      <c r="UPW2" s="93"/>
      <c r="UPX2" s="93"/>
      <c r="UPY2" s="93"/>
      <c r="UPZ2" s="93" t="s">
        <v>106</v>
      </c>
      <c r="UQA2" s="93"/>
      <c r="UQB2" s="93"/>
      <c r="UQC2" s="93"/>
      <c r="UQD2" s="93" t="s">
        <v>106</v>
      </c>
      <c r="UQE2" s="93"/>
      <c r="UQF2" s="93"/>
      <c r="UQG2" s="93"/>
      <c r="UQH2" s="93" t="s">
        <v>106</v>
      </c>
      <c r="UQI2" s="93"/>
      <c r="UQJ2" s="93"/>
      <c r="UQK2" s="93"/>
      <c r="UQL2" s="93" t="s">
        <v>106</v>
      </c>
      <c r="UQM2" s="93"/>
      <c r="UQN2" s="93"/>
      <c r="UQO2" s="93"/>
      <c r="UQP2" s="93" t="s">
        <v>106</v>
      </c>
      <c r="UQQ2" s="93"/>
      <c r="UQR2" s="93"/>
      <c r="UQS2" s="93"/>
      <c r="UQT2" s="93" t="s">
        <v>106</v>
      </c>
      <c r="UQU2" s="93"/>
      <c r="UQV2" s="93"/>
      <c r="UQW2" s="93"/>
      <c r="UQX2" s="93" t="s">
        <v>106</v>
      </c>
      <c r="UQY2" s="93"/>
      <c r="UQZ2" s="93"/>
      <c r="URA2" s="93"/>
      <c r="URB2" s="93" t="s">
        <v>106</v>
      </c>
      <c r="URC2" s="93"/>
      <c r="URD2" s="93"/>
      <c r="URE2" s="93"/>
      <c r="URF2" s="93" t="s">
        <v>106</v>
      </c>
      <c r="URG2" s="93"/>
      <c r="URH2" s="93"/>
      <c r="URI2" s="93"/>
      <c r="URJ2" s="93" t="s">
        <v>106</v>
      </c>
      <c r="URK2" s="93"/>
      <c r="URL2" s="93"/>
      <c r="URM2" s="93"/>
      <c r="URN2" s="93" t="s">
        <v>106</v>
      </c>
      <c r="URO2" s="93"/>
      <c r="URP2" s="93"/>
      <c r="URQ2" s="93"/>
      <c r="URR2" s="93" t="s">
        <v>106</v>
      </c>
      <c r="URS2" s="93"/>
      <c r="URT2" s="93"/>
      <c r="URU2" s="93"/>
      <c r="URV2" s="93" t="s">
        <v>106</v>
      </c>
      <c r="URW2" s="93"/>
      <c r="URX2" s="93"/>
      <c r="URY2" s="93"/>
      <c r="URZ2" s="93" t="s">
        <v>106</v>
      </c>
      <c r="USA2" s="93"/>
      <c r="USB2" s="93"/>
      <c r="USC2" s="93"/>
      <c r="USD2" s="93" t="s">
        <v>106</v>
      </c>
      <c r="USE2" s="93"/>
      <c r="USF2" s="93"/>
      <c r="USG2" s="93"/>
      <c r="USH2" s="93" t="s">
        <v>106</v>
      </c>
      <c r="USI2" s="93"/>
      <c r="USJ2" s="93"/>
      <c r="USK2" s="93"/>
      <c r="USL2" s="93" t="s">
        <v>106</v>
      </c>
      <c r="USM2" s="93"/>
      <c r="USN2" s="93"/>
      <c r="USO2" s="93"/>
      <c r="USP2" s="93" t="s">
        <v>106</v>
      </c>
      <c r="USQ2" s="93"/>
      <c r="USR2" s="93"/>
      <c r="USS2" s="93"/>
      <c r="UST2" s="93" t="s">
        <v>106</v>
      </c>
      <c r="USU2" s="93"/>
      <c r="USV2" s="93"/>
      <c r="USW2" s="93"/>
      <c r="USX2" s="93" t="s">
        <v>106</v>
      </c>
      <c r="USY2" s="93"/>
      <c r="USZ2" s="93"/>
      <c r="UTA2" s="93"/>
      <c r="UTB2" s="93" t="s">
        <v>106</v>
      </c>
      <c r="UTC2" s="93"/>
      <c r="UTD2" s="93"/>
      <c r="UTE2" s="93"/>
      <c r="UTF2" s="93" t="s">
        <v>106</v>
      </c>
      <c r="UTG2" s="93"/>
      <c r="UTH2" s="93"/>
      <c r="UTI2" s="93"/>
      <c r="UTJ2" s="93" t="s">
        <v>106</v>
      </c>
      <c r="UTK2" s="93"/>
      <c r="UTL2" s="93"/>
      <c r="UTM2" s="93"/>
      <c r="UTN2" s="93" t="s">
        <v>106</v>
      </c>
      <c r="UTO2" s="93"/>
      <c r="UTP2" s="93"/>
      <c r="UTQ2" s="93"/>
      <c r="UTR2" s="93" t="s">
        <v>106</v>
      </c>
      <c r="UTS2" s="93"/>
      <c r="UTT2" s="93"/>
      <c r="UTU2" s="93"/>
      <c r="UTV2" s="93" t="s">
        <v>106</v>
      </c>
      <c r="UTW2" s="93"/>
      <c r="UTX2" s="93"/>
      <c r="UTY2" s="93"/>
      <c r="UTZ2" s="93" t="s">
        <v>106</v>
      </c>
      <c r="UUA2" s="93"/>
      <c r="UUB2" s="93"/>
      <c r="UUC2" s="93"/>
      <c r="UUD2" s="93" t="s">
        <v>106</v>
      </c>
      <c r="UUE2" s="93"/>
      <c r="UUF2" s="93"/>
      <c r="UUG2" s="93"/>
      <c r="UUH2" s="93" t="s">
        <v>106</v>
      </c>
      <c r="UUI2" s="93"/>
      <c r="UUJ2" s="93"/>
      <c r="UUK2" s="93"/>
      <c r="UUL2" s="93" t="s">
        <v>106</v>
      </c>
      <c r="UUM2" s="93"/>
      <c r="UUN2" s="93"/>
      <c r="UUO2" s="93"/>
      <c r="UUP2" s="93" t="s">
        <v>106</v>
      </c>
      <c r="UUQ2" s="93"/>
      <c r="UUR2" s="93"/>
      <c r="UUS2" s="93"/>
      <c r="UUT2" s="93" t="s">
        <v>106</v>
      </c>
      <c r="UUU2" s="93"/>
      <c r="UUV2" s="93"/>
      <c r="UUW2" s="93"/>
      <c r="UUX2" s="93" t="s">
        <v>106</v>
      </c>
      <c r="UUY2" s="93"/>
      <c r="UUZ2" s="93"/>
      <c r="UVA2" s="93"/>
      <c r="UVB2" s="93" t="s">
        <v>106</v>
      </c>
      <c r="UVC2" s="93"/>
      <c r="UVD2" s="93"/>
      <c r="UVE2" s="93"/>
      <c r="UVF2" s="93" t="s">
        <v>106</v>
      </c>
      <c r="UVG2" s="93"/>
      <c r="UVH2" s="93"/>
      <c r="UVI2" s="93"/>
      <c r="UVJ2" s="93" t="s">
        <v>106</v>
      </c>
      <c r="UVK2" s="93"/>
      <c r="UVL2" s="93"/>
      <c r="UVM2" s="93"/>
      <c r="UVN2" s="93" t="s">
        <v>106</v>
      </c>
      <c r="UVO2" s="93"/>
      <c r="UVP2" s="93"/>
      <c r="UVQ2" s="93"/>
      <c r="UVR2" s="93" t="s">
        <v>106</v>
      </c>
      <c r="UVS2" s="93"/>
      <c r="UVT2" s="93"/>
      <c r="UVU2" s="93"/>
      <c r="UVV2" s="93" t="s">
        <v>106</v>
      </c>
      <c r="UVW2" s="93"/>
      <c r="UVX2" s="93"/>
      <c r="UVY2" s="93"/>
      <c r="UVZ2" s="93" t="s">
        <v>106</v>
      </c>
      <c r="UWA2" s="93"/>
      <c r="UWB2" s="93"/>
      <c r="UWC2" s="93"/>
      <c r="UWD2" s="93" t="s">
        <v>106</v>
      </c>
      <c r="UWE2" s="93"/>
      <c r="UWF2" s="93"/>
      <c r="UWG2" s="93"/>
      <c r="UWH2" s="93" t="s">
        <v>106</v>
      </c>
      <c r="UWI2" s="93"/>
      <c r="UWJ2" s="93"/>
      <c r="UWK2" s="93"/>
      <c r="UWL2" s="93" t="s">
        <v>106</v>
      </c>
      <c r="UWM2" s="93"/>
      <c r="UWN2" s="93"/>
      <c r="UWO2" s="93"/>
      <c r="UWP2" s="93" t="s">
        <v>106</v>
      </c>
      <c r="UWQ2" s="93"/>
      <c r="UWR2" s="93"/>
      <c r="UWS2" s="93"/>
      <c r="UWT2" s="93" t="s">
        <v>106</v>
      </c>
      <c r="UWU2" s="93"/>
      <c r="UWV2" s="93"/>
      <c r="UWW2" s="93"/>
      <c r="UWX2" s="93" t="s">
        <v>106</v>
      </c>
      <c r="UWY2" s="93"/>
      <c r="UWZ2" s="93"/>
      <c r="UXA2" s="93"/>
      <c r="UXB2" s="93" t="s">
        <v>106</v>
      </c>
      <c r="UXC2" s="93"/>
      <c r="UXD2" s="93"/>
      <c r="UXE2" s="93"/>
      <c r="UXF2" s="93" t="s">
        <v>106</v>
      </c>
      <c r="UXG2" s="93"/>
      <c r="UXH2" s="93"/>
      <c r="UXI2" s="93"/>
      <c r="UXJ2" s="93" t="s">
        <v>106</v>
      </c>
      <c r="UXK2" s="93"/>
      <c r="UXL2" s="93"/>
      <c r="UXM2" s="93"/>
      <c r="UXN2" s="93" t="s">
        <v>106</v>
      </c>
      <c r="UXO2" s="93"/>
      <c r="UXP2" s="93"/>
      <c r="UXQ2" s="93"/>
      <c r="UXR2" s="93" t="s">
        <v>106</v>
      </c>
      <c r="UXS2" s="93"/>
      <c r="UXT2" s="93"/>
      <c r="UXU2" s="93"/>
      <c r="UXV2" s="93" t="s">
        <v>106</v>
      </c>
      <c r="UXW2" s="93"/>
      <c r="UXX2" s="93"/>
      <c r="UXY2" s="93"/>
      <c r="UXZ2" s="93" t="s">
        <v>106</v>
      </c>
      <c r="UYA2" s="93"/>
      <c r="UYB2" s="93"/>
      <c r="UYC2" s="93"/>
      <c r="UYD2" s="93" t="s">
        <v>106</v>
      </c>
      <c r="UYE2" s="93"/>
      <c r="UYF2" s="93"/>
      <c r="UYG2" s="93"/>
      <c r="UYH2" s="93" t="s">
        <v>106</v>
      </c>
      <c r="UYI2" s="93"/>
      <c r="UYJ2" s="93"/>
      <c r="UYK2" s="93"/>
      <c r="UYL2" s="93" t="s">
        <v>106</v>
      </c>
      <c r="UYM2" s="93"/>
      <c r="UYN2" s="93"/>
      <c r="UYO2" s="93"/>
      <c r="UYP2" s="93" t="s">
        <v>106</v>
      </c>
      <c r="UYQ2" s="93"/>
      <c r="UYR2" s="93"/>
      <c r="UYS2" s="93"/>
      <c r="UYT2" s="93" t="s">
        <v>106</v>
      </c>
      <c r="UYU2" s="93"/>
      <c r="UYV2" s="93"/>
      <c r="UYW2" s="93"/>
      <c r="UYX2" s="93" t="s">
        <v>106</v>
      </c>
      <c r="UYY2" s="93"/>
      <c r="UYZ2" s="93"/>
      <c r="UZA2" s="93"/>
      <c r="UZB2" s="93" t="s">
        <v>106</v>
      </c>
      <c r="UZC2" s="93"/>
      <c r="UZD2" s="93"/>
      <c r="UZE2" s="93"/>
      <c r="UZF2" s="93" t="s">
        <v>106</v>
      </c>
      <c r="UZG2" s="93"/>
      <c r="UZH2" s="93"/>
      <c r="UZI2" s="93"/>
      <c r="UZJ2" s="93" t="s">
        <v>106</v>
      </c>
      <c r="UZK2" s="93"/>
      <c r="UZL2" s="93"/>
      <c r="UZM2" s="93"/>
      <c r="UZN2" s="93" t="s">
        <v>106</v>
      </c>
      <c r="UZO2" s="93"/>
      <c r="UZP2" s="93"/>
      <c r="UZQ2" s="93"/>
      <c r="UZR2" s="93" t="s">
        <v>106</v>
      </c>
      <c r="UZS2" s="93"/>
      <c r="UZT2" s="93"/>
      <c r="UZU2" s="93"/>
      <c r="UZV2" s="93" t="s">
        <v>106</v>
      </c>
      <c r="UZW2" s="93"/>
      <c r="UZX2" s="93"/>
      <c r="UZY2" s="93"/>
      <c r="UZZ2" s="93" t="s">
        <v>106</v>
      </c>
      <c r="VAA2" s="93"/>
      <c r="VAB2" s="93"/>
      <c r="VAC2" s="93"/>
      <c r="VAD2" s="93" t="s">
        <v>106</v>
      </c>
      <c r="VAE2" s="93"/>
      <c r="VAF2" s="93"/>
      <c r="VAG2" s="93"/>
      <c r="VAH2" s="93" t="s">
        <v>106</v>
      </c>
      <c r="VAI2" s="93"/>
      <c r="VAJ2" s="93"/>
      <c r="VAK2" s="93"/>
      <c r="VAL2" s="93" t="s">
        <v>106</v>
      </c>
      <c r="VAM2" s="93"/>
      <c r="VAN2" s="93"/>
      <c r="VAO2" s="93"/>
      <c r="VAP2" s="93" t="s">
        <v>106</v>
      </c>
      <c r="VAQ2" s="93"/>
      <c r="VAR2" s="93"/>
      <c r="VAS2" s="93"/>
      <c r="VAT2" s="93" t="s">
        <v>106</v>
      </c>
      <c r="VAU2" s="93"/>
      <c r="VAV2" s="93"/>
      <c r="VAW2" s="93"/>
      <c r="VAX2" s="93" t="s">
        <v>106</v>
      </c>
      <c r="VAY2" s="93"/>
      <c r="VAZ2" s="93"/>
      <c r="VBA2" s="93"/>
      <c r="VBB2" s="93" t="s">
        <v>106</v>
      </c>
      <c r="VBC2" s="93"/>
      <c r="VBD2" s="93"/>
      <c r="VBE2" s="93"/>
      <c r="VBF2" s="93" t="s">
        <v>106</v>
      </c>
      <c r="VBG2" s="93"/>
      <c r="VBH2" s="93"/>
      <c r="VBI2" s="93"/>
      <c r="VBJ2" s="93" t="s">
        <v>106</v>
      </c>
      <c r="VBK2" s="93"/>
      <c r="VBL2" s="93"/>
      <c r="VBM2" s="93"/>
      <c r="VBN2" s="93" t="s">
        <v>106</v>
      </c>
      <c r="VBO2" s="93"/>
      <c r="VBP2" s="93"/>
      <c r="VBQ2" s="93"/>
      <c r="VBR2" s="93" t="s">
        <v>106</v>
      </c>
      <c r="VBS2" s="93"/>
      <c r="VBT2" s="93"/>
      <c r="VBU2" s="93"/>
      <c r="VBV2" s="93" t="s">
        <v>106</v>
      </c>
      <c r="VBW2" s="93"/>
      <c r="VBX2" s="93"/>
      <c r="VBY2" s="93"/>
      <c r="VBZ2" s="93" t="s">
        <v>106</v>
      </c>
      <c r="VCA2" s="93"/>
      <c r="VCB2" s="93"/>
      <c r="VCC2" s="93"/>
      <c r="VCD2" s="93" t="s">
        <v>106</v>
      </c>
      <c r="VCE2" s="93"/>
      <c r="VCF2" s="93"/>
      <c r="VCG2" s="93"/>
      <c r="VCH2" s="93" t="s">
        <v>106</v>
      </c>
      <c r="VCI2" s="93"/>
      <c r="VCJ2" s="93"/>
      <c r="VCK2" s="93"/>
      <c r="VCL2" s="93" t="s">
        <v>106</v>
      </c>
      <c r="VCM2" s="93"/>
      <c r="VCN2" s="93"/>
      <c r="VCO2" s="93"/>
      <c r="VCP2" s="93" t="s">
        <v>106</v>
      </c>
      <c r="VCQ2" s="93"/>
      <c r="VCR2" s="93"/>
      <c r="VCS2" s="93"/>
      <c r="VCT2" s="93" t="s">
        <v>106</v>
      </c>
      <c r="VCU2" s="93"/>
      <c r="VCV2" s="93"/>
      <c r="VCW2" s="93"/>
      <c r="VCX2" s="93" t="s">
        <v>106</v>
      </c>
      <c r="VCY2" s="93"/>
      <c r="VCZ2" s="93"/>
      <c r="VDA2" s="93"/>
      <c r="VDB2" s="93" t="s">
        <v>106</v>
      </c>
      <c r="VDC2" s="93"/>
      <c r="VDD2" s="93"/>
      <c r="VDE2" s="93"/>
      <c r="VDF2" s="93" t="s">
        <v>106</v>
      </c>
      <c r="VDG2" s="93"/>
      <c r="VDH2" s="93"/>
      <c r="VDI2" s="93"/>
      <c r="VDJ2" s="93" t="s">
        <v>106</v>
      </c>
      <c r="VDK2" s="93"/>
      <c r="VDL2" s="93"/>
      <c r="VDM2" s="93"/>
      <c r="VDN2" s="93" t="s">
        <v>106</v>
      </c>
      <c r="VDO2" s="93"/>
      <c r="VDP2" s="93"/>
      <c r="VDQ2" s="93"/>
      <c r="VDR2" s="93" t="s">
        <v>106</v>
      </c>
      <c r="VDS2" s="93"/>
      <c r="VDT2" s="93"/>
      <c r="VDU2" s="93"/>
      <c r="VDV2" s="93" t="s">
        <v>106</v>
      </c>
      <c r="VDW2" s="93"/>
      <c r="VDX2" s="93"/>
      <c r="VDY2" s="93"/>
      <c r="VDZ2" s="93" t="s">
        <v>106</v>
      </c>
      <c r="VEA2" s="93"/>
      <c r="VEB2" s="93"/>
      <c r="VEC2" s="93"/>
      <c r="VED2" s="93" t="s">
        <v>106</v>
      </c>
      <c r="VEE2" s="93"/>
      <c r="VEF2" s="93"/>
      <c r="VEG2" s="93"/>
      <c r="VEH2" s="93" t="s">
        <v>106</v>
      </c>
      <c r="VEI2" s="93"/>
      <c r="VEJ2" s="93"/>
      <c r="VEK2" s="93"/>
      <c r="VEL2" s="93" t="s">
        <v>106</v>
      </c>
      <c r="VEM2" s="93"/>
      <c r="VEN2" s="93"/>
      <c r="VEO2" s="93"/>
      <c r="VEP2" s="93" t="s">
        <v>106</v>
      </c>
      <c r="VEQ2" s="93"/>
      <c r="VER2" s="93"/>
      <c r="VES2" s="93"/>
      <c r="VET2" s="93" t="s">
        <v>106</v>
      </c>
      <c r="VEU2" s="93"/>
      <c r="VEV2" s="93"/>
      <c r="VEW2" s="93"/>
      <c r="VEX2" s="93" t="s">
        <v>106</v>
      </c>
      <c r="VEY2" s="93"/>
      <c r="VEZ2" s="93"/>
      <c r="VFA2" s="93"/>
      <c r="VFB2" s="93" t="s">
        <v>106</v>
      </c>
      <c r="VFC2" s="93"/>
      <c r="VFD2" s="93"/>
      <c r="VFE2" s="93"/>
      <c r="VFF2" s="93" t="s">
        <v>106</v>
      </c>
      <c r="VFG2" s="93"/>
      <c r="VFH2" s="93"/>
      <c r="VFI2" s="93"/>
      <c r="VFJ2" s="93" t="s">
        <v>106</v>
      </c>
      <c r="VFK2" s="93"/>
      <c r="VFL2" s="93"/>
      <c r="VFM2" s="93"/>
      <c r="VFN2" s="93" t="s">
        <v>106</v>
      </c>
      <c r="VFO2" s="93"/>
      <c r="VFP2" s="93"/>
      <c r="VFQ2" s="93"/>
      <c r="VFR2" s="93" t="s">
        <v>106</v>
      </c>
      <c r="VFS2" s="93"/>
      <c r="VFT2" s="93"/>
      <c r="VFU2" s="93"/>
      <c r="VFV2" s="93" t="s">
        <v>106</v>
      </c>
      <c r="VFW2" s="93"/>
      <c r="VFX2" s="93"/>
      <c r="VFY2" s="93"/>
      <c r="VFZ2" s="93" t="s">
        <v>106</v>
      </c>
      <c r="VGA2" s="93"/>
      <c r="VGB2" s="93"/>
      <c r="VGC2" s="93"/>
      <c r="VGD2" s="93" t="s">
        <v>106</v>
      </c>
      <c r="VGE2" s="93"/>
      <c r="VGF2" s="93"/>
      <c r="VGG2" s="93"/>
      <c r="VGH2" s="93" t="s">
        <v>106</v>
      </c>
      <c r="VGI2" s="93"/>
      <c r="VGJ2" s="93"/>
      <c r="VGK2" s="93"/>
      <c r="VGL2" s="93" t="s">
        <v>106</v>
      </c>
      <c r="VGM2" s="93"/>
      <c r="VGN2" s="93"/>
      <c r="VGO2" s="93"/>
      <c r="VGP2" s="93" t="s">
        <v>106</v>
      </c>
      <c r="VGQ2" s="93"/>
      <c r="VGR2" s="93"/>
      <c r="VGS2" s="93"/>
      <c r="VGT2" s="93" t="s">
        <v>106</v>
      </c>
      <c r="VGU2" s="93"/>
      <c r="VGV2" s="93"/>
      <c r="VGW2" s="93"/>
      <c r="VGX2" s="93" t="s">
        <v>106</v>
      </c>
      <c r="VGY2" s="93"/>
      <c r="VGZ2" s="93"/>
      <c r="VHA2" s="93"/>
      <c r="VHB2" s="93" t="s">
        <v>106</v>
      </c>
      <c r="VHC2" s="93"/>
      <c r="VHD2" s="93"/>
      <c r="VHE2" s="93"/>
      <c r="VHF2" s="93" t="s">
        <v>106</v>
      </c>
      <c r="VHG2" s="93"/>
      <c r="VHH2" s="93"/>
      <c r="VHI2" s="93"/>
      <c r="VHJ2" s="93" t="s">
        <v>106</v>
      </c>
      <c r="VHK2" s="93"/>
      <c r="VHL2" s="93"/>
      <c r="VHM2" s="93"/>
      <c r="VHN2" s="93" t="s">
        <v>106</v>
      </c>
      <c r="VHO2" s="93"/>
      <c r="VHP2" s="93"/>
      <c r="VHQ2" s="93"/>
      <c r="VHR2" s="93" t="s">
        <v>106</v>
      </c>
      <c r="VHS2" s="93"/>
      <c r="VHT2" s="93"/>
      <c r="VHU2" s="93"/>
      <c r="VHV2" s="93" t="s">
        <v>106</v>
      </c>
      <c r="VHW2" s="93"/>
      <c r="VHX2" s="93"/>
      <c r="VHY2" s="93"/>
      <c r="VHZ2" s="93" t="s">
        <v>106</v>
      </c>
      <c r="VIA2" s="93"/>
      <c r="VIB2" s="93"/>
      <c r="VIC2" s="93"/>
      <c r="VID2" s="93" t="s">
        <v>106</v>
      </c>
      <c r="VIE2" s="93"/>
      <c r="VIF2" s="93"/>
      <c r="VIG2" s="93"/>
      <c r="VIH2" s="93" t="s">
        <v>106</v>
      </c>
      <c r="VII2" s="93"/>
      <c r="VIJ2" s="93"/>
      <c r="VIK2" s="93"/>
      <c r="VIL2" s="93" t="s">
        <v>106</v>
      </c>
      <c r="VIM2" s="93"/>
      <c r="VIN2" s="93"/>
      <c r="VIO2" s="93"/>
      <c r="VIP2" s="93" t="s">
        <v>106</v>
      </c>
      <c r="VIQ2" s="93"/>
      <c r="VIR2" s="93"/>
      <c r="VIS2" s="93"/>
      <c r="VIT2" s="93" t="s">
        <v>106</v>
      </c>
      <c r="VIU2" s="93"/>
      <c r="VIV2" s="93"/>
      <c r="VIW2" s="93"/>
      <c r="VIX2" s="93" t="s">
        <v>106</v>
      </c>
      <c r="VIY2" s="93"/>
      <c r="VIZ2" s="93"/>
      <c r="VJA2" s="93"/>
      <c r="VJB2" s="93" t="s">
        <v>106</v>
      </c>
      <c r="VJC2" s="93"/>
      <c r="VJD2" s="93"/>
      <c r="VJE2" s="93"/>
      <c r="VJF2" s="93" t="s">
        <v>106</v>
      </c>
      <c r="VJG2" s="93"/>
      <c r="VJH2" s="93"/>
      <c r="VJI2" s="93"/>
      <c r="VJJ2" s="93" t="s">
        <v>106</v>
      </c>
      <c r="VJK2" s="93"/>
      <c r="VJL2" s="93"/>
      <c r="VJM2" s="93"/>
      <c r="VJN2" s="93" t="s">
        <v>106</v>
      </c>
      <c r="VJO2" s="93"/>
      <c r="VJP2" s="93"/>
      <c r="VJQ2" s="93"/>
      <c r="VJR2" s="93" t="s">
        <v>106</v>
      </c>
      <c r="VJS2" s="93"/>
      <c r="VJT2" s="93"/>
      <c r="VJU2" s="93"/>
      <c r="VJV2" s="93" t="s">
        <v>106</v>
      </c>
      <c r="VJW2" s="93"/>
      <c r="VJX2" s="93"/>
      <c r="VJY2" s="93"/>
      <c r="VJZ2" s="93" t="s">
        <v>106</v>
      </c>
      <c r="VKA2" s="93"/>
      <c r="VKB2" s="93"/>
      <c r="VKC2" s="93"/>
      <c r="VKD2" s="93" t="s">
        <v>106</v>
      </c>
      <c r="VKE2" s="93"/>
      <c r="VKF2" s="93"/>
      <c r="VKG2" s="93"/>
      <c r="VKH2" s="93" t="s">
        <v>106</v>
      </c>
      <c r="VKI2" s="93"/>
      <c r="VKJ2" s="93"/>
      <c r="VKK2" s="93"/>
      <c r="VKL2" s="93" t="s">
        <v>106</v>
      </c>
      <c r="VKM2" s="93"/>
      <c r="VKN2" s="93"/>
      <c r="VKO2" s="93"/>
      <c r="VKP2" s="93" t="s">
        <v>106</v>
      </c>
      <c r="VKQ2" s="93"/>
      <c r="VKR2" s="93"/>
      <c r="VKS2" s="93"/>
      <c r="VKT2" s="93" t="s">
        <v>106</v>
      </c>
      <c r="VKU2" s="93"/>
      <c r="VKV2" s="93"/>
      <c r="VKW2" s="93"/>
      <c r="VKX2" s="93" t="s">
        <v>106</v>
      </c>
      <c r="VKY2" s="93"/>
      <c r="VKZ2" s="93"/>
      <c r="VLA2" s="93"/>
      <c r="VLB2" s="93" t="s">
        <v>106</v>
      </c>
      <c r="VLC2" s="93"/>
      <c r="VLD2" s="93"/>
      <c r="VLE2" s="93"/>
      <c r="VLF2" s="93" t="s">
        <v>106</v>
      </c>
      <c r="VLG2" s="93"/>
      <c r="VLH2" s="93"/>
      <c r="VLI2" s="93"/>
      <c r="VLJ2" s="93" t="s">
        <v>106</v>
      </c>
      <c r="VLK2" s="93"/>
      <c r="VLL2" s="93"/>
      <c r="VLM2" s="93"/>
      <c r="VLN2" s="93" t="s">
        <v>106</v>
      </c>
      <c r="VLO2" s="93"/>
      <c r="VLP2" s="93"/>
      <c r="VLQ2" s="93"/>
      <c r="VLR2" s="93" t="s">
        <v>106</v>
      </c>
      <c r="VLS2" s="93"/>
      <c r="VLT2" s="93"/>
      <c r="VLU2" s="93"/>
      <c r="VLV2" s="93" t="s">
        <v>106</v>
      </c>
      <c r="VLW2" s="93"/>
      <c r="VLX2" s="93"/>
      <c r="VLY2" s="93"/>
      <c r="VLZ2" s="93" t="s">
        <v>106</v>
      </c>
      <c r="VMA2" s="93"/>
      <c r="VMB2" s="93"/>
      <c r="VMC2" s="93"/>
      <c r="VMD2" s="93" t="s">
        <v>106</v>
      </c>
      <c r="VME2" s="93"/>
      <c r="VMF2" s="93"/>
      <c r="VMG2" s="93"/>
      <c r="VMH2" s="93" t="s">
        <v>106</v>
      </c>
      <c r="VMI2" s="93"/>
      <c r="VMJ2" s="93"/>
      <c r="VMK2" s="93"/>
      <c r="VML2" s="93" t="s">
        <v>106</v>
      </c>
      <c r="VMM2" s="93"/>
      <c r="VMN2" s="93"/>
      <c r="VMO2" s="93"/>
      <c r="VMP2" s="93" t="s">
        <v>106</v>
      </c>
      <c r="VMQ2" s="93"/>
      <c r="VMR2" s="93"/>
      <c r="VMS2" s="93"/>
      <c r="VMT2" s="93" t="s">
        <v>106</v>
      </c>
      <c r="VMU2" s="93"/>
      <c r="VMV2" s="93"/>
      <c r="VMW2" s="93"/>
      <c r="VMX2" s="93" t="s">
        <v>106</v>
      </c>
      <c r="VMY2" s="93"/>
      <c r="VMZ2" s="93"/>
      <c r="VNA2" s="93"/>
      <c r="VNB2" s="93" t="s">
        <v>106</v>
      </c>
      <c r="VNC2" s="93"/>
      <c r="VND2" s="93"/>
      <c r="VNE2" s="93"/>
      <c r="VNF2" s="93" t="s">
        <v>106</v>
      </c>
      <c r="VNG2" s="93"/>
      <c r="VNH2" s="93"/>
      <c r="VNI2" s="93"/>
      <c r="VNJ2" s="93" t="s">
        <v>106</v>
      </c>
      <c r="VNK2" s="93"/>
      <c r="VNL2" s="93"/>
      <c r="VNM2" s="93"/>
      <c r="VNN2" s="93" t="s">
        <v>106</v>
      </c>
      <c r="VNO2" s="93"/>
      <c r="VNP2" s="93"/>
      <c r="VNQ2" s="93"/>
      <c r="VNR2" s="93" t="s">
        <v>106</v>
      </c>
      <c r="VNS2" s="93"/>
      <c r="VNT2" s="93"/>
      <c r="VNU2" s="93"/>
      <c r="VNV2" s="93" t="s">
        <v>106</v>
      </c>
      <c r="VNW2" s="93"/>
      <c r="VNX2" s="93"/>
      <c r="VNY2" s="93"/>
      <c r="VNZ2" s="93" t="s">
        <v>106</v>
      </c>
      <c r="VOA2" s="93"/>
      <c r="VOB2" s="93"/>
      <c r="VOC2" s="93"/>
      <c r="VOD2" s="93" t="s">
        <v>106</v>
      </c>
      <c r="VOE2" s="93"/>
      <c r="VOF2" s="93"/>
      <c r="VOG2" s="93"/>
      <c r="VOH2" s="93" t="s">
        <v>106</v>
      </c>
      <c r="VOI2" s="93"/>
      <c r="VOJ2" s="93"/>
      <c r="VOK2" s="93"/>
      <c r="VOL2" s="93" t="s">
        <v>106</v>
      </c>
      <c r="VOM2" s="93"/>
      <c r="VON2" s="93"/>
      <c r="VOO2" s="93"/>
      <c r="VOP2" s="93" t="s">
        <v>106</v>
      </c>
      <c r="VOQ2" s="93"/>
      <c r="VOR2" s="93"/>
      <c r="VOS2" s="93"/>
      <c r="VOT2" s="93" t="s">
        <v>106</v>
      </c>
      <c r="VOU2" s="93"/>
      <c r="VOV2" s="93"/>
      <c r="VOW2" s="93"/>
      <c r="VOX2" s="93" t="s">
        <v>106</v>
      </c>
      <c r="VOY2" s="93"/>
      <c r="VOZ2" s="93"/>
      <c r="VPA2" s="93"/>
      <c r="VPB2" s="93" t="s">
        <v>106</v>
      </c>
      <c r="VPC2" s="93"/>
      <c r="VPD2" s="93"/>
      <c r="VPE2" s="93"/>
      <c r="VPF2" s="93" t="s">
        <v>106</v>
      </c>
      <c r="VPG2" s="93"/>
      <c r="VPH2" s="93"/>
      <c r="VPI2" s="93"/>
      <c r="VPJ2" s="93" t="s">
        <v>106</v>
      </c>
      <c r="VPK2" s="93"/>
      <c r="VPL2" s="93"/>
      <c r="VPM2" s="93"/>
      <c r="VPN2" s="93" t="s">
        <v>106</v>
      </c>
      <c r="VPO2" s="93"/>
      <c r="VPP2" s="93"/>
      <c r="VPQ2" s="93"/>
      <c r="VPR2" s="93" t="s">
        <v>106</v>
      </c>
      <c r="VPS2" s="93"/>
      <c r="VPT2" s="93"/>
      <c r="VPU2" s="93"/>
      <c r="VPV2" s="93" t="s">
        <v>106</v>
      </c>
      <c r="VPW2" s="93"/>
      <c r="VPX2" s="93"/>
      <c r="VPY2" s="93"/>
      <c r="VPZ2" s="93" t="s">
        <v>106</v>
      </c>
      <c r="VQA2" s="93"/>
      <c r="VQB2" s="93"/>
      <c r="VQC2" s="93"/>
      <c r="VQD2" s="93" t="s">
        <v>106</v>
      </c>
      <c r="VQE2" s="93"/>
      <c r="VQF2" s="93"/>
      <c r="VQG2" s="93"/>
      <c r="VQH2" s="93" t="s">
        <v>106</v>
      </c>
      <c r="VQI2" s="93"/>
      <c r="VQJ2" s="93"/>
      <c r="VQK2" s="93"/>
      <c r="VQL2" s="93" t="s">
        <v>106</v>
      </c>
      <c r="VQM2" s="93"/>
      <c r="VQN2" s="93"/>
      <c r="VQO2" s="93"/>
      <c r="VQP2" s="93" t="s">
        <v>106</v>
      </c>
      <c r="VQQ2" s="93"/>
      <c r="VQR2" s="93"/>
      <c r="VQS2" s="93"/>
      <c r="VQT2" s="93" t="s">
        <v>106</v>
      </c>
      <c r="VQU2" s="93"/>
      <c r="VQV2" s="93"/>
      <c r="VQW2" s="93"/>
      <c r="VQX2" s="93" t="s">
        <v>106</v>
      </c>
      <c r="VQY2" s="93"/>
      <c r="VQZ2" s="93"/>
      <c r="VRA2" s="93"/>
      <c r="VRB2" s="93" t="s">
        <v>106</v>
      </c>
      <c r="VRC2" s="93"/>
      <c r="VRD2" s="93"/>
      <c r="VRE2" s="93"/>
      <c r="VRF2" s="93" t="s">
        <v>106</v>
      </c>
      <c r="VRG2" s="93"/>
      <c r="VRH2" s="93"/>
      <c r="VRI2" s="93"/>
      <c r="VRJ2" s="93" t="s">
        <v>106</v>
      </c>
      <c r="VRK2" s="93"/>
      <c r="VRL2" s="93"/>
      <c r="VRM2" s="93"/>
      <c r="VRN2" s="93" t="s">
        <v>106</v>
      </c>
      <c r="VRO2" s="93"/>
      <c r="VRP2" s="93"/>
      <c r="VRQ2" s="93"/>
      <c r="VRR2" s="93" t="s">
        <v>106</v>
      </c>
      <c r="VRS2" s="93"/>
      <c r="VRT2" s="93"/>
      <c r="VRU2" s="93"/>
      <c r="VRV2" s="93" t="s">
        <v>106</v>
      </c>
      <c r="VRW2" s="93"/>
      <c r="VRX2" s="93"/>
      <c r="VRY2" s="93"/>
      <c r="VRZ2" s="93" t="s">
        <v>106</v>
      </c>
      <c r="VSA2" s="93"/>
      <c r="VSB2" s="93"/>
      <c r="VSC2" s="93"/>
      <c r="VSD2" s="93" t="s">
        <v>106</v>
      </c>
      <c r="VSE2" s="93"/>
      <c r="VSF2" s="93"/>
      <c r="VSG2" s="93"/>
      <c r="VSH2" s="93" t="s">
        <v>106</v>
      </c>
      <c r="VSI2" s="93"/>
      <c r="VSJ2" s="93"/>
      <c r="VSK2" s="93"/>
      <c r="VSL2" s="93" t="s">
        <v>106</v>
      </c>
      <c r="VSM2" s="93"/>
      <c r="VSN2" s="93"/>
      <c r="VSO2" s="93"/>
      <c r="VSP2" s="93" t="s">
        <v>106</v>
      </c>
      <c r="VSQ2" s="93"/>
      <c r="VSR2" s="93"/>
      <c r="VSS2" s="93"/>
      <c r="VST2" s="93" t="s">
        <v>106</v>
      </c>
      <c r="VSU2" s="93"/>
      <c r="VSV2" s="93"/>
      <c r="VSW2" s="93"/>
      <c r="VSX2" s="93" t="s">
        <v>106</v>
      </c>
      <c r="VSY2" s="93"/>
      <c r="VSZ2" s="93"/>
      <c r="VTA2" s="93"/>
      <c r="VTB2" s="93" t="s">
        <v>106</v>
      </c>
      <c r="VTC2" s="93"/>
      <c r="VTD2" s="93"/>
      <c r="VTE2" s="93"/>
      <c r="VTF2" s="93" t="s">
        <v>106</v>
      </c>
      <c r="VTG2" s="93"/>
      <c r="VTH2" s="93"/>
      <c r="VTI2" s="93"/>
      <c r="VTJ2" s="93" t="s">
        <v>106</v>
      </c>
      <c r="VTK2" s="93"/>
      <c r="VTL2" s="93"/>
      <c r="VTM2" s="93"/>
      <c r="VTN2" s="93" t="s">
        <v>106</v>
      </c>
      <c r="VTO2" s="93"/>
      <c r="VTP2" s="93"/>
      <c r="VTQ2" s="93"/>
      <c r="VTR2" s="93" t="s">
        <v>106</v>
      </c>
      <c r="VTS2" s="93"/>
      <c r="VTT2" s="93"/>
      <c r="VTU2" s="93"/>
      <c r="VTV2" s="93" t="s">
        <v>106</v>
      </c>
      <c r="VTW2" s="93"/>
      <c r="VTX2" s="93"/>
      <c r="VTY2" s="93"/>
      <c r="VTZ2" s="93" t="s">
        <v>106</v>
      </c>
      <c r="VUA2" s="93"/>
      <c r="VUB2" s="93"/>
      <c r="VUC2" s="93"/>
      <c r="VUD2" s="93" t="s">
        <v>106</v>
      </c>
      <c r="VUE2" s="93"/>
      <c r="VUF2" s="93"/>
      <c r="VUG2" s="93"/>
      <c r="VUH2" s="93" t="s">
        <v>106</v>
      </c>
      <c r="VUI2" s="93"/>
      <c r="VUJ2" s="93"/>
      <c r="VUK2" s="93"/>
      <c r="VUL2" s="93" t="s">
        <v>106</v>
      </c>
      <c r="VUM2" s="93"/>
      <c r="VUN2" s="93"/>
      <c r="VUO2" s="93"/>
      <c r="VUP2" s="93" t="s">
        <v>106</v>
      </c>
      <c r="VUQ2" s="93"/>
      <c r="VUR2" s="93"/>
      <c r="VUS2" s="93"/>
      <c r="VUT2" s="93" t="s">
        <v>106</v>
      </c>
      <c r="VUU2" s="93"/>
      <c r="VUV2" s="93"/>
      <c r="VUW2" s="93"/>
      <c r="VUX2" s="93" t="s">
        <v>106</v>
      </c>
      <c r="VUY2" s="93"/>
      <c r="VUZ2" s="93"/>
      <c r="VVA2" s="93"/>
      <c r="VVB2" s="93" t="s">
        <v>106</v>
      </c>
      <c r="VVC2" s="93"/>
      <c r="VVD2" s="93"/>
      <c r="VVE2" s="93"/>
      <c r="VVF2" s="93" t="s">
        <v>106</v>
      </c>
      <c r="VVG2" s="93"/>
      <c r="VVH2" s="93"/>
      <c r="VVI2" s="93"/>
      <c r="VVJ2" s="93" t="s">
        <v>106</v>
      </c>
      <c r="VVK2" s="93"/>
      <c r="VVL2" s="93"/>
      <c r="VVM2" s="93"/>
      <c r="VVN2" s="93" t="s">
        <v>106</v>
      </c>
      <c r="VVO2" s="93"/>
      <c r="VVP2" s="93"/>
      <c r="VVQ2" s="93"/>
      <c r="VVR2" s="93" t="s">
        <v>106</v>
      </c>
      <c r="VVS2" s="93"/>
      <c r="VVT2" s="93"/>
      <c r="VVU2" s="93"/>
      <c r="VVV2" s="93" t="s">
        <v>106</v>
      </c>
      <c r="VVW2" s="93"/>
      <c r="VVX2" s="93"/>
      <c r="VVY2" s="93"/>
      <c r="VVZ2" s="93" t="s">
        <v>106</v>
      </c>
      <c r="VWA2" s="93"/>
      <c r="VWB2" s="93"/>
      <c r="VWC2" s="93"/>
      <c r="VWD2" s="93" t="s">
        <v>106</v>
      </c>
      <c r="VWE2" s="93"/>
      <c r="VWF2" s="93"/>
      <c r="VWG2" s="93"/>
      <c r="VWH2" s="93" t="s">
        <v>106</v>
      </c>
      <c r="VWI2" s="93"/>
      <c r="VWJ2" s="93"/>
      <c r="VWK2" s="93"/>
      <c r="VWL2" s="93" t="s">
        <v>106</v>
      </c>
      <c r="VWM2" s="93"/>
      <c r="VWN2" s="93"/>
      <c r="VWO2" s="93"/>
      <c r="VWP2" s="93" t="s">
        <v>106</v>
      </c>
      <c r="VWQ2" s="93"/>
      <c r="VWR2" s="93"/>
      <c r="VWS2" s="93"/>
      <c r="VWT2" s="93" t="s">
        <v>106</v>
      </c>
      <c r="VWU2" s="93"/>
      <c r="VWV2" s="93"/>
      <c r="VWW2" s="93"/>
      <c r="VWX2" s="93" t="s">
        <v>106</v>
      </c>
      <c r="VWY2" s="93"/>
      <c r="VWZ2" s="93"/>
      <c r="VXA2" s="93"/>
      <c r="VXB2" s="93" t="s">
        <v>106</v>
      </c>
      <c r="VXC2" s="93"/>
      <c r="VXD2" s="93"/>
      <c r="VXE2" s="93"/>
      <c r="VXF2" s="93" t="s">
        <v>106</v>
      </c>
      <c r="VXG2" s="93"/>
      <c r="VXH2" s="93"/>
      <c r="VXI2" s="93"/>
      <c r="VXJ2" s="93" t="s">
        <v>106</v>
      </c>
      <c r="VXK2" s="93"/>
      <c r="VXL2" s="93"/>
      <c r="VXM2" s="93"/>
      <c r="VXN2" s="93" t="s">
        <v>106</v>
      </c>
      <c r="VXO2" s="93"/>
      <c r="VXP2" s="93"/>
      <c r="VXQ2" s="93"/>
      <c r="VXR2" s="93" t="s">
        <v>106</v>
      </c>
      <c r="VXS2" s="93"/>
      <c r="VXT2" s="93"/>
      <c r="VXU2" s="93"/>
      <c r="VXV2" s="93" t="s">
        <v>106</v>
      </c>
      <c r="VXW2" s="93"/>
      <c r="VXX2" s="93"/>
      <c r="VXY2" s="93"/>
      <c r="VXZ2" s="93" t="s">
        <v>106</v>
      </c>
      <c r="VYA2" s="93"/>
      <c r="VYB2" s="93"/>
      <c r="VYC2" s="93"/>
      <c r="VYD2" s="93" t="s">
        <v>106</v>
      </c>
      <c r="VYE2" s="93"/>
      <c r="VYF2" s="93"/>
      <c r="VYG2" s="93"/>
      <c r="VYH2" s="93" t="s">
        <v>106</v>
      </c>
      <c r="VYI2" s="93"/>
      <c r="VYJ2" s="93"/>
      <c r="VYK2" s="93"/>
      <c r="VYL2" s="93" t="s">
        <v>106</v>
      </c>
      <c r="VYM2" s="93"/>
      <c r="VYN2" s="93"/>
      <c r="VYO2" s="93"/>
      <c r="VYP2" s="93" t="s">
        <v>106</v>
      </c>
      <c r="VYQ2" s="93"/>
      <c r="VYR2" s="93"/>
      <c r="VYS2" s="93"/>
      <c r="VYT2" s="93" t="s">
        <v>106</v>
      </c>
      <c r="VYU2" s="93"/>
      <c r="VYV2" s="93"/>
      <c r="VYW2" s="93"/>
      <c r="VYX2" s="93" t="s">
        <v>106</v>
      </c>
      <c r="VYY2" s="93"/>
      <c r="VYZ2" s="93"/>
      <c r="VZA2" s="93"/>
      <c r="VZB2" s="93" t="s">
        <v>106</v>
      </c>
      <c r="VZC2" s="93"/>
      <c r="VZD2" s="93"/>
      <c r="VZE2" s="93"/>
      <c r="VZF2" s="93" t="s">
        <v>106</v>
      </c>
      <c r="VZG2" s="93"/>
      <c r="VZH2" s="93"/>
      <c r="VZI2" s="93"/>
      <c r="VZJ2" s="93" t="s">
        <v>106</v>
      </c>
      <c r="VZK2" s="93"/>
      <c r="VZL2" s="93"/>
      <c r="VZM2" s="93"/>
      <c r="VZN2" s="93" t="s">
        <v>106</v>
      </c>
      <c r="VZO2" s="93"/>
      <c r="VZP2" s="93"/>
      <c r="VZQ2" s="93"/>
      <c r="VZR2" s="93" t="s">
        <v>106</v>
      </c>
      <c r="VZS2" s="93"/>
      <c r="VZT2" s="93"/>
      <c r="VZU2" s="93"/>
      <c r="VZV2" s="93" t="s">
        <v>106</v>
      </c>
      <c r="VZW2" s="93"/>
      <c r="VZX2" s="93"/>
      <c r="VZY2" s="93"/>
      <c r="VZZ2" s="93" t="s">
        <v>106</v>
      </c>
      <c r="WAA2" s="93"/>
      <c r="WAB2" s="93"/>
      <c r="WAC2" s="93"/>
      <c r="WAD2" s="93" t="s">
        <v>106</v>
      </c>
      <c r="WAE2" s="93"/>
      <c r="WAF2" s="93"/>
      <c r="WAG2" s="93"/>
      <c r="WAH2" s="93" t="s">
        <v>106</v>
      </c>
      <c r="WAI2" s="93"/>
      <c r="WAJ2" s="93"/>
      <c r="WAK2" s="93"/>
      <c r="WAL2" s="93" t="s">
        <v>106</v>
      </c>
      <c r="WAM2" s="93"/>
      <c r="WAN2" s="93"/>
      <c r="WAO2" s="93"/>
      <c r="WAP2" s="93" t="s">
        <v>106</v>
      </c>
      <c r="WAQ2" s="93"/>
      <c r="WAR2" s="93"/>
      <c r="WAS2" s="93"/>
      <c r="WAT2" s="93" t="s">
        <v>106</v>
      </c>
      <c r="WAU2" s="93"/>
      <c r="WAV2" s="93"/>
      <c r="WAW2" s="93"/>
      <c r="WAX2" s="93" t="s">
        <v>106</v>
      </c>
      <c r="WAY2" s="93"/>
      <c r="WAZ2" s="93"/>
      <c r="WBA2" s="93"/>
      <c r="WBB2" s="93" t="s">
        <v>106</v>
      </c>
      <c r="WBC2" s="93"/>
      <c r="WBD2" s="93"/>
      <c r="WBE2" s="93"/>
      <c r="WBF2" s="93" t="s">
        <v>106</v>
      </c>
      <c r="WBG2" s="93"/>
      <c r="WBH2" s="93"/>
      <c r="WBI2" s="93"/>
      <c r="WBJ2" s="93" t="s">
        <v>106</v>
      </c>
      <c r="WBK2" s="93"/>
      <c r="WBL2" s="93"/>
      <c r="WBM2" s="93"/>
      <c r="WBN2" s="93" t="s">
        <v>106</v>
      </c>
      <c r="WBO2" s="93"/>
      <c r="WBP2" s="93"/>
      <c r="WBQ2" s="93"/>
      <c r="WBR2" s="93" t="s">
        <v>106</v>
      </c>
      <c r="WBS2" s="93"/>
      <c r="WBT2" s="93"/>
      <c r="WBU2" s="93"/>
      <c r="WBV2" s="93" t="s">
        <v>106</v>
      </c>
      <c r="WBW2" s="93"/>
      <c r="WBX2" s="93"/>
      <c r="WBY2" s="93"/>
      <c r="WBZ2" s="93" t="s">
        <v>106</v>
      </c>
      <c r="WCA2" s="93"/>
      <c r="WCB2" s="93"/>
      <c r="WCC2" s="93"/>
      <c r="WCD2" s="93" t="s">
        <v>106</v>
      </c>
      <c r="WCE2" s="93"/>
      <c r="WCF2" s="93"/>
      <c r="WCG2" s="93"/>
      <c r="WCH2" s="93" t="s">
        <v>106</v>
      </c>
      <c r="WCI2" s="93"/>
      <c r="WCJ2" s="93"/>
      <c r="WCK2" s="93"/>
      <c r="WCL2" s="93" t="s">
        <v>106</v>
      </c>
      <c r="WCM2" s="93"/>
      <c r="WCN2" s="93"/>
      <c r="WCO2" s="93"/>
      <c r="WCP2" s="93" t="s">
        <v>106</v>
      </c>
      <c r="WCQ2" s="93"/>
      <c r="WCR2" s="93"/>
      <c r="WCS2" s="93"/>
      <c r="WCT2" s="93" t="s">
        <v>106</v>
      </c>
      <c r="WCU2" s="93"/>
      <c r="WCV2" s="93"/>
      <c r="WCW2" s="93"/>
      <c r="WCX2" s="93" t="s">
        <v>106</v>
      </c>
      <c r="WCY2" s="93"/>
      <c r="WCZ2" s="93"/>
      <c r="WDA2" s="93"/>
      <c r="WDB2" s="93" t="s">
        <v>106</v>
      </c>
      <c r="WDC2" s="93"/>
      <c r="WDD2" s="93"/>
      <c r="WDE2" s="93"/>
      <c r="WDF2" s="93" t="s">
        <v>106</v>
      </c>
      <c r="WDG2" s="93"/>
      <c r="WDH2" s="93"/>
      <c r="WDI2" s="93"/>
      <c r="WDJ2" s="93" t="s">
        <v>106</v>
      </c>
      <c r="WDK2" s="93"/>
      <c r="WDL2" s="93"/>
      <c r="WDM2" s="93"/>
      <c r="WDN2" s="93" t="s">
        <v>106</v>
      </c>
      <c r="WDO2" s="93"/>
      <c r="WDP2" s="93"/>
      <c r="WDQ2" s="93"/>
      <c r="WDR2" s="93" t="s">
        <v>106</v>
      </c>
      <c r="WDS2" s="93"/>
      <c r="WDT2" s="93"/>
      <c r="WDU2" s="93"/>
      <c r="WDV2" s="93" t="s">
        <v>106</v>
      </c>
      <c r="WDW2" s="93"/>
      <c r="WDX2" s="93"/>
      <c r="WDY2" s="93"/>
      <c r="WDZ2" s="93" t="s">
        <v>106</v>
      </c>
      <c r="WEA2" s="93"/>
      <c r="WEB2" s="93"/>
      <c r="WEC2" s="93"/>
      <c r="WED2" s="93" t="s">
        <v>106</v>
      </c>
      <c r="WEE2" s="93"/>
      <c r="WEF2" s="93"/>
      <c r="WEG2" s="93"/>
      <c r="WEH2" s="93" t="s">
        <v>106</v>
      </c>
      <c r="WEI2" s="93"/>
      <c r="WEJ2" s="93"/>
      <c r="WEK2" s="93"/>
      <c r="WEL2" s="93" t="s">
        <v>106</v>
      </c>
      <c r="WEM2" s="93"/>
      <c r="WEN2" s="93"/>
      <c r="WEO2" s="93"/>
      <c r="WEP2" s="93" t="s">
        <v>106</v>
      </c>
      <c r="WEQ2" s="93"/>
      <c r="WER2" s="93"/>
      <c r="WES2" s="93"/>
      <c r="WET2" s="93" t="s">
        <v>106</v>
      </c>
      <c r="WEU2" s="93"/>
      <c r="WEV2" s="93"/>
      <c r="WEW2" s="93"/>
      <c r="WEX2" s="93" t="s">
        <v>106</v>
      </c>
      <c r="WEY2" s="93"/>
      <c r="WEZ2" s="93"/>
      <c r="WFA2" s="93"/>
      <c r="WFB2" s="93" t="s">
        <v>106</v>
      </c>
      <c r="WFC2" s="93"/>
      <c r="WFD2" s="93"/>
      <c r="WFE2" s="93"/>
      <c r="WFF2" s="93" t="s">
        <v>106</v>
      </c>
      <c r="WFG2" s="93"/>
      <c r="WFH2" s="93"/>
      <c r="WFI2" s="93"/>
      <c r="WFJ2" s="93" t="s">
        <v>106</v>
      </c>
      <c r="WFK2" s="93"/>
      <c r="WFL2" s="93"/>
      <c r="WFM2" s="93"/>
      <c r="WFN2" s="93" t="s">
        <v>106</v>
      </c>
      <c r="WFO2" s="93"/>
      <c r="WFP2" s="93"/>
      <c r="WFQ2" s="93"/>
      <c r="WFR2" s="93" t="s">
        <v>106</v>
      </c>
      <c r="WFS2" s="93"/>
      <c r="WFT2" s="93"/>
      <c r="WFU2" s="93"/>
      <c r="WFV2" s="93" t="s">
        <v>106</v>
      </c>
      <c r="WFW2" s="93"/>
      <c r="WFX2" s="93"/>
      <c r="WFY2" s="93"/>
      <c r="WFZ2" s="93" t="s">
        <v>106</v>
      </c>
      <c r="WGA2" s="93"/>
      <c r="WGB2" s="93"/>
      <c r="WGC2" s="93"/>
      <c r="WGD2" s="93" t="s">
        <v>106</v>
      </c>
      <c r="WGE2" s="93"/>
      <c r="WGF2" s="93"/>
      <c r="WGG2" s="93"/>
      <c r="WGH2" s="93" t="s">
        <v>106</v>
      </c>
      <c r="WGI2" s="93"/>
      <c r="WGJ2" s="93"/>
      <c r="WGK2" s="93"/>
      <c r="WGL2" s="93" t="s">
        <v>106</v>
      </c>
      <c r="WGM2" s="93"/>
      <c r="WGN2" s="93"/>
      <c r="WGO2" s="93"/>
      <c r="WGP2" s="93" t="s">
        <v>106</v>
      </c>
      <c r="WGQ2" s="93"/>
      <c r="WGR2" s="93"/>
      <c r="WGS2" s="93"/>
      <c r="WGT2" s="93" t="s">
        <v>106</v>
      </c>
      <c r="WGU2" s="93"/>
      <c r="WGV2" s="93"/>
      <c r="WGW2" s="93"/>
      <c r="WGX2" s="93" t="s">
        <v>106</v>
      </c>
      <c r="WGY2" s="93"/>
      <c r="WGZ2" s="93"/>
      <c r="WHA2" s="93"/>
      <c r="WHB2" s="93" t="s">
        <v>106</v>
      </c>
      <c r="WHC2" s="93"/>
      <c r="WHD2" s="93"/>
      <c r="WHE2" s="93"/>
      <c r="WHF2" s="93" t="s">
        <v>106</v>
      </c>
      <c r="WHG2" s="93"/>
      <c r="WHH2" s="93"/>
      <c r="WHI2" s="93"/>
      <c r="WHJ2" s="93" t="s">
        <v>106</v>
      </c>
      <c r="WHK2" s="93"/>
      <c r="WHL2" s="93"/>
      <c r="WHM2" s="93"/>
      <c r="WHN2" s="93" t="s">
        <v>106</v>
      </c>
      <c r="WHO2" s="93"/>
      <c r="WHP2" s="93"/>
      <c r="WHQ2" s="93"/>
      <c r="WHR2" s="93" t="s">
        <v>106</v>
      </c>
      <c r="WHS2" s="93"/>
      <c r="WHT2" s="93"/>
      <c r="WHU2" s="93"/>
      <c r="WHV2" s="93" t="s">
        <v>106</v>
      </c>
      <c r="WHW2" s="93"/>
      <c r="WHX2" s="93"/>
      <c r="WHY2" s="93"/>
      <c r="WHZ2" s="93" t="s">
        <v>106</v>
      </c>
      <c r="WIA2" s="93"/>
      <c r="WIB2" s="93"/>
      <c r="WIC2" s="93"/>
      <c r="WID2" s="93" t="s">
        <v>106</v>
      </c>
      <c r="WIE2" s="93"/>
      <c r="WIF2" s="93"/>
      <c r="WIG2" s="93"/>
      <c r="WIH2" s="93" t="s">
        <v>106</v>
      </c>
      <c r="WII2" s="93"/>
      <c r="WIJ2" s="93"/>
      <c r="WIK2" s="93"/>
      <c r="WIL2" s="93" t="s">
        <v>106</v>
      </c>
      <c r="WIM2" s="93"/>
      <c r="WIN2" s="93"/>
      <c r="WIO2" s="93"/>
      <c r="WIP2" s="93" t="s">
        <v>106</v>
      </c>
      <c r="WIQ2" s="93"/>
      <c r="WIR2" s="93"/>
      <c r="WIS2" s="93"/>
      <c r="WIT2" s="93" t="s">
        <v>106</v>
      </c>
      <c r="WIU2" s="93"/>
      <c r="WIV2" s="93"/>
      <c r="WIW2" s="93"/>
      <c r="WIX2" s="93" t="s">
        <v>106</v>
      </c>
      <c r="WIY2" s="93"/>
      <c r="WIZ2" s="93"/>
      <c r="WJA2" s="93"/>
      <c r="WJB2" s="93" t="s">
        <v>106</v>
      </c>
      <c r="WJC2" s="93"/>
      <c r="WJD2" s="93"/>
      <c r="WJE2" s="93"/>
      <c r="WJF2" s="93" t="s">
        <v>106</v>
      </c>
      <c r="WJG2" s="93"/>
      <c r="WJH2" s="93"/>
      <c r="WJI2" s="93"/>
      <c r="WJJ2" s="93" t="s">
        <v>106</v>
      </c>
      <c r="WJK2" s="93"/>
      <c r="WJL2" s="93"/>
      <c r="WJM2" s="93"/>
      <c r="WJN2" s="93" t="s">
        <v>106</v>
      </c>
      <c r="WJO2" s="93"/>
      <c r="WJP2" s="93"/>
      <c r="WJQ2" s="93"/>
      <c r="WJR2" s="93" t="s">
        <v>106</v>
      </c>
      <c r="WJS2" s="93"/>
      <c r="WJT2" s="93"/>
      <c r="WJU2" s="93"/>
      <c r="WJV2" s="93" t="s">
        <v>106</v>
      </c>
      <c r="WJW2" s="93"/>
      <c r="WJX2" s="93"/>
      <c r="WJY2" s="93"/>
      <c r="WJZ2" s="93" t="s">
        <v>106</v>
      </c>
      <c r="WKA2" s="93"/>
      <c r="WKB2" s="93"/>
      <c r="WKC2" s="93"/>
      <c r="WKD2" s="93" t="s">
        <v>106</v>
      </c>
      <c r="WKE2" s="93"/>
      <c r="WKF2" s="93"/>
      <c r="WKG2" s="93"/>
      <c r="WKH2" s="93" t="s">
        <v>106</v>
      </c>
      <c r="WKI2" s="93"/>
      <c r="WKJ2" s="93"/>
      <c r="WKK2" s="93"/>
      <c r="WKL2" s="93" t="s">
        <v>106</v>
      </c>
      <c r="WKM2" s="93"/>
      <c r="WKN2" s="93"/>
      <c r="WKO2" s="93"/>
      <c r="WKP2" s="93" t="s">
        <v>106</v>
      </c>
      <c r="WKQ2" s="93"/>
      <c r="WKR2" s="93"/>
      <c r="WKS2" s="93"/>
      <c r="WKT2" s="93" t="s">
        <v>106</v>
      </c>
      <c r="WKU2" s="93"/>
      <c r="WKV2" s="93"/>
      <c r="WKW2" s="93"/>
      <c r="WKX2" s="93" t="s">
        <v>106</v>
      </c>
      <c r="WKY2" s="93"/>
      <c r="WKZ2" s="93"/>
      <c r="WLA2" s="93"/>
      <c r="WLB2" s="93" t="s">
        <v>106</v>
      </c>
      <c r="WLC2" s="93"/>
      <c r="WLD2" s="93"/>
      <c r="WLE2" s="93"/>
      <c r="WLF2" s="93" t="s">
        <v>106</v>
      </c>
      <c r="WLG2" s="93"/>
      <c r="WLH2" s="93"/>
      <c r="WLI2" s="93"/>
      <c r="WLJ2" s="93" t="s">
        <v>106</v>
      </c>
      <c r="WLK2" s="93"/>
      <c r="WLL2" s="93"/>
      <c r="WLM2" s="93"/>
      <c r="WLN2" s="93" t="s">
        <v>106</v>
      </c>
      <c r="WLO2" s="93"/>
      <c r="WLP2" s="93"/>
      <c r="WLQ2" s="93"/>
      <c r="WLR2" s="93" t="s">
        <v>106</v>
      </c>
      <c r="WLS2" s="93"/>
      <c r="WLT2" s="93"/>
      <c r="WLU2" s="93"/>
      <c r="WLV2" s="93" t="s">
        <v>106</v>
      </c>
      <c r="WLW2" s="93"/>
      <c r="WLX2" s="93"/>
      <c r="WLY2" s="93"/>
      <c r="WLZ2" s="93" t="s">
        <v>106</v>
      </c>
      <c r="WMA2" s="93"/>
      <c r="WMB2" s="93"/>
      <c r="WMC2" s="93"/>
      <c r="WMD2" s="93" t="s">
        <v>106</v>
      </c>
      <c r="WME2" s="93"/>
      <c r="WMF2" s="93"/>
      <c r="WMG2" s="93"/>
      <c r="WMH2" s="93" t="s">
        <v>106</v>
      </c>
      <c r="WMI2" s="93"/>
      <c r="WMJ2" s="93"/>
      <c r="WMK2" s="93"/>
      <c r="WML2" s="93" t="s">
        <v>106</v>
      </c>
      <c r="WMM2" s="93"/>
      <c r="WMN2" s="93"/>
      <c r="WMO2" s="93"/>
      <c r="WMP2" s="93" t="s">
        <v>106</v>
      </c>
      <c r="WMQ2" s="93"/>
      <c r="WMR2" s="93"/>
      <c r="WMS2" s="93"/>
      <c r="WMT2" s="93" t="s">
        <v>106</v>
      </c>
      <c r="WMU2" s="93"/>
      <c r="WMV2" s="93"/>
      <c r="WMW2" s="93"/>
      <c r="WMX2" s="93" t="s">
        <v>106</v>
      </c>
      <c r="WMY2" s="93"/>
      <c r="WMZ2" s="93"/>
      <c r="WNA2" s="93"/>
      <c r="WNB2" s="93" t="s">
        <v>106</v>
      </c>
      <c r="WNC2" s="93"/>
      <c r="WND2" s="93"/>
      <c r="WNE2" s="93"/>
      <c r="WNF2" s="93" t="s">
        <v>106</v>
      </c>
      <c r="WNG2" s="93"/>
      <c r="WNH2" s="93"/>
      <c r="WNI2" s="93"/>
      <c r="WNJ2" s="93" t="s">
        <v>106</v>
      </c>
      <c r="WNK2" s="93"/>
      <c r="WNL2" s="93"/>
      <c r="WNM2" s="93"/>
      <c r="WNN2" s="93" t="s">
        <v>106</v>
      </c>
      <c r="WNO2" s="93"/>
      <c r="WNP2" s="93"/>
      <c r="WNQ2" s="93"/>
      <c r="WNR2" s="93" t="s">
        <v>106</v>
      </c>
      <c r="WNS2" s="93"/>
      <c r="WNT2" s="93"/>
      <c r="WNU2" s="93"/>
      <c r="WNV2" s="93" t="s">
        <v>106</v>
      </c>
      <c r="WNW2" s="93"/>
      <c r="WNX2" s="93"/>
      <c r="WNY2" s="93"/>
      <c r="WNZ2" s="93" t="s">
        <v>106</v>
      </c>
      <c r="WOA2" s="93"/>
      <c r="WOB2" s="93"/>
      <c r="WOC2" s="93"/>
      <c r="WOD2" s="93" t="s">
        <v>106</v>
      </c>
      <c r="WOE2" s="93"/>
      <c r="WOF2" s="93"/>
      <c r="WOG2" s="93"/>
      <c r="WOH2" s="93" t="s">
        <v>106</v>
      </c>
      <c r="WOI2" s="93"/>
      <c r="WOJ2" s="93"/>
      <c r="WOK2" s="93"/>
      <c r="WOL2" s="93" t="s">
        <v>106</v>
      </c>
      <c r="WOM2" s="93"/>
      <c r="WON2" s="93"/>
      <c r="WOO2" s="93"/>
      <c r="WOP2" s="93" t="s">
        <v>106</v>
      </c>
      <c r="WOQ2" s="93"/>
      <c r="WOR2" s="93"/>
      <c r="WOS2" s="93"/>
      <c r="WOT2" s="93" t="s">
        <v>106</v>
      </c>
      <c r="WOU2" s="93"/>
      <c r="WOV2" s="93"/>
      <c r="WOW2" s="93"/>
      <c r="WOX2" s="93" t="s">
        <v>106</v>
      </c>
      <c r="WOY2" s="93"/>
      <c r="WOZ2" s="93"/>
      <c r="WPA2" s="93"/>
      <c r="WPB2" s="93" t="s">
        <v>106</v>
      </c>
      <c r="WPC2" s="93"/>
      <c r="WPD2" s="93"/>
      <c r="WPE2" s="93"/>
      <c r="WPF2" s="93" t="s">
        <v>106</v>
      </c>
      <c r="WPG2" s="93"/>
      <c r="WPH2" s="93"/>
      <c r="WPI2" s="93"/>
      <c r="WPJ2" s="93" t="s">
        <v>106</v>
      </c>
      <c r="WPK2" s="93"/>
      <c r="WPL2" s="93"/>
      <c r="WPM2" s="93"/>
      <c r="WPN2" s="93" t="s">
        <v>106</v>
      </c>
      <c r="WPO2" s="93"/>
      <c r="WPP2" s="93"/>
      <c r="WPQ2" s="93"/>
      <c r="WPR2" s="93" t="s">
        <v>106</v>
      </c>
      <c r="WPS2" s="93"/>
      <c r="WPT2" s="93"/>
      <c r="WPU2" s="93"/>
      <c r="WPV2" s="93" t="s">
        <v>106</v>
      </c>
      <c r="WPW2" s="93"/>
      <c r="WPX2" s="93"/>
      <c r="WPY2" s="93"/>
      <c r="WPZ2" s="93" t="s">
        <v>106</v>
      </c>
      <c r="WQA2" s="93"/>
      <c r="WQB2" s="93"/>
      <c r="WQC2" s="93"/>
      <c r="WQD2" s="93" t="s">
        <v>106</v>
      </c>
      <c r="WQE2" s="93"/>
      <c r="WQF2" s="93"/>
      <c r="WQG2" s="93"/>
      <c r="WQH2" s="93" t="s">
        <v>106</v>
      </c>
      <c r="WQI2" s="93"/>
      <c r="WQJ2" s="93"/>
      <c r="WQK2" s="93"/>
      <c r="WQL2" s="93" t="s">
        <v>106</v>
      </c>
      <c r="WQM2" s="93"/>
      <c r="WQN2" s="93"/>
      <c r="WQO2" s="93"/>
      <c r="WQP2" s="93" t="s">
        <v>106</v>
      </c>
      <c r="WQQ2" s="93"/>
      <c r="WQR2" s="93"/>
      <c r="WQS2" s="93"/>
      <c r="WQT2" s="93" t="s">
        <v>106</v>
      </c>
      <c r="WQU2" s="93"/>
      <c r="WQV2" s="93"/>
      <c r="WQW2" s="93"/>
      <c r="WQX2" s="93" t="s">
        <v>106</v>
      </c>
      <c r="WQY2" s="93"/>
      <c r="WQZ2" s="93"/>
      <c r="WRA2" s="93"/>
      <c r="WRB2" s="93" t="s">
        <v>106</v>
      </c>
      <c r="WRC2" s="93"/>
      <c r="WRD2" s="93"/>
      <c r="WRE2" s="93"/>
      <c r="WRF2" s="93" t="s">
        <v>106</v>
      </c>
      <c r="WRG2" s="93"/>
      <c r="WRH2" s="93"/>
      <c r="WRI2" s="93"/>
      <c r="WRJ2" s="93" t="s">
        <v>106</v>
      </c>
      <c r="WRK2" s="93"/>
      <c r="WRL2" s="93"/>
      <c r="WRM2" s="93"/>
      <c r="WRN2" s="93" t="s">
        <v>106</v>
      </c>
      <c r="WRO2" s="93"/>
      <c r="WRP2" s="93"/>
      <c r="WRQ2" s="93"/>
      <c r="WRR2" s="93" t="s">
        <v>106</v>
      </c>
      <c r="WRS2" s="93"/>
      <c r="WRT2" s="93"/>
      <c r="WRU2" s="93"/>
      <c r="WRV2" s="93" t="s">
        <v>106</v>
      </c>
      <c r="WRW2" s="93"/>
      <c r="WRX2" s="93"/>
      <c r="WRY2" s="93"/>
      <c r="WRZ2" s="93" t="s">
        <v>106</v>
      </c>
      <c r="WSA2" s="93"/>
      <c r="WSB2" s="93"/>
      <c r="WSC2" s="93"/>
      <c r="WSD2" s="93" t="s">
        <v>106</v>
      </c>
      <c r="WSE2" s="93"/>
      <c r="WSF2" s="93"/>
      <c r="WSG2" s="93"/>
      <c r="WSH2" s="93" t="s">
        <v>106</v>
      </c>
      <c r="WSI2" s="93"/>
      <c r="WSJ2" s="93"/>
      <c r="WSK2" s="93"/>
      <c r="WSL2" s="93" t="s">
        <v>106</v>
      </c>
      <c r="WSM2" s="93"/>
      <c r="WSN2" s="93"/>
      <c r="WSO2" s="93"/>
      <c r="WSP2" s="93" t="s">
        <v>106</v>
      </c>
      <c r="WSQ2" s="93"/>
      <c r="WSR2" s="93"/>
      <c r="WSS2" s="93"/>
      <c r="WST2" s="93" t="s">
        <v>106</v>
      </c>
      <c r="WSU2" s="93"/>
      <c r="WSV2" s="93"/>
      <c r="WSW2" s="93"/>
      <c r="WSX2" s="93" t="s">
        <v>106</v>
      </c>
      <c r="WSY2" s="93"/>
      <c r="WSZ2" s="93"/>
      <c r="WTA2" s="93"/>
      <c r="WTB2" s="93" t="s">
        <v>106</v>
      </c>
      <c r="WTC2" s="93"/>
      <c r="WTD2" s="93"/>
      <c r="WTE2" s="93"/>
      <c r="WTF2" s="93" t="s">
        <v>106</v>
      </c>
      <c r="WTG2" s="93"/>
      <c r="WTH2" s="93"/>
      <c r="WTI2" s="93"/>
      <c r="WTJ2" s="93" t="s">
        <v>106</v>
      </c>
      <c r="WTK2" s="93"/>
      <c r="WTL2" s="93"/>
      <c r="WTM2" s="93"/>
      <c r="WTN2" s="93" t="s">
        <v>106</v>
      </c>
      <c r="WTO2" s="93"/>
      <c r="WTP2" s="93"/>
      <c r="WTQ2" s="93"/>
      <c r="WTR2" s="93" t="s">
        <v>106</v>
      </c>
      <c r="WTS2" s="93"/>
      <c r="WTT2" s="93"/>
      <c r="WTU2" s="93"/>
      <c r="WTV2" s="93" t="s">
        <v>106</v>
      </c>
      <c r="WTW2" s="93"/>
      <c r="WTX2" s="93"/>
      <c r="WTY2" s="93"/>
      <c r="WTZ2" s="93" t="s">
        <v>106</v>
      </c>
      <c r="WUA2" s="93"/>
      <c r="WUB2" s="93"/>
      <c r="WUC2" s="93"/>
      <c r="WUD2" s="93" t="s">
        <v>106</v>
      </c>
      <c r="WUE2" s="93"/>
      <c r="WUF2" s="93"/>
      <c r="WUG2" s="93"/>
      <c r="WUH2" s="93" t="s">
        <v>106</v>
      </c>
      <c r="WUI2" s="93"/>
      <c r="WUJ2" s="93"/>
      <c r="WUK2" s="93"/>
      <c r="WUL2" s="93" t="s">
        <v>106</v>
      </c>
      <c r="WUM2" s="93"/>
      <c r="WUN2" s="93"/>
      <c r="WUO2" s="93"/>
      <c r="WUP2" s="93" t="s">
        <v>106</v>
      </c>
      <c r="WUQ2" s="93"/>
      <c r="WUR2" s="93"/>
      <c r="WUS2" s="93"/>
      <c r="WUT2" s="93" t="s">
        <v>106</v>
      </c>
      <c r="WUU2" s="93"/>
      <c r="WUV2" s="93"/>
      <c r="WUW2" s="93"/>
      <c r="WUX2" s="93" t="s">
        <v>106</v>
      </c>
      <c r="WUY2" s="93"/>
      <c r="WUZ2" s="93"/>
      <c r="WVA2" s="93"/>
      <c r="WVB2" s="93" t="s">
        <v>106</v>
      </c>
      <c r="WVC2" s="93"/>
      <c r="WVD2" s="93"/>
      <c r="WVE2" s="93"/>
      <c r="WVF2" s="93" t="s">
        <v>106</v>
      </c>
      <c r="WVG2" s="93"/>
      <c r="WVH2" s="93"/>
      <c r="WVI2" s="93"/>
      <c r="WVJ2" s="93" t="s">
        <v>106</v>
      </c>
      <c r="WVK2" s="93"/>
      <c r="WVL2" s="93"/>
      <c r="WVM2" s="93"/>
      <c r="WVN2" s="93" t="s">
        <v>106</v>
      </c>
      <c r="WVO2" s="93"/>
      <c r="WVP2" s="93"/>
      <c r="WVQ2" s="93"/>
      <c r="WVR2" s="93" t="s">
        <v>106</v>
      </c>
      <c r="WVS2" s="93"/>
      <c r="WVT2" s="93"/>
      <c r="WVU2" s="93"/>
      <c r="WVV2" s="93" t="s">
        <v>106</v>
      </c>
      <c r="WVW2" s="93"/>
      <c r="WVX2" s="93"/>
      <c r="WVY2" s="93"/>
      <c r="WVZ2" s="93" t="s">
        <v>106</v>
      </c>
      <c r="WWA2" s="93"/>
      <c r="WWB2" s="93"/>
      <c r="WWC2" s="93"/>
      <c r="WWD2" s="93" t="s">
        <v>106</v>
      </c>
      <c r="WWE2" s="93"/>
      <c r="WWF2" s="93"/>
      <c r="WWG2" s="93"/>
      <c r="WWH2" s="93" t="s">
        <v>106</v>
      </c>
      <c r="WWI2" s="93"/>
      <c r="WWJ2" s="93"/>
      <c r="WWK2" s="93"/>
      <c r="WWL2" s="93" t="s">
        <v>106</v>
      </c>
      <c r="WWM2" s="93"/>
      <c r="WWN2" s="93"/>
      <c r="WWO2" s="93"/>
      <c r="WWP2" s="93" t="s">
        <v>106</v>
      </c>
      <c r="WWQ2" s="93"/>
      <c r="WWR2" s="93"/>
      <c r="WWS2" s="93"/>
      <c r="WWT2" s="93" t="s">
        <v>106</v>
      </c>
      <c r="WWU2" s="93"/>
      <c r="WWV2" s="93"/>
      <c r="WWW2" s="93"/>
      <c r="WWX2" s="93" t="s">
        <v>106</v>
      </c>
      <c r="WWY2" s="93"/>
      <c r="WWZ2" s="93"/>
      <c r="WXA2" s="93"/>
      <c r="WXB2" s="93" t="s">
        <v>106</v>
      </c>
      <c r="WXC2" s="93"/>
      <c r="WXD2" s="93"/>
      <c r="WXE2" s="93"/>
      <c r="WXF2" s="93" t="s">
        <v>106</v>
      </c>
      <c r="WXG2" s="93"/>
      <c r="WXH2" s="93"/>
      <c r="WXI2" s="93"/>
      <c r="WXJ2" s="93" t="s">
        <v>106</v>
      </c>
      <c r="WXK2" s="93"/>
      <c r="WXL2" s="93"/>
      <c r="WXM2" s="93"/>
      <c r="WXN2" s="93" t="s">
        <v>106</v>
      </c>
      <c r="WXO2" s="93"/>
      <c r="WXP2" s="93"/>
      <c r="WXQ2" s="93"/>
      <c r="WXR2" s="93" t="s">
        <v>106</v>
      </c>
      <c r="WXS2" s="93"/>
      <c r="WXT2" s="93"/>
      <c r="WXU2" s="93"/>
      <c r="WXV2" s="93" t="s">
        <v>106</v>
      </c>
      <c r="WXW2" s="93"/>
      <c r="WXX2" s="93"/>
      <c r="WXY2" s="93"/>
      <c r="WXZ2" s="93" t="s">
        <v>106</v>
      </c>
      <c r="WYA2" s="93"/>
      <c r="WYB2" s="93"/>
      <c r="WYC2" s="93"/>
      <c r="WYD2" s="93" t="s">
        <v>106</v>
      </c>
      <c r="WYE2" s="93"/>
      <c r="WYF2" s="93"/>
      <c r="WYG2" s="93"/>
      <c r="WYH2" s="93" t="s">
        <v>106</v>
      </c>
      <c r="WYI2" s="93"/>
      <c r="WYJ2" s="93"/>
      <c r="WYK2" s="93"/>
      <c r="WYL2" s="93" t="s">
        <v>106</v>
      </c>
      <c r="WYM2" s="93"/>
      <c r="WYN2" s="93"/>
      <c r="WYO2" s="93"/>
      <c r="WYP2" s="93" t="s">
        <v>106</v>
      </c>
      <c r="WYQ2" s="93"/>
      <c r="WYR2" s="93"/>
      <c r="WYS2" s="93"/>
      <c r="WYT2" s="93" t="s">
        <v>106</v>
      </c>
      <c r="WYU2" s="93"/>
      <c r="WYV2" s="93"/>
      <c r="WYW2" s="93"/>
      <c r="WYX2" s="93" t="s">
        <v>106</v>
      </c>
      <c r="WYY2" s="93"/>
      <c r="WYZ2" s="93"/>
      <c r="WZA2" s="93"/>
      <c r="WZB2" s="93" t="s">
        <v>106</v>
      </c>
      <c r="WZC2" s="93"/>
      <c r="WZD2" s="93"/>
      <c r="WZE2" s="93"/>
      <c r="WZF2" s="93" t="s">
        <v>106</v>
      </c>
      <c r="WZG2" s="93"/>
      <c r="WZH2" s="93"/>
      <c r="WZI2" s="93"/>
      <c r="WZJ2" s="93" t="s">
        <v>106</v>
      </c>
      <c r="WZK2" s="93"/>
      <c r="WZL2" s="93"/>
      <c r="WZM2" s="93"/>
      <c r="WZN2" s="93" t="s">
        <v>106</v>
      </c>
      <c r="WZO2" s="93"/>
      <c r="WZP2" s="93"/>
      <c r="WZQ2" s="93"/>
      <c r="WZR2" s="93" t="s">
        <v>106</v>
      </c>
      <c r="WZS2" s="93"/>
      <c r="WZT2" s="93"/>
      <c r="WZU2" s="93"/>
      <c r="WZV2" s="93" t="s">
        <v>106</v>
      </c>
      <c r="WZW2" s="93"/>
      <c r="WZX2" s="93"/>
      <c r="WZY2" s="93"/>
      <c r="WZZ2" s="93" t="s">
        <v>106</v>
      </c>
      <c r="XAA2" s="93"/>
      <c r="XAB2" s="93"/>
      <c r="XAC2" s="93"/>
      <c r="XAD2" s="93" t="s">
        <v>106</v>
      </c>
      <c r="XAE2" s="93"/>
      <c r="XAF2" s="93"/>
      <c r="XAG2" s="93"/>
      <c r="XAH2" s="93" t="s">
        <v>106</v>
      </c>
      <c r="XAI2" s="93"/>
      <c r="XAJ2" s="93"/>
      <c r="XAK2" s="93"/>
      <c r="XAL2" s="93" t="s">
        <v>106</v>
      </c>
      <c r="XAM2" s="93"/>
      <c r="XAN2" s="93"/>
      <c r="XAO2" s="93"/>
      <c r="XAP2" s="93" t="s">
        <v>106</v>
      </c>
      <c r="XAQ2" s="93"/>
      <c r="XAR2" s="93"/>
      <c r="XAS2" s="93"/>
      <c r="XAT2" s="93" t="s">
        <v>106</v>
      </c>
      <c r="XAU2" s="93"/>
      <c r="XAV2" s="93"/>
      <c r="XAW2" s="93"/>
      <c r="XAX2" s="93" t="s">
        <v>106</v>
      </c>
      <c r="XAY2" s="93"/>
      <c r="XAZ2" s="93"/>
      <c r="XBA2" s="93"/>
      <c r="XBB2" s="93" t="s">
        <v>106</v>
      </c>
      <c r="XBC2" s="93"/>
      <c r="XBD2" s="93"/>
      <c r="XBE2" s="93"/>
      <c r="XBF2" s="93" t="s">
        <v>106</v>
      </c>
      <c r="XBG2" s="93"/>
      <c r="XBH2" s="93"/>
      <c r="XBI2" s="93"/>
      <c r="XBJ2" s="93" t="s">
        <v>106</v>
      </c>
      <c r="XBK2" s="93"/>
      <c r="XBL2" s="93"/>
      <c r="XBM2" s="93"/>
      <c r="XBN2" s="93" t="s">
        <v>106</v>
      </c>
      <c r="XBO2" s="93"/>
      <c r="XBP2" s="93"/>
      <c r="XBQ2" s="93"/>
      <c r="XBR2" s="93" t="s">
        <v>106</v>
      </c>
      <c r="XBS2" s="93"/>
      <c r="XBT2" s="93"/>
      <c r="XBU2" s="93"/>
      <c r="XBV2" s="93" t="s">
        <v>106</v>
      </c>
      <c r="XBW2" s="93"/>
      <c r="XBX2" s="93"/>
      <c r="XBY2" s="93"/>
      <c r="XBZ2" s="93" t="s">
        <v>106</v>
      </c>
      <c r="XCA2" s="93"/>
      <c r="XCB2" s="93"/>
      <c r="XCC2" s="93"/>
      <c r="XCD2" s="93" t="s">
        <v>106</v>
      </c>
      <c r="XCE2" s="93"/>
      <c r="XCF2" s="93"/>
      <c r="XCG2" s="93"/>
      <c r="XCH2" s="93" t="s">
        <v>106</v>
      </c>
      <c r="XCI2" s="93"/>
      <c r="XCJ2" s="93"/>
      <c r="XCK2" s="93"/>
      <c r="XCL2" s="93" t="s">
        <v>106</v>
      </c>
      <c r="XCM2" s="93"/>
      <c r="XCN2" s="93"/>
      <c r="XCO2" s="93"/>
      <c r="XCP2" s="93" t="s">
        <v>106</v>
      </c>
      <c r="XCQ2" s="93"/>
      <c r="XCR2" s="93"/>
      <c r="XCS2" s="93"/>
      <c r="XCT2" s="93" t="s">
        <v>106</v>
      </c>
      <c r="XCU2" s="93"/>
      <c r="XCV2" s="93"/>
      <c r="XCW2" s="93"/>
      <c r="XCX2" s="93" t="s">
        <v>106</v>
      </c>
      <c r="XCY2" s="93"/>
      <c r="XCZ2" s="93"/>
      <c r="XDA2" s="93"/>
      <c r="XDB2" s="93" t="s">
        <v>106</v>
      </c>
      <c r="XDC2" s="93"/>
      <c r="XDD2" s="93"/>
      <c r="XDE2" s="93"/>
      <c r="XDF2" s="93" t="s">
        <v>106</v>
      </c>
      <c r="XDG2" s="93"/>
      <c r="XDH2" s="93"/>
      <c r="XDI2" s="93"/>
      <c r="XDJ2" s="93" t="s">
        <v>106</v>
      </c>
      <c r="XDK2" s="93"/>
      <c r="XDL2" s="93"/>
      <c r="XDM2" s="93"/>
      <c r="XDN2" s="93" t="s">
        <v>106</v>
      </c>
      <c r="XDO2" s="93"/>
      <c r="XDP2" s="93"/>
      <c r="XDQ2" s="93"/>
      <c r="XDR2" s="93" t="s">
        <v>106</v>
      </c>
      <c r="XDS2" s="93"/>
      <c r="XDT2" s="93"/>
      <c r="XDU2" s="93"/>
      <c r="XDV2" s="93" t="s">
        <v>106</v>
      </c>
      <c r="XDW2" s="93"/>
      <c r="XDX2" s="93"/>
      <c r="XDY2" s="93"/>
      <c r="XDZ2" s="93" t="s">
        <v>106</v>
      </c>
      <c r="XEA2" s="93"/>
      <c r="XEB2" s="93"/>
      <c r="XEC2" s="93"/>
      <c r="XED2" s="93" t="s">
        <v>106</v>
      </c>
      <c r="XEE2" s="93"/>
      <c r="XEF2" s="93"/>
      <c r="XEG2" s="93"/>
      <c r="XEH2" s="93" t="s">
        <v>106</v>
      </c>
      <c r="XEI2" s="93"/>
      <c r="XEJ2" s="93"/>
      <c r="XEK2" s="93"/>
      <c r="XEL2" s="93" t="s">
        <v>106</v>
      </c>
      <c r="XEM2" s="93"/>
      <c r="XEN2" s="93"/>
      <c r="XEO2" s="93"/>
      <c r="XEP2" s="93" t="s">
        <v>106</v>
      </c>
      <c r="XEQ2" s="93"/>
      <c r="XER2" s="93"/>
      <c r="XES2" s="93"/>
      <c r="XET2" s="93" t="s">
        <v>106</v>
      </c>
      <c r="XEU2" s="93"/>
      <c r="XEV2" s="93"/>
      <c r="XEW2" s="93"/>
      <c r="XEX2" s="93" t="s">
        <v>106</v>
      </c>
      <c r="XEY2" s="93"/>
      <c r="XEZ2" s="93"/>
      <c r="XFA2" s="93"/>
    </row>
    <row r="3" spans="1:16381" ht="38.25" customHeight="1" x14ac:dyDescent="0.25">
      <c r="A3" s="94" t="s">
        <v>108</v>
      </c>
      <c r="B3" s="94"/>
      <c r="C3" s="94"/>
      <c r="D3" s="94"/>
      <c r="E3" s="47"/>
      <c r="F3" s="109" t="s">
        <v>107</v>
      </c>
      <c r="G3" s="109"/>
      <c r="H3" s="109"/>
      <c r="I3" s="109"/>
      <c r="J3" s="109" t="s">
        <v>107</v>
      </c>
      <c r="K3" s="109"/>
      <c r="L3" s="109"/>
      <c r="M3" s="109"/>
      <c r="N3" s="109" t="s">
        <v>107</v>
      </c>
      <c r="O3" s="109"/>
      <c r="P3" s="109"/>
      <c r="Q3" s="109"/>
      <c r="R3" s="109" t="s">
        <v>107</v>
      </c>
      <c r="S3" s="109"/>
      <c r="T3" s="109"/>
      <c r="U3" s="109"/>
      <c r="V3" s="109" t="s">
        <v>107</v>
      </c>
      <c r="W3" s="109"/>
      <c r="X3" s="109"/>
      <c r="Y3" s="109"/>
      <c r="Z3" s="109" t="s">
        <v>107</v>
      </c>
      <c r="AA3" s="109"/>
      <c r="AB3" s="109"/>
      <c r="AC3" s="109"/>
      <c r="AD3" s="109" t="s">
        <v>107</v>
      </c>
      <c r="AE3" s="109"/>
      <c r="AF3" s="109"/>
      <c r="AG3" s="109"/>
      <c r="AH3" s="109" t="s">
        <v>107</v>
      </c>
      <c r="AI3" s="109"/>
      <c r="AJ3" s="109"/>
      <c r="AK3" s="109"/>
      <c r="AL3" s="109" t="s">
        <v>107</v>
      </c>
      <c r="AM3" s="109"/>
      <c r="AN3" s="109"/>
      <c r="AO3" s="109"/>
      <c r="AP3" s="109" t="s">
        <v>107</v>
      </c>
      <c r="AQ3" s="109"/>
      <c r="AR3" s="109"/>
      <c r="AS3" s="109"/>
      <c r="AT3" s="109" t="s">
        <v>107</v>
      </c>
      <c r="AU3" s="109"/>
      <c r="AV3" s="109"/>
      <c r="AW3" s="109"/>
      <c r="AX3" s="109" t="s">
        <v>107</v>
      </c>
      <c r="AY3" s="109"/>
      <c r="AZ3" s="109"/>
      <c r="BA3" s="109"/>
      <c r="BB3" s="109" t="s">
        <v>107</v>
      </c>
      <c r="BC3" s="109"/>
      <c r="BD3" s="109"/>
      <c r="BE3" s="109"/>
      <c r="BF3" s="109" t="s">
        <v>107</v>
      </c>
      <c r="BG3" s="109"/>
      <c r="BH3" s="109"/>
      <c r="BI3" s="109"/>
      <c r="BJ3" s="109" t="s">
        <v>107</v>
      </c>
      <c r="BK3" s="109"/>
      <c r="BL3" s="109"/>
      <c r="BM3" s="109"/>
      <c r="BN3" s="109" t="s">
        <v>107</v>
      </c>
      <c r="BO3" s="109"/>
      <c r="BP3" s="109"/>
      <c r="BQ3" s="109"/>
      <c r="BR3" s="109" t="s">
        <v>107</v>
      </c>
      <c r="BS3" s="109"/>
      <c r="BT3" s="109"/>
      <c r="BU3" s="109"/>
      <c r="BV3" s="109" t="s">
        <v>107</v>
      </c>
      <c r="BW3" s="109"/>
      <c r="BX3" s="109"/>
      <c r="BY3" s="109"/>
      <c r="BZ3" s="109" t="s">
        <v>107</v>
      </c>
      <c r="CA3" s="109"/>
      <c r="CB3" s="109"/>
      <c r="CC3" s="109"/>
      <c r="CD3" s="109" t="s">
        <v>107</v>
      </c>
      <c r="CE3" s="109"/>
      <c r="CF3" s="109"/>
      <c r="CG3" s="109"/>
      <c r="CH3" s="109" t="s">
        <v>107</v>
      </c>
      <c r="CI3" s="109"/>
      <c r="CJ3" s="109"/>
      <c r="CK3" s="109"/>
      <c r="CL3" s="109" t="s">
        <v>107</v>
      </c>
      <c r="CM3" s="109"/>
      <c r="CN3" s="109"/>
      <c r="CO3" s="109"/>
      <c r="CP3" s="109" t="s">
        <v>107</v>
      </c>
      <c r="CQ3" s="109"/>
      <c r="CR3" s="109"/>
      <c r="CS3" s="109"/>
      <c r="CT3" s="109" t="s">
        <v>107</v>
      </c>
      <c r="CU3" s="109"/>
      <c r="CV3" s="109"/>
      <c r="CW3" s="109"/>
      <c r="CX3" s="109" t="s">
        <v>107</v>
      </c>
      <c r="CY3" s="109"/>
      <c r="CZ3" s="109"/>
      <c r="DA3" s="109"/>
      <c r="DB3" s="109" t="s">
        <v>107</v>
      </c>
      <c r="DC3" s="109"/>
      <c r="DD3" s="109"/>
      <c r="DE3" s="109"/>
      <c r="DF3" s="109" t="s">
        <v>107</v>
      </c>
      <c r="DG3" s="109"/>
      <c r="DH3" s="109"/>
      <c r="DI3" s="109"/>
      <c r="DJ3" s="109" t="s">
        <v>107</v>
      </c>
      <c r="DK3" s="109"/>
      <c r="DL3" s="109"/>
      <c r="DM3" s="109"/>
      <c r="DN3" s="109" t="s">
        <v>107</v>
      </c>
      <c r="DO3" s="109"/>
      <c r="DP3" s="109"/>
      <c r="DQ3" s="109"/>
      <c r="DR3" s="109" t="s">
        <v>107</v>
      </c>
      <c r="DS3" s="109"/>
      <c r="DT3" s="109"/>
      <c r="DU3" s="109"/>
      <c r="DV3" s="109" t="s">
        <v>107</v>
      </c>
      <c r="DW3" s="109"/>
      <c r="DX3" s="109"/>
      <c r="DY3" s="109"/>
      <c r="DZ3" s="109" t="s">
        <v>107</v>
      </c>
      <c r="EA3" s="109"/>
      <c r="EB3" s="109"/>
      <c r="EC3" s="109"/>
      <c r="ED3" s="109" t="s">
        <v>107</v>
      </c>
      <c r="EE3" s="109"/>
      <c r="EF3" s="109"/>
      <c r="EG3" s="109"/>
      <c r="EH3" s="109" t="s">
        <v>107</v>
      </c>
      <c r="EI3" s="109"/>
      <c r="EJ3" s="109"/>
      <c r="EK3" s="109"/>
      <c r="EL3" s="109" t="s">
        <v>107</v>
      </c>
      <c r="EM3" s="109"/>
      <c r="EN3" s="109"/>
      <c r="EO3" s="109"/>
      <c r="EP3" s="109" t="s">
        <v>107</v>
      </c>
      <c r="EQ3" s="109"/>
      <c r="ER3" s="109"/>
      <c r="ES3" s="109"/>
      <c r="ET3" s="109" t="s">
        <v>107</v>
      </c>
      <c r="EU3" s="109"/>
      <c r="EV3" s="109"/>
      <c r="EW3" s="109"/>
      <c r="EX3" s="109" t="s">
        <v>107</v>
      </c>
      <c r="EY3" s="109"/>
      <c r="EZ3" s="109"/>
      <c r="FA3" s="109"/>
      <c r="FB3" s="109" t="s">
        <v>107</v>
      </c>
      <c r="FC3" s="109"/>
      <c r="FD3" s="109"/>
      <c r="FE3" s="109"/>
      <c r="FF3" s="109" t="s">
        <v>107</v>
      </c>
      <c r="FG3" s="109"/>
      <c r="FH3" s="109"/>
      <c r="FI3" s="109"/>
      <c r="FJ3" s="109" t="s">
        <v>107</v>
      </c>
      <c r="FK3" s="109"/>
      <c r="FL3" s="109"/>
      <c r="FM3" s="109"/>
      <c r="FN3" s="109" t="s">
        <v>107</v>
      </c>
      <c r="FO3" s="109"/>
      <c r="FP3" s="109"/>
      <c r="FQ3" s="109"/>
      <c r="FR3" s="109" t="s">
        <v>107</v>
      </c>
      <c r="FS3" s="109"/>
      <c r="FT3" s="109"/>
      <c r="FU3" s="109"/>
      <c r="FV3" s="109" t="s">
        <v>107</v>
      </c>
      <c r="FW3" s="109"/>
      <c r="FX3" s="109"/>
      <c r="FY3" s="109"/>
      <c r="FZ3" s="109" t="s">
        <v>107</v>
      </c>
      <c r="GA3" s="109"/>
      <c r="GB3" s="109"/>
      <c r="GC3" s="109"/>
      <c r="GD3" s="109" t="s">
        <v>107</v>
      </c>
      <c r="GE3" s="109"/>
      <c r="GF3" s="109"/>
      <c r="GG3" s="109"/>
      <c r="GH3" s="109" t="s">
        <v>107</v>
      </c>
      <c r="GI3" s="109"/>
      <c r="GJ3" s="109"/>
      <c r="GK3" s="109"/>
      <c r="GL3" s="109" t="s">
        <v>107</v>
      </c>
      <c r="GM3" s="109"/>
      <c r="GN3" s="109"/>
      <c r="GO3" s="109"/>
      <c r="GP3" s="109" t="s">
        <v>107</v>
      </c>
      <c r="GQ3" s="109"/>
      <c r="GR3" s="109"/>
      <c r="GS3" s="109"/>
      <c r="GT3" s="109" t="s">
        <v>107</v>
      </c>
      <c r="GU3" s="109"/>
      <c r="GV3" s="109"/>
      <c r="GW3" s="109"/>
      <c r="GX3" s="109" t="s">
        <v>107</v>
      </c>
      <c r="GY3" s="109"/>
      <c r="GZ3" s="109"/>
      <c r="HA3" s="109"/>
      <c r="HB3" s="109" t="s">
        <v>107</v>
      </c>
      <c r="HC3" s="109"/>
      <c r="HD3" s="109"/>
      <c r="HE3" s="109"/>
      <c r="HF3" s="109" t="s">
        <v>107</v>
      </c>
      <c r="HG3" s="109"/>
      <c r="HH3" s="109"/>
      <c r="HI3" s="109"/>
      <c r="HJ3" s="109" t="s">
        <v>107</v>
      </c>
      <c r="HK3" s="109"/>
      <c r="HL3" s="109"/>
      <c r="HM3" s="109"/>
      <c r="HN3" s="109" t="s">
        <v>107</v>
      </c>
      <c r="HO3" s="109"/>
      <c r="HP3" s="109"/>
      <c r="HQ3" s="109"/>
      <c r="HR3" s="109" t="s">
        <v>107</v>
      </c>
      <c r="HS3" s="109"/>
      <c r="HT3" s="109"/>
      <c r="HU3" s="109"/>
      <c r="HV3" s="109" t="s">
        <v>107</v>
      </c>
      <c r="HW3" s="109"/>
      <c r="HX3" s="109"/>
      <c r="HY3" s="109"/>
      <c r="HZ3" s="109" t="s">
        <v>107</v>
      </c>
      <c r="IA3" s="109"/>
      <c r="IB3" s="109"/>
      <c r="IC3" s="109"/>
      <c r="ID3" s="109" t="s">
        <v>107</v>
      </c>
      <c r="IE3" s="109"/>
      <c r="IF3" s="109"/>
      <c r="IG3" s="109"/>
      <c r="IH3" s="109" t="s">
        <v>107</v>
      </c>
      <c r="II3" s="109"/>
      <c r="IJ3" s="109"/>
      <c r="IK3" s="109"/>
      <c r="IL3" s="109" t="s">
        <v>107</v>
      </c>
      <c r="IM3" s="109"/>
      <c r="IN3" s="109"/>
      <c r="IO3" s="109"/>
      <c r="IP3" s="109" t="s">
        <v>107</v>
      </c>
      <c r="IQ3" s="109"/>
      <c r="IR3" s="109"/>
      <c r="IS3" s="109"/>
      <c r="IT3" s="109" t="s">
        <v>107</v>
      </c>
      <c r="IU3" s="109"/>
      <c r="IV3" s="109"/>
      <c r="IW3" s="109"/>
      <c r="IX3" s="109" t="s">
        <v>107</v>
      </c>
      <c r="IY3" s="109"/>
      <c r="IZ3" s="109"/>
      <c r="JA3" s="109"/>
      <c r="JB3" s="109" t="s">
        <v>107</v>
      </c>
      <c r="JC3" s="109"/>
      <c r="JD3" s="109"/>
      <c r="JE3" s="109"/>
      <c r="JF3" s="109" t="s">
        <v>107</v>
      </c>
      <c r="JG3" s="109"/>
      <c r="JH3" s="109"/>
      <c r="JI3" s="109"/>
      <c r="JJ3" s="109" t="s">
        <v>107</v>
      </c>
      <c r="JK3" s="109"/>
      <c r="JL3" s="109"/>
      <c r="JM3" s="109"/>
      <c r="JN3" s="109" t="s">
        <v>107</v>
      </c>
      <c r="JO3" s="109"/>
      <c r="JP3" s="109"/>
      <c r="JQ3" s="109"/>
      <c r="JR3" s="109" t="s">
        <v>107</v>
      </c>
      <c r="JS3" s="109"/>
      <c r="JT3" s="109"/>
      <c r="JU3" s="109"/>
      <c r="JV3" s="109" t="s">
        <v>107</v>
      </c>
      <c r="JW3" s="109"/>
      <c r="JX3" s="109"/>
      <c r="JY3" s="109"/>
      <c r="JZ3" s="109" t="s">
        <v>107</v>
      </c>
      <c r="KA3" s="109"/>
      <c r="KB3" s="109"/>
      <c r="KC3" s="109"/>
      <c r="KD3" s="109" t="s">
        <v>107</v>
      </c>
      <c r="KE3" s="109"/>
      <c r="KF3" s="109"/>
      <c r="KG3" s="109"/>
      <c r="KH3" s="109" t="s">
        <v>107</v>
      </c>
      <c r="KI3" s="109"/>
      <c r="KJ3" s="109"/>
      <c r="KK3" s="109"/>
      <c r="KL3" s="109" t="s">
        <v>107</v>
      </c>
      <c r="KM3" s="109"/>
      <c r="KN3" s="109"/>
      <c r="KO3" s="109"/>
      <c r="KP3" s="109" t="s">
        <v>107</v>
      </c>
      <c r="KQ3" s="109"/>
      <c r="KR3" s="109"/>
      <c r="KS3" s="109"/>
      <c r="KT3" s="109" t="s">
        <v>107</v>
      </c>
      <c r="KU3" s="109"/>
      <c r="KV3" s="109"/>
      <c r="KW3" s="109"/>
      <c r="KX3" s="109" t="s">
        <v>107</v>
      </c>
      <c r="KY3" s="109"/>
      <c r="KZ3" s="109"/>
      <c r="LA3" s="109"/>
      <c r="LB3" s="109" t="s">
        <v>107</v>
      </c>
      <c r="LC3" s="109"/>
      <c r="LD3" s="109"/>
      <c r="LE3" s="109"/>
      <c r="LF3" s="109" t="s">
        <v>107</v>
      </c>
      <c r="LG3" s="109"/>
      <c r="LH3" s="109"/>
      <c r="LI3" s="109"/>
      <c r="LJ3" s="109" t="s">
        <v>107</v>
      </c>
      <c r="LK3" s="109"/>
      <c r="LL3" s="109"/>
      <c r="LM3" s="109"/>
      <c r="LN3" s="109" t="s">
        <v>107</v>
      </c>
      <c r="LO3" s="109"/>
      <c r="LP3" s="109"/>
      <c r="LQ3" s="109"/>
      <c r="LR3" s="109" t="s">
        <v>107</v>
      </c>
      <c r="LS3" s="109"/>
      <c r="LT3" s="109"/>
      <c r="LU3" s="109"/>
      <c r="LV3" s="109" t="s">
        <v>107</v>
      </c>
      <c r="LW3" s="109"/>
      <c r="LX3" s="109"/>
      <c r="LY3" s="109"/>
      <c r="LZ3" s="109" t="s">
        <v>107</v>
      </c>
      <c r="MA3" s="109"/>
      <c r="MB3" s="109"/>
      <c r="MC3" s="109"/>
      <c r="MD3" s="109" t="s">
        <v>107</v>
      </c>
      <c r="ME3" s="109"/>
      <c r="MF3" s="109"/>
      <c r="MG3" s="109"/>
      <c r="MH3" s="109" t="s">
        <v>107</v>
      </c>
      <c r="MI3" s="109"/>
      <c r="MJ3" s="109"/>
      <c r="MK3" s="109"/>
      <c r="ML3" s="109" t="s">
        <v>107</v>
      </c>
      <c r="MM3" s="109"/>
      <c r="MN3" s="109"/>
      <c r="MO3" s="109"/>
      <c r="MP3" s="109" t="s">
        <v>107</v>
      </c>
      <c r="MQ3" s="109"/>
      <c r="MR3" s="109"/>
      <c r="MS3" s="109"/>
      <c r="MT3" s="109" t="s">
        <v>107</v>
      </c>
      <c r="MU3" s="109"/>
      <c r="MV3" s="109"/>
      <c r="MW3" s="109"/>
      <c r="MX3" s="109" t="s">
        <v>107</v>
      </c>
      <c r="MY3" s="109"/>
      <c r="MZ3" s="109"/>
      <c r="NA3" s="109"/>
      <c r="NB3" s="109" t="s">
        <v>107</v>
      </c>
      <c r="NC3" s="109"/>
      <c r="ND3" s="109"/>
      <c r="NE3" s="109"/>
      <c r="NF3" s="109" t="s">
        <v>107</v>
      </c>
      <c r="NG3" s="109"/>
      <c r="NH3" s="109"/>
      <c r="NI3" s="109"/>
      <c r="NJ3" s="109" t="s">
        <v>107</v>
      </c>
      <c r="NK3" s="109"/>
      <c r="NL3" s="109"/>
      <c r="NM3" s="109"/>
      <c r="NN3" s="109" t="s">
        <v>107</v>
      </c>
      <c r="NO3" s="109"/>
      <c r="NP3" s="109"/>
      <c r="NQ3" s="109"/>
      <c r="NR3" s="109" t="s">
        <v>107</v>
      </c>
      <c r="NS3" s="109"/>
      <c r="NT3" s="109"/>
      <c r="NU3" s="109"/>
      <c r="NV3" s="109" t="s">
        <v>107</v>
      </c>
      <c r="NW3" s="109"/>
      <c r="NX3" s="109"/>
      <c r="NY3" s="109"/>
      <c r="NZ3" s="109" t="s">
        <v>107</v>
      </c>
      <c r="OA3" s="109"/>
      <c r="OB3" s="109"/>
      <c r="OC3" s="109"/>
      <c r="OD3" s="109" t="s">
        <v>107</v>
      </c>
      <c r="OE3" s="109"/>
      <c r="OF3" s="109"/>
      <c r="OG3" s="109"/>
      <c r="OH3" s="109" t="s">
        <v>107</v>
      </c>
      <c r="OI3" s="109"/>
      <c r="OJ3" s="109"/>
      <c r="OK3" s="109"/>
      <c r="OL3" s="109" t="s">
        <v>107</v>
      </c>
      <c r="OM3" s="109"/>
      <c r="ON3" s="109"/>
      <c r="OO3" s="109"/>
      <c r="OP3" s="109" t="s">
        <v>107</v>
      </c>
      <c r="OQ3" s="109"/>
      <c r="OR3" s="109"/>
      <c r="OS3" s="109"/>
      <c r="OT3" s="109" t="s">
        <v>107</v>
      </c>
      <c r="OU3" s="109"/>
      <c r="OV3" s="109"/>
      <c r="OW3" s="109"/>
      <c r="OX3" s="109" t="s">
        <v>107</v>
      </c>
      <c r="OY3" s="109"/>
      <c r="OZ3" s="109"/>
      <c r="PA3" s="109"/>
      <c r="PB3" s="109" t="s">
        <v>107</v>
      </c>
      <c r="PC3" s="109"/>
      <c r="PD3" s="109"/>
      <c r="PE3" s="109"/>
      <c r="PF3" s="109" t="s">
        <v>107</v>
      </c>
      <c r="PG3" s="109"/>
      <c r="PH3" s="109"/>
      <c r="PI3" s="109"/>
      <c r="PJ3" s="109" t="s">
        <v>107</v>
      </c>
      <c r="PK3" s="109"/>
      <c r="PL3" s="109"/>
      <c r="PM3" s="109"/>
      <c r="PN3" s="109" t="s">
        <v>107</v>
      </c>
      <c r="PO3" s="109"/>
      <c r="PP3" s="109"/>
      <c r="PQ3" s="109"/>
      <c r="PR3" s="109" t="s">
        <v>107</v>
      </c>
      <c r="PS3" s="109"/>
      <c r="PT3" s="109"/>
      <c r="PU3" s="109"/>
      <c r="PV3" s="109" t="s">
        <v>107</v>
      </c>
      <c r="PW3" s="109"/>
      <c r="PX3" s="109"/>
      <c r="PY3" s="109"/>
      <c r="PZ3" s="109" t="s">
        <v>107</v>
      </c>
      <c r="QA3" s="109"/>
      <c r="QB3" s="109"/>
      <c r="QC3" s="109"/>
      <c r="QD3" s="109" t="s">
        <v>107</v>
      </c>
      <c r="QE3" s="109"/>
      <c r="QF3" s="109"/>
      <c r="QG3" s="109"/>
      <c r="QH3" s="109" t="s">
        <v>107</v>
      </c>
      <c r="QI3" s="109"/>
      <c r="QJ3" s="109"/>
      <c r="QK3" s="109"/>
      <c r="QL3" s="109" t="s">
        <v>107</v>
      </c>
      <c r="QM3" s="109"/>
      <c r="QN3" s="109"/>
      <c r="QO3" s="109"/>
      <c r="QP3" s="109" t="s">
        <v>107</v>
      </c>
      <c r="QQ3" s="109"/>
      <c r="QR3" s="109"/>
      <c r="QS3" s="109"/>
      <c r="QT3" s="109" t="s">
        <v>107</v>
      </c>
      <c r="QU3" s="109"/>
      <c r="QV3" s="109"/>
      <c r="QW3" s="109"/>
      <c r="QX3" s="109" t="s">
        <v>107</v>
      </c>
      <c r="QY3" s="109"/>
      <c r="QZ3" s="109"/>
      <c r="RA3" s="109"/>
      <c r="RB3" s="109" t="s">
        <v>107</v>
      </c>
      <c r="RC3" s="109"/>
      <c r="RD3" s="109"/>
      <c r="RE3" s="109"/>
      <c r="RF3" s="109" t="s">
        <v>107</v>
      </c>
      <c r="RG3" s="109"/>
      <c r="RH3" s="109"/>
      <c r="RI3" s="109"/>
      <c r="RJ3" s="109" t="s">
        <v>107</v>
      </c>
      <c r="RK3" s="109"/>
      <c r="RL3" s="109"/>
      <c r="RM3" s="109"/>
      <c r="RN3" s="109" t="s">
        <v>107</v>
      </c>
      <c r="RO3" s="109"/>
      <c r="RP3" s="109"/>
      <c r="RQ3" s="109"/>
      <c r="RR3" s="109" t="s">
        <v>107</v>
      </c>
      <c r="RS3" s="109"/>
      <c r="RT3" s="109"/>
      <c r="RU3" s="109"/>
      <c r="RV3" s="109" t="s">
        <v>107</v>
      </c>
      <c r="RW3" s="109"/>
      <c r="RX3" s="109"/>
      <c r="RY3" s="109"/>
      <c r="RZ3" s="109" t="s">
        <v>107</v>
      </c>
      <c r="SA3" s="109"/>
      <c r="SB3" s="109"/>
      <c r="SC3" s="109"/>
      <c r="SD3" s="109" t="s">
        <v>107</v>
      </c>
      <c r="SE3" s="109"/>
      <c r="SF3" s="109"/>
      <c r="SG3" s="109"/>
      <c r="SH3" s="109" t="s">
        <v>107</v>
      </c>
      <c r="SI3" s="109"/>
      <c r="SJ3" s="109"/>
      <c r="SK3" s="109"/>
      <c r="SL3" s="109" t="s">
        <v>107</v>
      </c>
      <c r="SM3" s="109"/>
      <c r="SN3" s="109"/>
      <c r="SO3" s="109"/>
      <c r="SP3" s="109" t="s">
        <v>107</v>
      </c>
      <c r="SQ3" s="109"/>
      <c r="SR3" s="109"/>
      <c r="SS3" s="109"/>
      <c r="ST3" s="109" t="s">
        <v>107</v>
      </c>
      <c r="SU3" s="109"/>
      <c r="SV3" s="109"/>
      <c r="SW3" s="109"/>
      <c r="SX3" s="109" t="s">
        <v>107</v>
      </c>
      <c r="SY3" s="109"/>
      <c r="SZ3" s="109"/>
      <c r="TA3" s="109"/>
      <c r="TB3" s="109" t="s">
        <v>107</v>
      </c>
      <c r="TC3" s="109"/>
      <c r="TD3" s="109"/>
      <c r="TE3" s="109"/>
      <c r="TF3" s="109" t="s">
        <v>107</v>
      </c>
      <c r="TG3" s="109"/>
      <c r="TH3" s="109"/>
      <c r="TI3" s="109"/>
      <c r="TJ3" s="109" t="s">
        <v>107</v>
      </c>
      <c r="TK3" s="109"/>
      <c r="TL3" s="109"/>
      <c r="TM3" s="109"/>
      <c r="TN3" s="109" t="s">
        <v>107</v>
      </c>
      <c r="TO3" s="109"/>
      <c r="TP3" s="109"/>
      <c r="TQ3" s="109"/>
      <c r="TR3" s="109" t="s">
        <v>107</v>
      </c>
      <c r="TS3" s="109"/>
      <c r="TT3" s="109"/>
      <c r="TU3" s="109"/>
      <c r="TV3" s="109" t="s">
        <v>107</v>
      </c>
      <c r="TW3" s="109"/>
      <c r="TX3" s="109"/>
      <c r="TY3" s="109"/>
      <c r="TZ3" s="109" t="s">
        <v>107</v>
      </c>
      <c r="UA3" s="109"/>
      <c r="UB3" s="109"/>
      <c r="UC3" s="109"/>
      <c r="UD3" s="109" t="s">
        <v>107</v>
      </c>
      <c r="UE3" s="109"/>
      <c r="UF3" s="109"/>
      <c r="UG3" s="109"/>
      <c r="UH3" s="109" t="s">
        <v>107</v>
      </c>
      <c r="UI3" s="109"/>
      <c r="UJ3" s="109"/>
      <c r="UK3" s="109"/>
      <c r="UL3" s="109" t="s">
        <v>107</v>
      </c>
      <c r="UM3" s="109"/>
      <c r="UN3" s="109"/>
      <c r="UO3" s="109"/>
      <c r="UP3" s="109" t="s">
        <v>107</v>
      </c>
      <c r="UQ3" s="109"/>
      <c r="UR3" s="109"/>
      <c r="US3" s="109"/>
      <c r="UT3" s="109" t="s">
        <v>107</v>
      </c>
      <c r="UU3" s="109"/>
      <c r="UV3" s="109"/>
      <c r="UW3" s="109"/>
      <c r="UX3" s="109" t="s">
        <v>107</v>
      </c>
      <c r="UY3" s="109"/>
      <c r="UZ3" s="109"/>
      <c r="VA3" s="109"/>
      <c r="VB3" s="109" t="s">
        <v>107</v>
      </c>
      <c r="VC3" s="109"/>
      <c r="VD3" s="109"/>
      <c r="VE3" s="109"/>
      <c r="VF3" s="109" t="s">
        <v>107</v>
      </c>
      <c r="VG3" s="109"/>
      <c r="VH3" s="109"/>
      <c r="VI3" s="109"/>
      <c r="VJ3" s="109" t="s">
        <v>107</v>
      </c>
      <c r="VK3" s="109"/>
      <c r="VL3" s="109"/>
      <c r="VM3" s="109"/>
      <c r="VN3" s="109" t="s">
        <v>107</v>
      </c>
      <c r="VO3" s="109"/>
      <c r="VP3" s="109"/>
      <c r="VQ3" s="109"/>
      <c r="VR3" s="109" t="s">
        <v>107</v>
      </c>
      <c r="VS3" s="109"/>
      <c r="VT3" s="109"/>
      <c r="VU3" s="109"/>
      <c r="VV3" s="109" t="s">
        <v>107</v>
      </c>
      <c r="VW3" s="109"/>
      <c r="VX3" s="109"/>
      <c r="VY3" s="109"/>
      <c r="VZ3" s="109" t="s">
        <v>107</v>
      </c>
      <c r="WA3" s="109"/>
      <c r="WB3" s="109"/>
      <c r="WC3" s="109"/>
      <c r="WD3" s="109" t="s">
        <v>107</v>
      </c>
      <c r="WE3" s="109"/>
      <c r="WF3" s="109"/>
      <c r="WG3" s="109"/>
      <c r="WH3" s="109" t="s">
        <v>107</v>
      </c>
      <c r="WI3" s="109"/>
      <c r="WJ3" s="109"/>
      <c r="WK3" s="109"/>
      <c r="WL3" s="109" t="s">
        <v>107</v>
      </c>
      <c r="WM3" s="109"/>
      <c r="WN3" s="109"/>
      <c r="WO3" s="109"/>
      <c r="WP3" s="109" t="s">
        <v>107</v>
      </c>
      <c r="WQ3" s="109"/>
      <c r="WR3" s="109"/>
      <c r="WS3" s="109"/>
      <c r="WT3" s="109" t="s">
        <v>107</v>
      </c>
      <c r="WU3" s="109"/>
      <c r="WV3" s="109"/>
      <c r="WW3" s="109"/>
      <c r="WX3" s="109" t="s">
        <v>107</v>
      </c>
      <c r="WY3" s="109"/>
      <c r="WZ3" s="109"/>
      <c r="XA3" s="109"/>
      <c r="XB3" s="109" t="s">
        <v>107</v>
      </c>
      <c r="XC3" s="109"/>
      <c r="XD3" s="109"/>
      <c r="XE3" s="109"/>
      <c r="XF3" s="109" t="s">
        <v>107</v>
      </c>
      <c r="XG3" s="109"/>
      <c r="XH3" s="109"/>
      <c r="XI3" s="109"/>
      <c r="XJ3" s="109" t="s">
        <v>107</v>
      </c>
      <c r="XK3" s="109"/>
      <c r="XL3" s="109"/>
      <c r="XM3" s="109"/>
      <c r="XN3" s="109" t="s">
        <v>107</v>
      </c>
      <c r="XO3" s="109"/>
      <c r="XP3" s="109"/>
      <c r="XQ3" s="109"/>
      <c r="XR3" s="109" t="s">
        <v>107</v>
      </c>
      <c r="XS3" s="109"/>
      <c r="XT3" s="109"/>
      <c r="XU3" s="109"/>
      <c r="XV3" s="109" t="s">
        <v>107</v>
      </c>
      <c r="XW3" s="109"/>
      <c r="XX3" s="109"/>
      <c r="XY3" s="109"/>
      <c r="XZ3" s="109" t="s">
        <v>107</v>
      </c>
      <c r="YA3" s="109"/>
      <c r="YB3" s="109"/>
      <c r="YC3" s="109"/>
      <c r="YD3" s="109" t="s">
        <v>107</v>
      </c>
      <c r="YE3" s="109"/>
      <c r="YF3" s="109"/>
      <c r="YG3" s="109"/>
      <c r="YH3" s="109" t="s">
        <v>107</v>
      </c>
      <c r="YI3" s="109"/>
      <c r="YJ3" s="109"/>
      <c r="YK3" s="109"/>
      <c r="YL3" s="109" t="s">
        <v>107</v>
      </c>
      <c r="YM3" s="109"/>
      <c r="YN3" s="109"/>
      <c r="YO3" s="109"/>
      <c r="YP3" s="109" t="s">
        <v>107</v>
      </c>
      <c r="YQ3" s="109"/>
      <c r="YR3" s="109"/>
      <c r="YS3" s="109"/>
      <c r="YT3" s="109" t="s">
        <v>107</v>
      </c>
      <c r="YU3" s="109"/>
      <c r="YV3" s="109"/>
      <c r="YW3" s="109"/>
      <c r="YX3" s="109" t="s">
        <v>107</v>
      </c>
      <c r="YY3" s="109"/>
      <c r="YZ3" s="109"/>
      <c r="ZA3" s="109"/>
      <c r="ZB3" s="109" t="s">
        <v>107</v>
      </c>
      <c r="ZC3" s="109"/>
      <c r="ZD3" s="109"/>
      <c r="ZE3" s="109"/>
      <c r="ZF3" s="109" t="s">
        <v>107</v>
      </c>
      <c r="ZG3" s="109"/>
      <c r="ZH3" s="109"/>
      <c r="ZI3" s="109"/>
      <c r="ZJ3" s="109" t="s">
        <v>107</v>
      </c>
      <c r="ZK3" s="109"/>
      <c r="ZL3" s="109"/>
      <c r="ZM3" s="109"/>
      <c r="ZN3" s="109" t="s">
        <v>107</v>
      </c>
      <c r="ZO3" s="109"/>
      <c r="ZP3" s="109"/>
      <c r="ZQ3" s="109"/>
      <c r="ZR3" s="109" t="s">
        <v>107</v>
      </c>
      <c r="ZS3" s="109"/>
      <c r="ZT3" s="109"/>
      <c r="ZU3" s="109"/>
      <c r="ZV3" s="109" t="s">
        <v>107</v>
      </c>
      <c r="ZW3" s="109"/>
      <c r="ZX3" s="109"/>
      <c r="ZY3" s="109"/>
      <c r="ZZ3" s="109" t="s">
        <v>107</v>
      </c>
      <c r="AAA3" s="109"/>
      <c r="AAB3" s="109"/>
      <c r="AAC3" s="109"/>
      <c r="AAD3" s="109" t="s">
        <v>107</v>
      </c>
      <c r="AAE3" s="109"/>
      <c r="AAF3" s="109"/>
      <c r="AAG3" s="109"/>
      <c r="AAH3" s="109" t="s">
        <v>107</v>
      </c>
      <c r="AAI3" s="109"/>
      <c r="AAJ3" s="109"/>
      <c r="AAK3" s="109"/>
      <c r="AAL3" s="109" t="s">
        <v>107</v>
      </c>
      <c r="AAM3" s="109"/>
      <c r="AAN3" s="109"/>
      <c r="AAO3" s="109"/>
      <c r="AAP3" s="109" t="s">
        <v>107</v>
      </c>
      <c r="AAQ3" s="109"/>
      <c r="AAR3" s="109"/>
      <c r="AAS3" s="109"/>
      <c r="AAT3" s="109" t="s">
        <v>107</v>
      </c>
      <c r="AAU3" s="109"/>
      <c r="AAV3" s="109"/>
      <c r="AAW3" s="109"/>
      <c r="AAX3" s="109" t="s">
        <v>107</v>
      </c>
      <c r="AAY3" s="109"/>
      <c r="AAZ3" s="109"/>
      <c r="ABA3" s="109"/>
      <c r="ABB3" s="109" t="s">
        <v>107</v>
      </c>
      <c r="ABC3" s="109"/>
      <c r="ABD3" s="109"/>
      <c r="ABE3" s="109"/>
      <c r="ABF3" s="109" t="s">
        <v>107</v>
      </c>
      <c r="ABG3" s="109"/>
      <c r="ABH3" s="109"/>
      <c r="ABI3" s="109"/>
      <c r="ABJ3" s="109" t="s">
        <v>107</v>
      </c>
      <c r="ABK3" s="109"/>
      <c r="ABL3" s="109"/>
      <c r="ABM3" s="109"/>
      <c r="ABN3" s="109" t="s">
        <v>107</v>
      </c>
      <c r="ABO3" s="109"/>
      <c r="ABP3" s="109"/>
      <c r="ABQ3" s="109"/>
      <c r="ABR3" s="109" t="s">
        <v>107</v>
      </c>
      <c r="ABS3" s="109"/>
      <c r="ABT3" s="109"/>
      <c r="ABU3" s="109"/>
      <c r="ABV3" s="109" t="s">
        <v>107</v>
      </c>
      <c r="ABW3" s="109"/>
      <c r="ABX3" s="109"/>
      <c r="ABY3" s="109"/>
      <c r="ABZ3" s="109" t="s">
        <v>107</v>
      </c>
      <c r="ACA3" s="109"/>
      <c r="ACB3" s="109"/>
      <c r="ACC3" s="109"/>
      <c r="ACD3" s="109" t="s">
        <v>107</v>
      </c>
      <c r="ACE3" s="109"/>
      <c r="ACF3" s="109"/>
      <c r="ACG3" s="109"/>
      <c r="ACH3" s="109" t="s">
        <v>107</v>
      </c>
      <c r="ACI3" s="109"/>
      <c r="ACJ3" s="109"/>
      <c r="ACK3" s="109"/>
      <c r="ACL3" s="109" t="s">
        <v>107</v>
      </c>
      <c r="ACM3" s="109"/>
      <c r="ACN3" s="109"/>
      <c r="ACO3" s="109"/>
      <c r="ACP3" s="109" t="s">
        <v>107</v>
      </c>
      <c r="ACQ3" s="109"/>
      <c r="ACR3" s="109"/>
      <c r="ACS3" s="109"/>
      <c r="ACT3" s="109" t="s">
        <v>107</v>
      </c>
      <c r="ACU3" s="109"/>
      <c r="ACV3" s="109"/>
      <c r="ACW3" s="109"/>
      <c r="ACX3" s="109" t="s">
        <v>107</v>
      </c>
      <c r="ACY3" s="109"/>
      <c r="ACZ3" s="109"/>
      <c r="ADA3" s="109"/>
      <c r="ADB3" s="109" t="s">
        <v>107</v>
      </c>
      <c r="ADC3" s="109"/>
      <c r="ADD3" s="109"/>
      <c r="ADE3" s="109"/>
      <c r="ADF3" s="109" t="s">
        <v>107</v>
      </c>
      <c r="ADG3" s="109"/>
      <c r="ADH3" s="109"/>
      <c r="ADI3" s="109"/>
      <c r="ADJ3" s="109" t="s">
        <v>107</v>
      </c>
      <c r="ADK3" s="109"/>
      <c r="ADL3" s="109"/>
      <c r="ADM3" s="109"/>
      <c r="ADN3" s="109" t="s">
        <v>107</v>
      </c>
      <c r="ADO3" s="109"/>
      <c r="ADP3" s="109"/>
      <c r="ADQ3" s="109"/>
      <c r="ADR3" s="109" t="s">
        <v>107</v>
      </c>
      <c r="ADS3" s="109"/>
      <c r="ADT3" s="109"/>
      <c r="ADU3" s="109"/>
      <c r="ADV3" s="109" t="s">
        <v>107</v>
      </c>
      <c r="ADW3" s="109"/>
      <c r="ADX3" s="109"/>
      <c r="ADY3" s="109"/>
      <c r="ADZ3" s="109" t="s">
        <v>107</v>
      </c>
      <c r="AEA3" s="109"/>
      <c r="AEB3" s="109"/>
      <c r="AEC3" s="109"/>
      <c r="AED3" s="109" t="s">
        <v>107</v>
      </c>
      <c r="AEE3" s="109"/>
      <c r="AEF3" s="109"/>
      <c r="AEG3" s="109"/>
      <c r="AEH3" s="109" t="s">
        <v>107</v>
      </c>
      <c r="AEI3" s="109"/>
      <c r="AEJ3" s="109"/>
      <c r="AEK3" s="109"/>
      <c r="AEL3" s="109" t="s">
        <v>107</v>
      </c>
      <c r="AEM3" s="109"/>
      <c r="AEN3" s="109"/>
      <c r="AEO3" s="109"/>
      <c r="AEP3" s="109" t="s">
        <v>107</v>
      </c>
      <c r="AEQ3" s="109"/>
      <c r="AER3" s="109"/>
      <c r="AES3" s="109"/>
      <c r="AET3" s="109" t="s">
        <v>107</v>
      </c>
      <c r="AEU3" s="109"/>
      <c r="AEV3" s="109"/>
      <c r="AEW3" s="109"/>
      <c r="AEX3" s="109" t="s">
        <v>107</v>
      </c>
      <c r="AEY3" s="109"/>
      <c r="AEZ3" s="109"/>
      <c r="AFA3" s="109"/>
      <c r="AFB3" s="109" t="s">
        <v>107</v>
      </c>
      <c r="AFC3" s="109"/>
      <c r="AFD3" s="109"/>
      <c r="AFE3" s="109"/>
      <c r="AFF3" s="109" t="s">
        <v>107</v>
      </c>
      <c r="AFG3" s="109"/>
      <c r="AFH3" s="109"/>
      <c r="AFI3" s="109"/>
      <c r="AFJ3" s="109" t="s">
        <v>107</v>
      </c>
      <c r="AFK3" s="109"/>
      <c r="AFL3" s="109"/>
      <c r="AFM3" s="109"/>
      <c r="AFN3" s="109" t="s">
        <v>107</v>
      </c>
      <c r="AFO3" s="109"/>
      <c r="AFP3" s="109"/>
      <c r="AFQ3" s="109"/>
      <c r="AFR3" s="109" t="s">
        <v>107</v>
      </c>
      <c r="AFS3" s="109"/>
      <c r="AFT3" s="109"/>
      <c r="AFU3" s="109"/>
      <c r="AFV3" s="109" t="s">
        <v>107</v>
      </c>
      <c r="AFW3" s="109"/>
      <c r="AFX3" s="109"/>
      <c r="AFY3" s="109"/>
      <c r="AFZ3" s="109" t="s">
        <v>107</v>
      </c>
      <c r="AGA3" s="109"/>
      <c r="AGB3" s="109"/>
      <c r="AGC3" s="109"/>
      <c r="AGD3" s="109" t="s">
        <v>107</v>
      </c>
      <c r="AGE3" s="109"/>
      <c r="AGF3" s="109"/>
      <c r="AGG3" s="109"/>
      <c r="AGH3" s="109" t="s">
        <v>107</v>
      </c>
      <c r="AGI3" s="109"/>
      <c r="AGJ3" s="109"/>
      <c r="AGK3" s="109"/>
      <c r="AGL3" s="109" t="s">
        <v>107</v>
      </c>
      <c r="AGM3" s="109"/>
      <c r="AGN3" s="109"/>
      <c r="AGO3" s="109"/>
      <c r="AGP3" s="109" t="s">
        <v>107</v>
      </c>
      <c r="AGQ3" s="109"/>
      <c r="AGR3" s="109"/>
      <c r="AGS3" s="109"/>
      <c r="AGT3" s="109" t="s">
        <v>107</v>
      </c>
      <c r="AGU3" s="109"/>
      <c r="AGV3" s="109"/>
      <c r="AGW3" s="109"/>
      <c r="AGX3" s="109" t="s">
        <v>107</v>
      </c>
      <c r="AGY3" s="109"/>
      <c r="AGZ3" s="109"/>
      <c r="AHA3" s="109"/>
      <c r="AHB3" s="109" t="s">
        <v>107</v>
      </c>
      <c r="AHC3" s="109"/>
      <c r="AHD3" s="109"/>
      <c r="AHE3" s="109"/>
      <c r="AHF3" s="109" t="s">
        <v>107</v>
      </c>
      <c r="AHG3" s="109"/>
      <c r="AHH3" s="109"/>
      <c r="AHI3" s="109"/>
      <c r="AHJ3" s="109" t="s">
        <v>107</v>
      </c>
      <c r="AHK3" s="109"/>
      <c r="AHL3" s="109"/>
      <c r="AHM3" s="109"/>
      <c r="AHN3" s="109" t="s">
        <v>107</v>
      </c>
      <c r="AHO3" s="109"/>
      <c r="AHP3" s="109"/>
      <c r="AHQ3" s="109"/>
      <c r="AHR3" s="109" t="s">
        <v>107</v>
      </c>
      <c r="AHS3" s="109"/>
      <c r="AHT3" s="109"/>
      <c r="AHU3" s="109"/>
      <c r="AHV3" s="109" t="s">
        <v>107</v>
      </c>
      <c r="AHW3" s="109"/>
      <c r="AHX3" s="109"/>
      <c r="AHY3" s="109"/>
      <c r="AHZ3" s="109" t="s">
        <v>107</v>
      </c>
      <c r="AIA3" s="109"/>
      <c r="AIB3" s="109"/>
      <c r="AIC3" s="109"/>
      <c r="AID3" s="109" t="s">
        <v>107</v>
      </c>
      <c r="AIE3" s="109"/>
      <c r="AIF3" s="109"/>
      <c r="AIG3" s="109"/>
      <c r="AIH3" s="109" t="s">
        <v>107</v>
      </c>
      <c r="AII3" s="109"/>
      <c r="AIJ3" s="109"/>
      <c r="AIK3" s="109"/>
      <c r="AIL3" s="109" t="s">
        <v>107</v>
      </c>
      <c r="AIM3" s="109"/>
      <c r="AIN3" s="109"/>
      <c r="AIO3" s="109"/>
      <c r="AIP3" s="109" t="s">
        <v>107</v>
      </c>
      <c r="AIQ3" s="109"/>
      <c r="AIR3" s="109"/>
      <c r="AIS3" s="109"/>
      <c r="AIT3" s="109" t="s">
        <v>107</v>
      </c>
      <c r="AIU3" s="109"/>
      <c r="AIV3" s="109"/>
      <c r="AIW3" s="109"/>
      <c r="AIX3" s="109" t="s">
        <v>107</v>
      </c>
      <c r="AIY3" s="109"/>
      <c r="AIZ3" s="109"/>
      <c r="AJA3" s="109"/>
      <c r="AJB3" s="109" t="s">
        <v>107</v>
      </c>
      <c r="AJC3" s="109"/>
      <c r="AJD3" s="109"/>
      <c r="AJE3" s="109"/>
      <c r="AJF3" s="109" t="s">
        <v>107</v>
      </c>
      <c r="AJG3" s="109"/>
      <c r="AJH3" s="109"/>
      <c r="AJI3" s="109"/>
      <c r="AJJ3" s="109" t="s">
        <v>107</v>
      </c>
      <c r="AJK3" s="109"/>
      <c r="AJL3" s="109"/>
      <c r="AJM3" s="109"/>
      <c r="AJN3" s="109" t="s">
        <v>107</v>
      </c>
      <c r="AJO3" s="109"/>
      <c r="AJP3" s="109"/>
      <c r="AJQ3" s="109"/>
      <c r="AJR3" s="109" t="s">
        <v>107</v>
      </c>
      <c r="AJS3" s="109"/>
      <c r="AJT3" s="109"/>
      <c r="AJU3" s="109"/>
      <c r="AJV3" s="109" t="s">
        <v>107</v>
      </c>
      <c r="AJW3" s="109"/>
      <c r="AJX3" s="109"/>
      <c r="AJY3" s="109"/>
      <c r="AJZ3" s="109" t="s">
        <v>107</v>
      </c>
      <c r="AKA3" s="109"/>
      <c r="AKB3" s="109"/>
      <c r="AKC3" s="109"/>
      <c r="AKD3" s="109" t="s">
        <v>107</v>
      </c>
      <c r="AKE3" s="109"/>
      <c r="AKF3" s="109"/>
      <c r="AKG3" s="109"/>
      <c r="AKH3" s="109" t="s">
        <v>107</v>
      </c>
      <c r="AKI3" s="109"/>
      <c r="AKJ3" s="109"/>
      <c r="AKK3" s="109"/>
      <c r="AKL3" s="109" t="s">
        <v>107</v>
      </c>
      <c r="AKM3" s="109"/>
      <c r="AKN3" s="109"/>
      <c r="AKO3" s="109"/>
      <c r="AKP3" s="109" t="s">
        <v>107</v>
      </c>
      <c r="AKQ3" s="109"/>
      <c r="AKR3" s="109"/>
      <c r="AKS3" s="109"/>
      <c r="AKT3" s="109" t="s">
        <v>107</v>
      </c>
      <c r="AKU3" s="109"/>
      <c r="AKV3" s="109"/>
      <c r="AKW3" s="109"/>
      <c r="AKX3" s="109" t="s">
        <v>107</v>
      </c>
      <c r="AKY3" s="109"/>
      <c r="AKZ3" s="109"/>
      <c r="ALA3" s="109"/>
      <c r="ALB3" s="109" t="s">
        <v>107</v>
      </c>
      <c r="ALC3" s="109"/>
      <c r="ALD3" s="109"/>
      <c r="ALE3" s="109"/>
      <c r="ALF3" s="109" t="s">
        <v>107</v>
      </c>
      <c r="ALG3" s="109"/>
      <c r="ALH3" s="109"/>
      <c r="ALI3" s="109"/>
      <c r="ALJ3" s="109" t="s">
        <v>107</v>
      </c>
      <c r="ALK3" s="109"/>
      <c r="ALL3" s="109"/>
      <c r="ALM3" s="109"/>
      <c r="ALN3" s="109" t="s">
        <v>107</v>
      </c>
      <c r="ALO3" s="109"/>
      <c r="ALP3" s="109"/>
      <c r="ALQ3" s="109"/>
      <c r="ALR3" s="109" t="s">
        <v>107</v>
      </c>
      <c r="ALS3" s="109"/>
      <c r="ALT3" s="109"/>
      <c r="ALU3" s="109"/>
      <c r="ALV3" s="109" t="s">
        <v>107</v>
      </c>
      <c r="ALW3" s="109"/>
      <c r="ALX3" s="109"/>
      <c r="ALY3" s="109"/>
      <c r="ALZ3" s="109" t="s">
        <v>107</v>
      </c>
      <c r="AMA3" s="109"/>
      <c r="AMB3" s="109"/>
      <c r="AMC3" s="109"/>
      <c r="AMD3" s="109" t="s">
        <v>107</v>
      </c>
      <c r="AME3" s="109"/>
      <c r="AMF3" s="109"/>
      <c r="AMG3" s="109"/>
      <c r="AMH3" s="109" t="s">
        <v>107</v>
      </c>
      <c r="AMI3" s="109"/>
      <c r="AMJ3" s="109"/>
      <c r="AMK3" s="109"/>
      <c r="AML3" s="109" t="s">
        <v>107</v>
      </c>
      <c r="AMM3" s="109"/>
      <c r="AMN3" s="109"/>
      <c r="AMO3" s="109"/>
      <c r="AMP3" s="109" t="s">
        <v>107</v>
      </c>
      <c r="AMQ3" s="109"/>
      <c r="AMR3" s="109"/>
      <c r="AMS3" s="109"/>
      <c r="AMT3" s="109" t="s">
        <v>107</v>
      </c>
      <c r="AMU3" s="109"/>
      <c r="AMV3" s="109"/>
      <c r="AMW3" s="109"/>
      <c r="AMX3" s="109" t="s">
        <v>107</v>
      </c>
      <c r="AMY3" s="109"/>
      <c r="AMZ3" s="109"/>
      <c r="ANA3" s="109"/>
      <c r="ANB3" s="109" t="s">
        <v>107</v>
      </c>
      <c r="ANC3" s="109"/>
      <c r="AND3" s="109"/>
      <c r="ANE3" s="109"/>
      <c r="ANF3" s="109" t="s">
        <v>107</v>
      </c>
      <c r="ANG3" s="109"/>
      <c r="ANH3" s="109"/>
      <c r="ANI3" s="109"/>
      <c r="ANJ3" s="109" t="s">
        <v>107</v>
      </c>
      <c r="ANK3" s="109"/>
      <c r="ANL3" s="109"/>
      <c r="ANM3" s="109"/>
      <c r="ANN3" s="109" t="s">
        <v>107</v>
      </c>
      <c r="ANO3" s="109"/>
      <c r="ANP3" s="109"/>
      <c r="ANQ3" s="109"/>
      <c r="ANR3" s="109" t="s">
        <v>107</v>
      </c>
      <c r="ANS3" s="109"/>
      <c r="ANT3" s="109"/>
      <c r="ANU3" s="109"/>
      <c r="ANV3" s="109" t="s">
        <v>107</v>
      </c>
      <c r="ANW3" s="109"/>
      <c r="ANX3" s="109"/>
      <c r="ANY3" s="109"/>
      <c r="ANZ3" s="109" t="s">
        <v>107</v>
      </c>
      <c r="AOA3" s="109"/>
      <c r="AOB3" s="109"/>
      <c r="AOC3" s="109"/>
      <c r="AOD3" s="109" t="s">
        <v>107</v>
      </c>
      <c r="AOE3" s="109"/>
      <c r="AOF3" s="109"/>
      <c r="AOG3" s="109"/>
      <c r="AOH3" s="109" t="s">
        <v>107</v>
      </c>
      <c r="AOI3" s="109"/>
      <c r="AOJ3" s="109"/>
      <c r="AOK3" s="109"/>
      <c r="AOL3" s="109" t="s">
        <v>107</v>
      </c>
      <c r="AOM3" s="109"/>
      <c r="AON3" s="109"/>
      <c r="AOO3" s="109"/>
      <c r="AOP3" s="109" t="s">
        <v>107</v>
      </c>
      <c r="AOQ3" s="109"/>
      <c r="AOR3" s="109"/>
      <c r="AOS3" s="109"/>
      <c r="AOT3" s="109" t="s">
        <v>107</v>
      </c>
      <c r="AOU3" s="109"/>
      <c r="AOV3" s="109"/>
      <c r="AOW3" s="109"/>
      <c r="AOX3" s="109" t="s">
        <v>107</v>
      </c>
      <c r="AOY3" s="109"/>
      <c r="AOZ3" s="109"/>
      <c r="APA3" s="109"/>
      <c r="APB3" s="109" t="s">
        <v>107</v>
      </c>
      <c r="APC3" s="109"/>
      <c r="APD3" s="109"/>
      <c r="APE3" s="109"/>
      <c r="APF3" s="109" t="s">
        <v>107</v>
      </c>
      <c r="APG3" s="109"/>
      <c r="APH3" s="109"/>
      <c r="API3" s="109"/>
      <c r="APJ3" s="109" t="s">
        <v>107</v>
      </c>
      <c r="APK3" s="109"/>
      <c r="APL3" s="109"/>
      <c r="APM3" s="109"/>
      <c r="APN3" s="109" t="s">
        <v>107</v>
      </c>
      <c r="APO3" s="109"/>
      <c r="APP3" s="109"/>
      <c r="APQ3" s="109"/>
      <c r="APR3" s="109" t="s">
        <v>107</v>
      </c>
      <c r="APS3" s="109"/>
      <c r="APT3" s="109"/>
      <c r="APU3" s="109"/>
      <c r="APV3" s="109" t="s">
        <v>107</v>
      </c>
      <c r="APW3" s="109"/>
      <c r="APX3" s="109"/>
      <c r="APY3" s="109"/>
      <c r="APZ3" s="109" t="s">
        <v>107</v>
      </c>
      <c r="AQA3" s="109"/>
      <c r="AQB3" s="109"/>
      <c r="AQC3" s="109"/>
      <c r="AQD3" s="109" t="s">
        <v>107</v>
      </c>
      <c r="AQE3" s="109"/>
      <c r="AQF3" s="109"/>
      <c r="AQG3" s="109"/>
      <c r="AQH3" s="109" t="s">
        <v>107</v>
      </c>
      <c r="AQI3" s="109"/>
      <c r="AQJ3" s="109"/>
      <c r="AQK3" s="109"/>
      <c r="AQL3" s="109" t="s">
        <v>107</v>
      </c>
      <c r="AQM3" s="109"/>
      <c r="AQN3" s="109"/>
      <c r="AQO3" s="109"/>
      <c r="AQP3" s="109" t="s">
        <v>107</v>
      </c>
      <c r="AQQ3" s="109"/>
      <c r="AQR3" s="109"/>
      <c r="AQS3" s="109"/>
      <c r="AQT3" s="109" t="s">
        <v>107</v>
      </c>
      <c r="AQU3" s="109"/>
      <c r="AQV3" s="109"/>
      <c r="AQW3" s="109"/>
      <c r="AQX3" s="109" t="s">
        <v>107</v>
      </c>
      <c r="AQY3" s="109"/>
      <c r="AQZ3" s="109"/>
      <c r="ARA3" s="109"/>
      <c r="ARB3" s="109" t="s">
        <v>107</v>
      </c>
      <c r="ARC3" s="109"/>
      <c r="ARD3" s="109"/>
      <c r="ARE3" s="109"/>
      <c r="ARF3" s="109" t="s">
        <v>107</v>
      </c>
      <c r="ARG3" s="109"/>
      <c r="ARH3" s="109"/>
      <c r="ARI3" s="109"/>
      <c r="ARJ3" s="109" t="s">
        <v>107</v>
      </c>
      <c r="ARK3" s="109"/>
      <c r="ARL3" s="109"/>
      <c r="ARM3" s="109"/>
      <c r="ARN3" s="109" t="s">
        <v>107</v>
      </c>
      <c r="ARO3" s="109"/>
      <c r="ARP3" s="109"/>
      <c r="ARQ3" s="109"/>
      <c r="ARR3" s="109" t="s">
        <v>107</v>
      </c>
      <c r="ARS3" s="109"/>
      <c r="ART3" s="109"/>
      <c r="ARU3" s="109"/>
      <c r="ARV3" s="109" t="s">
        <v>107</v>
      </c>
      <c r="ARW3" s="109"/>
      <c r="ARX3" s="109"/>
      <c r="ARY3" s="109"/>
      <c r="ARZ3" s="109" t="s">
        <v>107</v>
      </c>
      <c r="ASA3" s="109"/>
      <c r="ASB3" s="109"/>
      <c r="ASC3" s="109"/>
      <c r="ASD3" s="109" t="s">
        <v>107</v>
      </c>
      <c r="ASE3" s="109"/>
      <c r="ASF3" s="109"/>
      <c r="ASG3" s="109"/>
      <c r="ASH3" s="109" t="s">
        <v>107</v>
      </c>
      <c r="ASI3" s="109"/>
      <c r="ASJ3" s="109"/>
      <c r="ASK3" s="109"/>
      <c r="ASL3" s="109" t="s">
        <v>107</v>
      </c>
      <c r="ASM3" s="109"/>
      <c r="ASN3" s="109"/>
      <c r="ASO3" s="109"/>
      <c r="ASP3" s="109" t="s">
        <v>107</v>
      </c>
      <c r="ASQ3" s="109"/>
      <c r="ASR3" s="109"/>
      <c r="ASS3" s="109"/>
      <c r="AST3" s="109" t="s">
        <v>107</v>
      </c>
      <c r="ASU3" s="109"/>
      <c r="ASV3" s="109"/>
      <c r="ASW3" s="109"/>
      <c r="ASX3" s="109" t="s">
        <v>107</v>
      </c>
      <c r="ASY3" s="109"/>
      <c r="ASZ3" s="109"/>
      <c r="ATA3" s="109"/>
      <c r="ATB3" s="109" t="s">
        <v>107</v>
      </c>
      <c r="ATC3" s="109"/>
      <c r="ATD3" s="109"/>
      <c r="ATE3" s="109"/>
      <c r="ATF3" s="109" t="s">
        <v>107</v>
      </c>
      <c r="ATG3" s="109"/>
      <c r="ATH3" s="109"/>
      <c r="ATI3" s="109"/>
      <c r="ATJ3" s="109" t="s">
        <v>107</v>
      </c>
      <c r="ATK3" s="109"/>
      <c r="ATL3" s="109"/>
      <c r="ATM3" s="109"/>
      <c r="ATN3" s="109" t="s">
        <v>107</v>
      </c>
      <c r="ATO3" s="109"/>
      <c r="ATP3" s="109"/>
      <c r="ATQ3" s="109"/>
      <c r="ATR3" s="109" t="s">
        <v>107</v>
      </c>
      <c r="ATS3" s="109"/>
      <c r="ATT3" s="109"/>
      <c r="ATU3" s="109"/>
      <c r="ATV3" s="109" t="s">
        <v>107</v>
      </c>
      <c r="ATW3" s="109"/>
      <c r="ATX3" s="109"/>
      <c r="ATY3" s="109"/>
      <c r="ATZ3" s="109" t="s">
        <v>107</v>
      </c>
      <c r="AUA3" s="109"/>
      <c r="AUB3" s="109"/>
      <c r="AUC3" s="109"/>
      <c r="AUD3" s="109" t="s">
        <v>107</v>
      </c>
      <c r="AUE3" s="109"/>
      <c r="AUF3" s="109"/>
      <c r="AUG3" s="109"/>
      <c r="AUH3" s="109" t="s">
        <v>107</v>
      </c>
      <c r="AUI3" s="109"/>
      <c r="AUJ3" s="109"/>
      <c r="AUK3" s="109"/>
      <c r="AUL3" s="109" t="s">
        <v>107</v>
      </c>
      <c r="AUM3" s="109"/>
      <c r="AUN3" s="109"/>
      <c r="AUO3" s="109"/>
      <c r="AUP3" s="109" t="s">
        <v>107</v>
      </c>
      <c r="AUQ3" s="109"/>
      <c r="AUR3" s="109"/>
      <c r="AUS3" s="109"/>
      <c r="AUT3" s="109" t="s">
        <v>107</v>
      </c>
      <c r="AUU3" s="109"/>
      <c r="AUV3" s="109"/>
      <c r="AUW3" s="109"/>
      <c r="AUX3" s="109" t="s">
        <v>107</v>
      </c>
      <c r="AUY3" s="109"/>
      <c r="AUZ3" s="109"/>
      <c r="AVA3" s="109"/>
      <c r="AVB3" s="109" t="s">
        <v>107</v>
      </c>
      <c r="AVC3" s="109"/>
      <c r="AVD3" s="109"/>
      <c r="AVE3" s="109"/>
      <c r="AVF3" s="109" t="s">
        <v>107</v>
      </c>
      <c r="AVG3" s="109"/>
      <c r="AVH3" s="109"/>
      <c r="AVI3" s="109"/>
      <c r="AVJ3" s="109" t="s">
        <v>107</v>
      </c>
      <c r="AVK3" s="109"/>
      <c r="AVL3" s="109"/>
      <c r="AVM3" s="109"/>
      <c r="AVN3" s="109" t="s">
        <v>107</v>
      </c>
      <c r="AVO3" s="109"/>
      <c r="AVP3" s="109"/>
      <c r="AVQ3" s="109"/>
      <c r="AVR3" s="109" t="s">
        <v>107</v>
      </c>
      <c r="AVS3" s="109"/>
      <c r="AVT3" s="109"/>
      <c r="AVU3" s="109"/>
      <c r="AVV3" s="109" t="s">
        <v>107</v>
      </c>
      <c r="AVW3" s="109"/>
      <c r="AVX3" s="109"/>
      <c r="AVY3" s="109"/>
      <c r="AVZ3" s="109" t="s">
        <v>107</v>
      </c>
      <c r="AWA3" s="109"/>
      <c r="AWB3" s="109"/>
      <c r="AWC3" s="109"/>
      <c r="AWD3" s="109" t="s">
        <v>107</v>
      </c>
      <c r="AWE3" s="109"/>
      <c r="AWF3" s="109"/>
      <c r="AWG3" s="109"/>
      <c r="AWH3" s="109" t="s">
        <v>107</v>
      </c>
      <c r="AWI3" s="109"/>
      <c r="AWJ3" s="109"/>
      <c r="AWK3" s="109"/>
      <c r="AWL3" s="109" t="s">
        <v>107</v>
      </c>
      <c r="AWM3" s="109"/>
      <c r="AWN3" s="109"/>
      <c r="AWO3" s="109"/>
      <c r="AWP3" s="109" t="s">
        <v>107</v>
      </c>
      <c r="AWQ3" s="109"/>
      <c r="AWR3" s="109"/>
      <c r="AWS3" s="109"/>
      <c r="AWT3" s="109" t="s">
        <v>107</v>
      </c>
      <c r="AWU3" s="109"/>
      <c r="AWV3" s="109"/>
      <c r="AWW3" s="109"/>
      <c r="AWX3" s="109" t="s">
        <v>107</v>
      </c>
      <c r="AWY3" s="109"/>
      <c r="AWZ3" s="109"/>
      <c r="AXA3" s="109"/>
      <c r="AXB3" s="109" t="s">
        <v>107</v>
      </c>
      <c r="AXC3" s="109"/>
      <c r="AXD3" s="109"/>
      <c r="AXE3" s="109"/>
      <c r="AXF3" s="109" t="s">
        <v>107</v>
      </c>
      <c r="AXG3" s="109"/>
      <c r="AXH3" s="109"/>
      <c r="AXI3" s="109"/>
      <c r="AXJ3" s="109" t="s">
        <v>107</v>
      </c>
      <c r="AXK3" s="109"/>
      <c r="AXL3" s="109"/>
      <c r="AXM3" s="109"/>
      <c r="AXN3" s="109" t="s">
        <v>107</v>
      </c>
      <c r="AXO3" s="109"/>
      <c r="AXP3" s="109"/>
      <c r="AXQ3" s="109"/>
      <c r="AXR3" s="109" t="s">
        <v>107</v>
      </c>
      <c r="AXS3" s="109"/>
      <c r="AXT3" s="109"/>
      <c r="AXU3" s="109"/>
      <c r="AXV3" s="109" t="s">
        <v>107</v>
      </c>
      <c r="AXW3" s="109"/>
      <c r="AXX3" s="109"/>
      <c r="AXY3" s="109"/>
      <c r="AXZ3" s="109" t="s">
        <v>107</v>
      </c>
      <c r="AYA3" s="109"/>
      <c r="AYB3" s="109"/>
      <c r="AYC3" s="109"/>
      <c r="AYD3" s="109" t="s">
        <v>107</v>
      </c>
      <c r="AYE3" s="109"/>
      <c r="AYF3" s="109"/>
      <c r="AYG3" s="109"/>
      <c r="AYH3" s="109" t="s">
        <v>107</v>
      </c>
      <c r="AYI3" s="109"/>
      <c r="AYJ3" s="109"/>
      <c r="AYK3" s="109"/>
      <c r="AYL3" s="109" t="s">
        <v>107</v>
      </c>
      <c r="AYM3" s="109"/>
      <c r="AYN3" s="109"/>
      <c r="AYO3" s="109"/>
      <c r="AYP3" s="109" t="s">
        <v>107</v>
      </c>
      <c r="AYQ3" s="109"/>
      <c r="AYR3" s="109"/>
      <c r="AYS3" s="109"/>
      <c r="AYT3" s="109" t="s">
        <v>107</v>
      </c>
      <c r="AYU3" s="109"/>
      <c r="AYV3" s="109"/>
      <c r="AYW3" s="109"/>
      <c r="AYX3" s="109" t="s">
        <v>107</v>
      </c>
      <c r="AYY3" s="109"/>
      <c r="AYZ3" s="109"/>
      <c r="AZA3" s="109"/>
      <c r="AZB3" s="109" t="s">
        <v>107</v>
      </c>
      <c r="AZC3" s="109"/>
      <c r="AZD3" s="109"/>
      <c r="AZE3" s="109"/>
      <c r="AZF3" s="109" t="s">
        <v>107</v>
      </c>
      <c r="AZG3" s="109"/>
      <c r="AZH3" s="109"/>
      <c r="AZI3" s="109"/>
      <c r="AZJ3" s="109" t="s">
        <v>107</v>
      </c>
      <c r="AZK3" s="109"/>
      <c r="AZL3" s="109"/>
      <c r="AZM3" s="109"/>
      <c r="AZN3" s="109" t="s">
        <v>107</v>
      </c>
      <c r="AZO3" s="109"/>
      <c r="AZP3" s="109"/>
      <c r="AZQ3" s="109"/>
      <c r="AZR3" s="109" t="s">
        <v>107</v>
      </c>
      <c r="AZS3" s="109"/>
      <c r="AZT3" s="109"/>
      <c r="AZU3" s="109"/>
      <c r="AZV3" s="109" t="s">
        <v>107</v>
      </c>
      <c r="AZW3" s="109"/>
      <c r="AZX3" s="109"/>
      <c r="AZY3" s="109"/>
      <c r="AZZ3" s="109" t="s">
        <v>107</v>
      </c>
      <c r="BAA3" s="109"/>
      <c r="BAB3" s="109"/>
      <c r="BAC3" s="109"/>
      <c r="BAD3" s="109" t="s">
        <v>107</v>
      </c>
      <c r="BAE3" s="109"/>
      <c r="BAF3" s="109"/>
      <c r="BAG3" s="109"/>
      <c r="BAH3" s="109" t="s">
        <v>107</v>
      </c>
      <c r="BAI3" s="109"/>
      <c r="BAJ3" s="109"/>
      <c r="BAK3" s="109"/>
      <c r="BAL3" s="109" t="s">
        <v>107</v>
      </c>
      <c r="BAM3" s="109"/>
      <c r="BAN3" s="109"/>
      <c r="BAO3" s="109"/>
      <c r="BAP3" s="109" t="s">
        <v>107</v>
      </c>
      <c r="BAQ3" s="109"/>
      <c r="BAR3" s="109"/>
      <c r="BAS3" s="109"/>
      <c r="BAT3" s="109" t="s">
        <v>107</v>
      </c>
      <c r="BAU3" s="109"/>
      <c r="BAV3" s="109"/>
      <c r="BAW3" s="109"/>
      <c r="BAX3" s="109" t="s">
        <v>107</v>
      </c>
      <c r="BAY3" s="109"/>
      <c r="BAZ3" s="109"/>
      <c r="BBA3" s="109"/>
      <c r="BBB3" s="109" t="s">
        <v>107</v>
      </c>
      <c r="BBC3" s="109"/>
      <c r="BBD3" s="109"/>
      <c r="BBE3" s="109"/>
      <c r="BBF3" s="109" t="s">
        <v>107</v>
      </c>
      <c r="BBG3" s="109"/>
      <c r="BBH3" s="109"/>
      <c r="BBI3" s="109"/>
      <c r="BBJ3" s="109" t="s">
        <v>107</v>
      </c>
      <c r="BBK3" s="109"/>
      <c r="BBL3" s="109"/>
      <c r="BBM3" s="109"/>
      <c r="BBN3" s="109" t="s">
        <v>107</v>
      </c>
      <c r="BBO3" s="109"/>
      <c r="BBP3" s="109"/>
      <c r="BBQ3" s="109"/>
      <c r="BBR3" s="109" t="s">
        <v>107</v>
      </c>
      <c r="BBS3" s="109"/>
      <c r="BBT3" s="109"/>
      <c r="BBU3" s="109"/>
      <c r="BBV3" s="109" t="s">
        <v>107</v>
      </c>
      <c r="BBW3" s="109"/>
      <c r="BBX3" s="109"/>
      <c r="BBY3" s="109"/>
      <c r="BBZ3" s="109" t="s">
        <v>107</v>
      </c>
      <c r="BCA3" s="109"/>
      <c r="BCB3" s="109"/>
      <c r="BCC3" s="109"/>
      <c r="BCD3" s="109" t="s">
        <v>107</v>
      </c>
      <c r="BCE3" s="109"/>
      <c r="BCF3" s="109"/>
      <c r="BCG3" s="109"/>
      <c r="BCH3" s="109" t="s">
        <v>107</v>
      </c>
      <c r="BCI3" s="109"/>
      <c r="BCJ3" s="109"/>
      <c r="BCK3" s="109"/>
      <c r="BCL3" s="109" t="s">
        <v>107</v>
      </c>
      <c r="BCM3" s="109"/>
      <c r="BCN3" s="109"/>
      <c r="BCO3" s="109"/>
      <c r="BCP3" s="109" t="s">
        <v>107</v>
      </c>
      <c r="BCQ3" s="109"/>
      <c r="BCR3" s="109"/>
      <c r="BCS3" s="109"/>
      <c r="BCT3" s="109" t="s">
        <v>107</v>
      </c>
      <c r="BCU3" s="109"/>
      <c r="BCV3" s="109"/>
      <c r="BCW3" s="109"/>
      <c r="BCX3" s="109" t="s">
        <v>107</v>
      </c>
      <c r="BCY3" s="109"/>
      <c r="BCZ3" s="109"/>
      <c r="BDA3" s="109"/>
      <c r="BDB3" s="109" t="s">
        <v>107</v>
      </c>
      <c r="BDC3" s="109"/>
      <c r="BDD3" s="109"/>
      <c r="BDE3" s="109"/>
      <c r="BDF3" s="109" t="s">
        <v>107</v>
      </c>
      <c r="BDG3" s="109"/>
      <c r="BDH3" s="109"/>
      <c r="BDI3" s="109"/>
      <c r="BDJ3" s="109" t="s">
        <v>107</v>
      </c>
      <c r="BDK3" s="109"/>
      <c r="BDL3" s="109"/>
      <c r="BDM3" s="109"/>
      <c r="BDN3" s="109" t="s">
        <v>107</v>
      </c>
      <c r="BDO3" s="109"/>
      <c r="BDP3" s="109"/>
      <c r="BDQ3" s="109"/>
      <c r="BDR3" s="109" t="s">
        <v>107</v>
      </c>
      <c r="BDS3" s="109"/>
      <c r="BDT3" s="109"/>
      <c r="BDU3" s="109"/>
      <c r="BDV3" s="109" t="s">
        <v>107</v>
      </c>
      <c r="BDW3" s="109"/>
      <c r="BDX3" s="109"/>
      <c r="BDY3" s="109"/>
      <c r="BDZ3" s="109" t="s">
        <v>107</v>
      </c>
      <c r="BEA3" s="109"/>
      <c r="BEB3" s="109"/>
      <c r="BEC3" s="109"/>
      <c r="BED3" s="109" t="s">
        <v>107</v>
      </c>
      <c r="BEE3" s="109"/>
      <c r="BEF3" s="109"/>
      <c r="BEG3" s="109"/>
      <c r="BEH3" s="109" t="s">
        <v>107</v>
      </c>
      <c r="BEI3" s="109"/>
      <c r="BEJ3" s="109"/>
      <c r="BEK3" s="109"/>
      <c r="BEL3" s="109" t="s">
        <v>107</v>
      </c>
      <c r="BEM3" s="109"/>
      <c r="BEN3" s="109"/>
      <c r="BEO3" s="109"/>
      <c r="BEP3" s="109" t="s">
        <v>107</v>
      </c>
      <c r="BEQ3" s="109"/>
      <c r="BER3" s="109"/>
      <c r="BES3" s="109"/>
      <c r="BET3" s="109" t="s">
        <v>107</v>
      </c>
      <c r="BEU3" s="109"/>
      <c r="BEV3" s="109"/>
      <c r="BEW3" s="109"/>
      <c r="BEX3" s="109" t="s">
        <v>107</v>
      </c>
      <c r="BEY3" s="109"/>
      <c r="BEZ3" s="109"/>
      <c r="BFA3" s="109"/>
      <c r="BFB3" s="109" t="s">
        <v>107</v>
      </c>
      <c r="BFC3" s="109"/>
      <c r="BFD3" s="109"/>
      <c r="BFE3" s="109"/>
      <c r="BFF3" s="109" t="s">
        <v>107</v>
      </c>
      <c r="BFG3" s="109"/>
      <c r="BFH3" s="109"/>
      <c r="BFI3" s="109"/>
      <c r="BFJ3" s="109" t="s">
        <v>107</v>
      </c>
      <c r="BFK3" s="109"/>
      <c r="BFL3" s="109"/>
      <c r="BFM3" s="109"/>
      <c r="BFN3" s="109" t="s">
        <v>107</v>
      </c>
      <c r="BFO3" s="109"/>
      <c r="BFP3" s="109"/>
      <c r="BFQ3" s="109"/>
      <c r="BFR3" s="109" t="s">
        <v>107</v>
      </c>
      <c r="BFS3" s="109"/>
      <c r="BFT3" s="109"/>
      <c r="BFU3" s="109"/>
      <c r="BFV3" s="109" t="s">
        <v>107</v>
      </c>
      <c r="BFW3" s="109"/>
      <c r="BFX3" s="109"/>
      <c r="BFY3" s="109"/>
      <c r="BFZ3" s="109" t="s">
        <v>107</v>
      </c>
      <c r="BGA3" s="109"/>
      <c r="BGB3" s="109"/>
      <c r="BGC3" s="109"/>
      <c r="BGD3" s="109" t="s">
        <v>107</v>
      </c>
      <c r="BGE3" s="109"/>
      <c r="BGF3" s="109"/>
      <c r="BGG3" s="109"/>
      <c r="BGH3" s="109" t="s">
        <v>107</v>
      </c>
      <c r="BGI3" s="109"/>
      <c r="BGJ3" s="109"/>
      <c r="BGK3" s="109"/>
      <c r="BGL3" s="109" t="s">
        <v>107</v>
      </c>
      <c r="BGM3" s="109"/>
      <c r="BGN3" s="109"/>
      <c r="BGO3" s="109"/>
      <c r="BGP3" s="109" t="s">
        <v>107</v>
      </c>
      <c r="BGQ3" s="109"/>
      <c r="BGR3" s="109"/>
      <c r="BGS3" s="109"/>
      <c r="BGT3" s="109" t="s">
        <v>107</v>
      </c>
      <c r="BGU3" s="109"/>
      <c r="BGV3" s="109"/>
      <c r="BGW3" s="109"/>
      <c r="BGX3" s="109" t="s">
        <v>107</v>
      </c>
      <c r="BGY3" s="109"/>
      <c r="BGZ3" s="109"/>
      <c r="BHA3" s="109"/>
      <c r="BHB3" s="109" t="s">
        <v>107</v>
      </c>
      <c r="BHC3" s="109"/>
      <c r="BHD3" s="109"/>
      <c r="BHE3" s="109"/>
      <c r="BHF3" s="109" t="s">
        <v>107</v>
      </c>
      <c r="BHG3" s="109"/>
      <c r="BHH3" s="109"/>
      <c r="BHI3" s="109"/>
      <c r="BHJ3" s="109" t="s">
        <v>107</v>
      </c>
      <c r="BHK3" s="109"/>
      <c r="BHL3" s="109"/>
      <c r="BHM3" s="109"/>
      <c r="BHN3" s="109" t="s">
        <v>107</v>
      </c>
      <c r="BHO3" s="109"/>
      <c r="BHP3" s="109"/>
      <c r="BHQ3" s="109"/>
      <c r="BHR3" s="109" t="s">
        <v>107</v>
      </c>
      <c r="BHS3" s="109"/>
      <c r="BHT3" s="109"/>
      <c r="BHU3" s="109"/>
      <c r="BHV3" s="109" t="s">
        <v>107</v>
      </c>
      <c r="BHW3" s="109"/>
      <c r="BHX3" s="109"/>
      <c r="BHY3" s="109"/>
      <c r="BHZ3" s="109" t="s">
        <v>107</v>
      </c>
      <c r="BIA3" s="109"/>
      <c r="BIB3" s="109"/>
      <c r="BIC3" s="109"/>
      <c r="BID3" s="109" t="s">
        <v>107</v>
      </c>
      <c r="BIE3" s="109"/>
      <c r="BIF3" s="109"/>
      <c r="BIG3" s="109"/>
      <c r="BIH3" s="109" t="s">
        <v>107</v>
      </c>
      <c r="BII3" s="109"/>
      <c r="BIJ3" s="109"/>
      <c r="BIK3" s="109"/>
      <c r="BIL3" s="109" t="s">
        <v>107</v>
      </c>
      <c r="BIM3" s="109"/>
      <c r="BIN3" s="109"/>
      <c r="BIO3" s="109"/>
      <c r="BIP3" s="109" t="s">
        <v>107</v>
      </c>
      <c r="BIQ3" s="109"/>
      <c r="BIR3" s="109"/>
      <c r="BIS3" s="109"/>
      <c r="BIT3" s="109" t="s">
        <v>107</v>
      </c>
      <c r="BIU3" s="109"/>
      <c r="BIV3" s="109"/>
      <c r="BIW3" s="109"/>
      <c r="BIX3" s="109" t="s">
        <v>107</v>
      </c>
      <c r="BIY3" s="109"/>
      <c r="BIZ3" s="109"/>
      <c r="BJA3" s="109"/>
      <c r="BJB3" s="109" t="s">
        <v>107</v>
      </c>
      <c r="BJC3" s="109"/>
      <c r="BJD3" s="109"/>
      <c r="BJE3" s="109"/>
      <c r="BJF3" s="109" t="s">
        <v>107</v>
      </c>
      <c r="BJG3" s="109"/>
      <c r="BJH3" s="109"/>
      <c r="BJI3" s="109"/>
      <c r="BJJ3" s="109" t="s">
        <v>107</v>
      </c>
      <c r="BJK3" s="109"/>
      <c r="BJL3" s="109"/>
      <c r="BJM3" s="109"/>
      <c r="BJN3" s="109" t="s">
        <v>107</v>
      </c>
      <c r="BJO3" s="109"/>
      <c r="BJP3" s="109"/>
      <c r="BJQ3" s="109"/>
      <c r="BJR3" s="109" t="s">
        <v>107</v>
      </c>
      <c r="BJS3" s="109"/>
      <c r="BJT3" s="109"/>
      <c r="BJU3" s="109"/>
      <c r="BJV3" s="109" t="s">
        <v>107</v>
      </c>
      <c r="BJW3" s="109"/>
      <c r="BJX3" s="109"/>
      <c r="BJY3" s="109"/>
      <c r="BJZ3" s="109" t="s">
        <v>107</v>
      </c>
      <c r="BKA3" s="109"/>
      <c r="BKB3" s="109"/>
      <c r="BKC3" s="109"/>
      <c r="BKD3" s="109" t="s">
        <v>107</v>
      </c>
      <c r="BKE3" s="109"/>
      <c r="BKF3" s="109"/>
      <c r="BKG3" s="109"/>
      <c r="BKH3" s="109" t="s">
        <v>107</v>
      </c>
      <c r="BKI3" s="109"/>
      <c r="BKJ3" s="109"/>
      <c r="BKK3" s="109"/>
      <c r="BKL3" s="109" t="s">
        <v>107</v>
      </c>
      <c r="BKM3" s="109"/>
      <c r="BKN3" s="109"/>
      <c r="BKO3" s="109"/>
      <c r="BKP3" s="109" t="s">
        <v>107</v>
      </c>
      <c r="BKQ3" s="109"/>
      <c r="BKR3" s="109"/>
      <c r="BKS3" s="109"/>
      <c r="BKT3" s="109" t="s">
        <v>107</v>
      </c>
      <c r="BKU3" s="109"/>
      <c r="BKV3" s="109"/>
      <c r="BKW3" s="109"/>
      <c r="BKX3" s="109" t="s">
        <v>107</v>
      </c>
      <c r="BKY3" s="109"/>
      <c r="BKZ3" s="109"/>
      <c r="BLA3" s="109"/>
      <c r="BLB3" s="109" t="s">
        <v>107</v>
      </c>
      <c r="BLC3" s="109"/>
      <c r="BLD3" s="109"/>
      <c r="BLE3" s="109"/>
      <c r="BLF3" s="109" t="s">
        <v>107</v>
      </c>
      <c r="BLG3" s="109"/>
      <c r="BLH3" s="109"/>
      <c r="BLI3" s="109"/>
      <c r="BLJ3" s="109" t="s">
        <v>107</v>
      </c>
      <c r="BLK3" s="109"/>
      <c r="BLL3" s="109"/>
      <c r="BLM3" s="109"/>
      <c r="BLN3" s="109" t="s">
        <v>107</v>
      </c>
      <c r="BLO3" s="109"/>
      <c r="BLP3" s="109"/>
      <c r="BLQ3" s="109"/>
      <c r="BLR3" s="109" t="s">
        <v>107</v>
      </c>
      <c r="BLS3" s="109"/>
      <c r="BLT3" s="109"/>
      <c r="BLU3" s="109"/>
      <c r="BLV3" s="109" t="s">
        <v>107</v>
      </c>
      <c r="BLW3" s="109"/>
      <c r="BLX3" s="109"/>
      <c r="BLY3" s="109"/>
      <c r="BLZ3" s="109" t="s">
        <v>107</v>
      </c>
      <c r="BMA3" s="109"/>
      <c r="BMB3" s="109"/>
      <c r="BMC3" s="109"/>
      <c r="BMD3" s="109" t="s">
        <v>107</v>
      </c>
      <c r="BME3" s="109"/>
      <c r="BMF3" s="109"/>
      <c r="BMG3" s="109"/>
      <c r="BMH3" s="109" t="s">
        <v>107</v>
      </c>
      <c r="BMI3" s="109"/>
      <c r="BMJ3" s="109"/>
      <c r="BMK3" s="109"/>
      <c r="BML3" s="109" t="s">
        <v>107</v>
      </c>
      <c r="BMM3" s="109"/>
      <c r="BMN3" s="109"/>
      <c r="BMO3" s="109"/>
      <c r="BMP3" s="109" t="s">
        <v>107</v>
      </c>
      <c r="BMQ3" s="109"/>
      <c r="BMR3" s="109"/>
      <c r="BMS3" s="109"/>
      <c r="BMT3" s="109" t="s">
        <v>107</v>
      </c>
      <c r="BMU3" s="109"/>
      <c r="BMV3" s="109"/>
      <c r="BMW3" s="109"/>
      <c r="BMX3" s="109" t="s">
        <v>107</v>
      </c>
      <c r="BMY3" s="109"/>
      <c r="BMZ3" s="109"/>
      <c r="BNA3" s="109"/>
      <c r="BNB3" s="109" t="s">
        <v>107</v>
      </c>
      <c r="BNC3" s="109"/>
      <c r="BND3" s="109"/>
      <c r="BNE3" s="109"/>
      <c r="BNF3" s="109" t="s">
        <v>107</v>
      </c>
      <c r="BNG3" s="109"/>
      <c r="BNH3" s="109"/>
      <c r="BNI3" s="109"/>
      <c r="BNJ3" s="109" t="s">
        <v>107</v>
      </c>
      <c r="BNK3" s="109"/>
      <c r="BNL3" s="109"/>
      <c r="BNM3" s="109"/>
      <c r="BNN3" s="109" t="s">
        <v>107</v>
      </c>
      <c r="BNO3" s="109"/>
      <c r="BNP3" s="109"/>
      <c r="BNQ3" s="109"/>
      <c r="BNR3" s="109" t="s">
        <v>107</v>
      </c>
      <c r="BNS3" s="109"/>
      <c r="BNT3" s="109"/>
      <c r="BNU3" s="109"/>
      <c r="BNV3" s="109" t="s">
        <v>107</v>
      </c>
      <c r="BNW3" s="109"/>
      <c r="BNX3" s="109"/>
      <c r="BNY3" s="109"/>
      <c r="BNZ3" s="109" t="s">
        <v>107</v>
      </c>
      <c r="BOA3" s="109"/>
      <c r="BOB3" s="109"/>
      <c r="BOC3" s="109"/>
      <c r="BOD3" s="109" t="s">
        <v>107</v>
      </c>
      <c r="BOE3" s="109"/>
      <c r="BOF3" s="109"/>
      <c r="BOG3" s="109"/>
      <c r="BOH3" s="109" t="s">
        <v>107</v>
      </c>
      <c r="BOI3" s="109"/>
      <c r="BOJ3" s="109"/>
      <c r="BOK3" s="109"/>
      <c r="BOL3" s="109" t="s">
        <v>107</v>
      </c>
      <c r="BOM3" s="109"/>
      <c r="BON3" s="109"/>
      <c r="BOO3" s="109"/>
      <c r="BOP3" s="109" t="s">
        <v>107</v>
      </c>
      <c r="BOQ3" s="109"/>
      <c r="BOR3" s="109"/>
      <c r="BOS3" s="109"/>
      <c r="BOT3" s="109" t="s">
        <v>107</v>
      </c>
      <c r="BOU3" s="109"/>
      <c r="BOV3" s="109"/>
      <c r="BOW3" s="109"/>
      <c r="BOX3" s="109" t="s">
        <v>107</v>
      </c>
      <c r="BOY3" s="109"/>
      <c r="BOZ3" s="109"/>
      <c r="BPA3" s="109"/>
      <c r="BPB3" s="109" t="s">
        <v>107</v>
      </c>
      <c r="BPC3" s="109"/>
      <c r="BPD3" s="109"/>
      <c r="BPE3" s="109"/>
      <c r="BPF3" s="109" t="s">
        <v>107</v>
      </c>
      <c r="BPG3" s="109"/>
      <c r="BPH3" s="109"/>
      <c r="BPI3" s="109"/>
      <c r="BPJ3" s="109" t="s">
        <v>107</v>
      </c>
      <c r="BPK3" s="109"/>
      <c r="BPL3" s="109"/>
      <c r="BPM3" s="109"/>
      <c r="BPN3" s="109" t="s">
        <v>107</v>
      </c>
      <c r="BPO3" s="109"/>
      <c r="BPP3" s="109"/>
      <c r="BPQ3" s="109"/>
      <c r="BPR3" s="109" t="s">
        <v>107</v>
      </c>
      <c r="BPS3" s="109"/>
      <c r="BPT3" s="109"/>
      <c r="BPU3" s="109"/>
      <c r="BPV3" s="109" t="s">
        <v>107</v>
      </c>
      <c r="BPW3" s="109"/>
      <c r="BPX3" s="109"/>
      <c r="BPY3" s="109"/>
      <c r="BPZ3" s="109" t="s">
        <v>107</v>
      </c>
      <c r="BQA3" s="109"/>
      <c r="BQB3" s="109"/>
      <c r="BQC3" s="109"/>
      <c r="BQD3" s="109" t="s">
        <v>107</v>
      </c>
      <c r="BQE3" s="109"/>
      <c r="BQF3" s="109"/>
      <c r="BQG3" s="109"/>
      <c r="BQH3" s="109" t="s">
        <v>107</v>
      </c>
      <c r="BQI3" s="109"/>
      <c r="BQJ3" s="109"/>
      <c r="BQK3" s="109"/>
      <c r="BQL3" s="109" t="s">
        <v>107</v>
      </c>
      <c r="BQM3" s="109"/>
      <c r="BQN3" s="109"/>
      <c r="BQO3" s="109"/>
      <c r="BQP3" s="109" t="s">
        <v>107</v>
      </c>
      <c r="BQQ3" s="109"/>
      <c r="BQR3" s="109"/>
      <c r="BQS3" s="109"/>
      <c r="BQT3" s="109" t="s">
        <v>107</v>
      </c>
      <c r="BQU3" s="109"/>
      <c r="BQV3" s="109"/>
      <c r="BQW3" s="109"/>
      <c r="BQX3" s="109" t="s">
        <v>107</v>
      </c>
      <c r="BQY3" s="109"/>
      <c r="BQZ3" s="109"/>
      <c r="BRA3" s="109"/>
      <c r="BRB3" s="109" t="s">
        <v>107</v>
      </c>
      <c r="BRC3" s="109"/>
      <c r="BRD3" s="109"/>
      <c r="BRE3" s="109"/>
      <c r="BRF3" s="109" t="s">
        <v>107</v>
      </c>
      <c r="BRG3" s="109"/>
      <c r="BRH3" s="109"/>
      <c r="BRI3" s="109"/>
      <c r="BRJ3" s="109" t="s">
        <v>107</v>
      </c>
      <c r="BRK3" s="109"/>
      <c r="BRL3" s="109"/>
      <c r="BRM3" s="109"/>
      <c r="BRN3" s="109" t="s">
        <v>107</v>
      </c>
      <c r="BRO3" s="109"/>
      <c r="BRP3" s="109"/>
      <c r="BRQ3" s="109"/>
      <c r="BRR3" s="109" t="s">
        <v>107</v>
      </c>
      <c r="BRS3" s="109"/>
      <c r="BRT3" s="109"/>
      <c r="BRU3" s="109"/>
      <c r="BRV3" s="109" t="s">
        <v>107</v>
      </c>
      <c r="BRW3" s="109"/>
      <c r="BRX3" s="109"/>
      <c r="BRY3" s="109"/>
      <c r="BRZ3" s="109" t="s">
        <v>107</v>
      </c>
      <c r="BSA3" s="109"/>
      <c r="BSB3" s="109"/>
      <c r="BSC3" s="109"/>
      <c r="BSD3" s="109" t="s">
        <v>107</v>
      </c>
      <c r="BSE3" s="109"/>
      <c r="BSF3" s="109"/>
      <c r="BSG3" s="109"/>
      <c r="BSH3" s="109" t="s">
        <v>107</v>
      </c>
      <c r="BSI3" s="109"/>
      <c r="BSJ3" s="109"/>
      <c r="BSK3" s="109"/>
      <c r="BSL3" s="109" t="s">
        <v>107</v>
      </c>
      <c r="BSM3" s="109"/>
      <c r="BSN3" s="109"/>
      <c r="BSO3" s="109"/>
      <c r="BSP3" s="109" t="s">
        <v>107</v>
      </c>
      <c r="BSQ3" s="109"/>
      <c r="BSR3" s="109"/>
      <c r="BSS3" s="109"/>
      <c r="BST3" s="109" t="s">
        <v>107</v>
      </c>
      <c r="BSU3" s="109"/>
      <c r="BSV3" s="109"/>
      <c r="BSW3" s="109"/>
      <c r="BSX3" s="109" t="s">
        <v>107</v>
      </c>
      <c r="BSY3" s="109"/>
      <c r="BSZ3" s="109"/>
      <c r="BTA3" s="109"/>
      <c r="BTB3" s="109" t="s">
        <v>107</v>
      </c>
      <c r="BTC3" s="109"/>
      <c r="BTD3" s="109"/>
      <c r="BTE3" s="109"/>
      <c r="BTF3" s="109" t="s">
        <v>107</v>
      </c>
      <c r="BTG3" s="109"/>
      <c r="BTH3" s="109"/>
      <c r="BTI3" s="109"/>
      <c r="BTJ3" s="109" t="s">
        <v>107</v>
      </c>
      <c r="BTK3" s="109"/>
      <c r="BTL3" s="109"/>
      <c r="BTM3" s="109"/>
      <c r="BTN3" s="109" t="s">
        <v>107</v>
      </c>
      <c r="BTO3" s="109"/>
      <c r="BTP3" s="109"/>
      <c r="BTQ3" s="109"/>
      <c r="BTR3" s="109" t="s">
        <v>107</v>
      </c>
      <c r="BTS3" s="109"/>
      <c r="BTT3" s="109"/>
      <c r="BTU3" s="109"/>
      <c r="BTV3" s="109" t="s">
        <v>107</v>
      </c>
      <c r="BTW3" s="109"/>
      <c r="BTX3" s="109"/>
      <c r="BTY3" s="109"/>
      <c r="BTZ3" s="109" t="s">
        <v>107</v>
      </c>
      <c r="BUA3" s="109"/>
      <c r="BUB3" s="109"/>
      <c r="BUC3" s="109"/>
      <c r="BUD3" s="109" t="s">
        <v>107</v>
      </c>
      <c r="BUE3" s="109"/>
      <c r="BUF3" s="109"/>
      <c r="BUG3" s="109"/>
      <c r="BUH3" s="109" t="s">
        <v>107</v>
      </c>
      <c r="BUI3" s="109"/>
      <c r="BUJ3" s="109"/>
      <c r="BUK3" s="109"/>
      <c r="BUL3" s="109" t="s">
        <v>107</v>
      </c>
      <c r="BUM3" s="109"/>
      <c r="BUN3" s="109"/>
      <c r="BUO3" s="109"/>
      <c r="BUP3" s="109" t="s">
        <v>107</v>
      </c>
      <c r="BUQ3" s="109"/>
      <c r="BUR3" s="109"/>
      <c r="BUS3" s="109"/>
      <c r="BUT3" s="109" t="s">
        <v>107</v>
      </c>
      <c r="BUU3" s="109"/>
      <c r="BUV3" s="109"/>
      <c r="BUW3" s="109"/>
      <c r="BUX3" s="109" t="s">
        <v>107</v>
      </c>
      <c r="BUY3" s="109"/>
      <c r="BUZ3" s="109"/>
      <c r="BVA3" s="109"/>
      <c r="BVB3" s="109" t="s">
        <v>107</v>
      </c>
      <c r="BVC3" s="109"/>
      <c r="BVD3" s="109"/>
      <c r="BVE3" s="109"/>
      <c r="BVF3" s="109" t="s">
        <v>107</v>
      </c>
      <c r="BVG3" s="109"/>
      <c r="BVH3" s="109"/>
      <c r="BVI3" s="109"/>
      <c r="BVJ3" s="109" t="s">
        <v>107</v>
      </c>
      <c r="BVK3" s="109"/>
      <c r="BVL3" s="109"/>
      <c r="BVM3" s="109"/>
      <c r="BVN3" s="109" t="s">
        <v>107</v>
      </c>
      <c r="BVO3" s="109"/>
      <c r="BVP3" s="109"/>
      <c r="BVQ3" s="109"/>
      <c r="BVR3" s="109" t="s">
        <v>107</v>
      </c>
      <c r="BVS3" s="109"/>
      <c r="BVT3" s="109"/>
      <c r="BVU3" s="109"/>
      <c r="BVV3" s="109" t="s">
        <v>107</v>
      </c>
      <c r="BVW3" s="109"/>
      <c r="BVX3" s="109"/>
      <c r="BVY3" s="109"/>
      <c r="BVZ3" s="109" t="s">
        <v>107</v>
      </c>
      <c r="BWA3" s="109"/>
      <c r="BWB3" s="109"/>
      <c r="BWC3" s="109"/>
      <c r="BWD3" s="109" t="s">
        <v>107</v>
      </c>
      <c r="BWE3" s="109"/>
      <c r="BWF3" s="109"/>
      <c r="BWG3" s="109"/>
      <c r="BWH3" s="109" t="s">
        <v>107</v>
      </c>
      <c r="BWI3" s="109"/>
      <c r="BWJ3" s="109"/>
      <c r="BWK3" s="109"/>
      <c r="BWL3" s="109" t="s">
        <v>107</v>
      </c>
      <c r="BWM3" s="109"/>
      <c r="BWN3" s="109"/>
      <c r="BWO3" s="109"/>
      <c r="BWP3" s="109" t="s">
        <v>107</v>
      </c>
      <c r="BWQ3" s="109"/>
      <c r="BWR3" s="109"/>
      <c r="BWS3" s="109"/>
      <c r="BWT3" s="109" t="s">
        <v>107</v>
      </c>
      <c r="BWU3" s="109"/>
      <c r="BWV3" s="109"/>
      <c r="BWW3" s="109"/>
      <c r="BWX3" s="109" t="s">
        <v>107</v>
      </c>
      <c r="BWY3" s="109"/>
      <c r="BWZ3" s="109"/>
      <c r="BXA3" s="109"/>
      <c r="BXB3" s="109" t="s">
        <v>107</v>
      </c>
      <c r="BXC3" s="109"/>
      <c r="BXD3" s="109"/>
      <c r="BXE3" s="109"/>
      <c r="BXF3" s="109" t="s">
        <v>107</v>
      </c>
      <c r="BXG3" s="109"/>
      <c r="BXH3" s="109"/>
      <c r="BXI3" s="109"/>
      <c r="BXJ3" s="109" t="s">
        <v>107</v>
      </c>
      <c r="BXK3" s="109"/>
      <c r="BXL3" s="109"/>
      <c r="BXM3" s="109"/>
      <c r="BXN3" s="109" t="s">
        <v>107</v>
      </c>
      <c r="BXO3" s="109"/>
      <c r="BXP3" s="109"/>
      <c r="BXQ3" s="109"/>
      <c r="BXR3" s="109" t="s">
        <v>107</v>
      </c>
      <c r="BXS3" s="109"/>
      <c r="BXT3" s="109"/>
      <c r="BXU3" s="109"/>
      <c r="BXV3" s="109" t="s">
        <v>107</v>
      </c>
      <c r="BXW3" s="109"/>
      <c r="BXX3" s="109"/>
      <c r="BXY3" s="109"/>
      <c r="BXZ3" s="109" t="s">
        <v>107</v>
      </c>
      <c r="BYA3" s="109"/>
      <c r="BYB3" s="109"/>
      <c r="BYC3" s="109"/>
      <c r="BYD3" s="109" t="s">
        <v>107</v>
      </c>
      <c r="BYE3" s="109"/>
      <c r="BYF3" s="109"/>
      <c r="BYG3" s="109"/>
      <c r="BYH3" s="109" t="s">
        <v>107</v>
      </c>
      <c r="BYI3" s="109"/>
      <c r="BYJ3" s="109"/>
      <c r="BYK3" s="109"/>
      <c r="BYL3" s="109" t="s">
        <v>107</v>
      </c>
      <c r="BYM3" s="109"/>
      <c r="BYN3" s="109"/>
      <c r="BYO3" s="109"/>
      <c r="BYP3" s="109" t="s">
        <v>107</v>
      </c>
      <c r="BYQ3" s="109"/>
      <c r="BYR3" s="109"/>
      <c r="BYS3" s="109"/>
      <c r="BYT3" s="109" t="s">
        <v>107</v>
      </c>
      <c r="BYU3" s="109"/>
      <c r="BYV3" s="109"/>
      <c r="BYW3" s="109"/>
      <c r="BYX3" s="109" t="s">
        <v>107</v>
      </c>
      <c r="BYY3" s="109"/>
      <c r="BYZ3" s="109"/>
      <c r="BZA3" s="109"/>
      <c r="BZB3" s="109" t="s">
        <v>107</v>
      </c>
      <c r="BZC3" s="109"/>
      <c r="BZD3" s="109"/>
      <c r="BZE3" s="109"/>
      <c r="BZF3" s="109" t="s">
        <v>107</v>
      </c>
      <c r="BZG3" s="109"/>
      <c r="BZH3" s="109"/>
      <c r="BZI3" s="109"/>
      <c r="BZJ3" s="109" t="s">
        <v>107</v>
      </c>
      <c r="BZK3" s="109"/>
      <c r="BZL3" s="109"/>
      <c r="BZM3" s="109"/>
      <c r="BZN3" s="109" t="s">
        <v>107</v>
      </c>
      <c r="BZO3" s="109"/>
      <c r="BZP3" s="109"/>
      <c r="BZQ3" s="109"/>
      <c r="BZR3" s="109" t="s">
        <v>107</v>
      </c>
      <c r="BZS3" s="109"/>
      <c r="BZT3" s="109"/>
      <c r="BZU3" s="109"/>
      <c r="BZV3" s="109" t="s">
        <v>107</v>
      </c>
      <c r="BZW3" s="109"/>
      <c r="BZX3" s="109"/>
      <c r="BZY3" s="109"/>
      <c r="BZZ3" s="109" t="s">
        <v>107</v>
      </c>
      <c r="CAA3" s="109"/>
      <c r="CAB3" s="109"/>
      <c r="CAC3" s="109"/>
      <c r="CAD3" s="109" t="s">
        <v>107</v>
      </c>
      <c r="CAE3" s="109"/>
      <c r="CAF3" s="109"/>
      <c r="CAG3" s="109"/>
      <c r="CAH3" s="109" t="s">
        <v>107</v>
      </c>
      <c r="CAI3" s="109"/>
      <c r="CAJ3" s="109"/>
      <c r="CAK3" s="109"/>
      <c r="CAL3" s="109" t="s">
        <v>107</v>
      </c>
      <c r="CAM3" s="109"/>
      <c r="CAN3" s="109"/>
      <c r="CAO3" s="109"/>
      <c r="CAP3" s="109" t="s">
        <v>107</v>
      </c>
      <c r="CAQ3" s="109"/>
      <c r="CAR3" s="109"/>
      <c r="CAS3" s="109"/>
      <c r="CAT3" s="109" t="s">
        <v>107</v>
      </c>
      <c r="CAU3" s="109"/>
      <c r="CAV3" s="109"/>
      <c r="CAW3" s="109"/>
      <c r="CAX3" s="109" t="s">
        <v>107</v>
      </c>
      <c r="CAY3" s="109"/>
      <c r="CAZ3" s="109"/>
      <c r="CBA3" s="109"/>
      <c r="CBB3" s="109" t="s">
        <v>107</v>
      </c>
      <c r="CBC3" s="109"/>
      <c r="CBD3" s="109"/>
      <c r="CBE3" s="109"/>
      <c r="CBF3" s="109" t="s">
        <v>107</v>
      </c>
      <c r="CBG3" s="109"/>
      <c r="CBH3" s="109"/>
      <c r="CBI3" s="109"/>
      <c r="CBJ3" s="109" t="s">
        <v>107</v>
      </c>
      <c r="CBK3" s="109"/>
      <c r="CBL3" s="109"/>
      <c r="CBM3" s="109"/>
      <c r="CBN3" s="109" t="s">
        <v>107</v>
      </c>
      <c r="CBO3" s="109"/>
      <c r="CBP3" s="109"/>
      <c r="CBQ3" s="109"/>
      <c r="CBR3" s="109" t="s">
        <v>107</v>
      </c>
      <c r="CBS3" s="109"/>
      <c r="CBT3" s="109"/>
      <c r="CBU3" s="109"/>
      <c r="CBV3" s="109" t="s">
        <v>107</v>
      </c>
      <c r="CBW3" s="109"/>
      <c r="CBX3" s="109"/>
      <c r="CBY3" s="109"/>
      <c r="CBZ3" s="109" t="s">
        <v>107</v>
      </c>
      <c r="CCA3" s="109"/>
      <c r="CCB3" s="109"/>
      <c r="CCC3" s="109"/>
      <c r="CCD3" s="109" t="s">
        <v>107</v>
      </c>
      <c r="CCE3" s="109"/>
      <c r="CCF3" s="109"/>
      <c r="CCG3" s="109"/>
      <c r="CCH3" s="109" t="s">
        <v>107</v>
      </c>
      <c r="CCI3" s="109"/>
      <c r="CCJ3" s="109"/>
      <c r="CCK3" s="109"/>
      <c r="CCL3" s="109" t="s">
        <v>107</v>
      </c>
      <c r="CCM3" s="109"/>
      <c r="CCN3" s="109"/>
      <c r="CCO3" s="109"/>
      <c r="CCP3" s="109" t="s">
        <v>107</v>
      </c>
      <c r="CCQ3" s="109"/>
      <c r="CCR3" s="109"/>
      <c r="CCS3" s="109"/>
      <c r="CCT3" s="109" t="s">
        <v>107</v>
      </c>
      <c r="CCU3" s="109"/>
      <c r="CCV3" s="109"/>
      <c r="CCW3" s="109"/>
      <c r="CCX3" s="109" t="s">
        <v>107</v>
      </c>
      <c r="CCY3" s="109"/>
      <c r="CCZ3" s="109"/>
      <c r="CDA3" s="109"/>
      <c r="CDB3" s="109" t="s">
        <v>107</v>
      </c>
      <c r="CDC3" s="109"/>
      <c r="CDD3" s="109"/>
      <c r="CDE3" s="109"/>
      <c r="CDF3" s="109" t="s">
        <v>107</v>
      </c>
      <c r="CDG3" s="109"/>
      <c r="CDH3" s="109"/>
      <c r="CDI3" s="109"/>
      <c r="CDJ3" s="109" t="s">
        <v>107</v>
      </c>
      <c r="CDK3" s="109"/>
      <c r="CDL3" s="109"/>
      <c r="CDM3" s="109"/>
      <c r="CDN3" s="109" t="s">
        <v>107</v>
      </c>
      <c r="CDO3" s="109"/>
      <c r="CDP3" s="109"/>
      <c r="CDQ3" s="109"/>
      <c r="CDR3" s="109" t="s">
        <v>107</v>
      </c>
      <c r="CDS3" s="109"/>
      <c r="CDT3" s="109"/>
      <c r="CDU3" s="109"/>
      <c r="CDV3" s="109" t="s">
        <v>107</v>
      </c>
      <c r="CDW3" s="109"/>
      <c r="CDX3" s="109"/>
      <c r="CDY3" s="109"/>
      <c r="CDZ3" s="109" t="s">
        <v>107</v>
      </c>
      <c r="CEA3" s="109"/>
      <c r="CEB3" s="109"/>
      <c r="CEC3" s="109"/>
      <c r="CED3" s="109" t="s">
        <v>107</v>
      </c>
      <c r="CEE3" s="109"/>
      <c r="CEF3" s="109"/>
      <c r="CEG3" s="109"/>
      <c r="CEH3" s="109" t="s">
        <v>107</v>
      </c>
      <c r="CEI3" s="109"/>
      <c r="CEJ3" s="109"/>
      <c r="CEK3" s="109"/>
      <c r="CEL3" s="109" t="s">
        <v>107</v>
      </c>
      <c r="CEM3" s="109"/>
      <c r="CEN3" s="109"/>
      <c r="CEO3" s="109"/>
      <c r="CEP3" s="109" t="s">
        <v>107</v>
      </c>
      <c r="CEQ3" s="109"/>
      <c r="CER3" s="109"/>
      <c r="CES3" s="109"/>
      <c r="CET3" s="109" t="s">
        <v>107</v>
      </c>
      <c r="CEU3" s="109"/>
      <c r="CEV3" s="109"/>
      <c r="CEW3" s="109"/>
      <c r="CEX3" s="109" t="s">
        <v>107</v>
      </c>
      <c r="CEY3" s="109"/>
      <c r="CEZ3" s="109"/>
      <c r="CFA3" s="109"/>
      <c r="CFB3" s="109" t="s">
        <v>107</v>
      </c>
      <c r="CFC3" s="109"/>
      <c r="CFD3" s="109"/>
      <c r="CFE3" s="109"/>
      <c r="CFF3" s="109" t="s">
        <v>107</v>
      </c>
      <c r="CFG3" s="109"/>
      <c r="CFH3" s="109"/>
      <c r="CFI3" s="109"/>
      <c r="CFJ3" s="109" t="s">
        <v>107</v>
      </c>
      <c r="CFK3" s="109"/>
      <c r="CFL3" s="109"/>
      <c r="CFM3" s="109"/>
      <c r="CFN3" s="109" t="s">
        <v>107</v>
      </c>
      <c r="CFO3" s="109"/>
      <c r="CFP3" s="109"/>
      <c r="CFQ3" s="109"/>
      <c r="CFR3" s="109" t="s">
        <v>107</v>
      </c>
      <c r="CFS3" s="109"/>
      <c r="CFT3" s="109"/>
      <c r="CFU3" s="109"/>
      <c r="CFV3" s="109" t="s">
        <v>107</v>
      </c>
      <c r="CFW3" s="109"/>
      <c r="CFX3" s="109"/>
      <c r="CFY3" s="109"/>
      <c r="CFZ3" s="109" t="s">
        <v>107</v>
      </c>
      <c r="CGA3" s="109"/>
      <c r="CGB3" s="109"/>
      <c r="CGC3" s="109"/>
      <c r="CGD3" s="109" t="s">
        <v>107</v>
      </c>
      <c r="CGE3" s="109"/>
      <c r="CGF3" s="109"/>
      <c r="CGG3" s="109"/>
      <c r="CGH3" s="109" t="s">
        <v>107</v>
      </c>
      <c r="CGI3" s="109"/>
      <c r="CGJ3" s="109"/>
      <c r="CGK3" s="109"/>
      <c r="CGL3" s="109" t="s">
        <v>107</v>
      </c>
      <c r="CGM3" s="109"/>
      <c r="CGN3" s="109"/>
      <c r="CGO3" s="109"/>
      <c r="CGP3" s="109" t="s">
        <v>107</v>
      </c>
      <c r="CGQ3" s="109"/>
      <c r="CGR3" s="109"/>
      <c r="CGS3" s="109"/>
      <c r="CGT3" s="109" t="s">
        <v>107</v>
      </c>
      <c r="CGU3" s="109"/>
      <c r="CGV3" s="109"/>
      <c r="CGW3" s="109"/>
      <c r="CGX3" s="109" t="s">
        <v>107</v>
      </c>
      <c r="CGY3" s="109"/>
      <c r="CGZ3" s="109"/>
      <c r="CHA3" s="109"/>
      <c r="CHB3" s="109" t="s">
        <v>107</v>
      </c>
      <c r="CHC3" s="109"/>
      <c r="CHD3" s="109"/>
      <c r="CHE3" s="109"/>
      <c r="CHF3" s="109" t="s">
        <v>107</v>
      </c>
      <c r="CHG3" s="109"/>
      <c r="CHH3" s="109"/>
      <c r="CHI3" s="109"/>
      <c r="CHJ3" s="109" t="s">
        <v>107</v>
      </c>
      <c r="CHK3" s="109"/>
      <c r="CHL3" s="109"/>
      <c r="CHM3" s="109"/>
      <c r="CHN3" s="109" t="s">
        <v>107</v>
      </c>
      <c r="CHO3" s="109"/>
      <c r="CHP3" s="109"/>
      <c r="CHQ3" s="109"/>
      <c r="CHR3" s="109" t="s">
        <v>107</v>
      </c>
      <c r="CHS3" s="109"/>
      <c r="CHT3" s="109"/>
      <c r="CHU3" s="109"/>
      <c r="CHV3" s="109" t="s">
        <v>107</v>
      </c>
      <c r="CHW3" s="109"/>
      <c r="CHX3" s="109"/>
      <c r="CHY3" s="109"/>
      <c r="CHZ3" s="109" t="s">
        <v>107</v>
      </c>
      <c r="CIA3" s="109"/>
      <c r="CIB3" s="109"/>
      <c r="CIC3" s="109"/>
      <c r="CID3" s="109" t="s">
        <v>107</v>
      </c>
      <c r="CIE3" s="109"/>
      <c r="CIF3" s="109"/>
      <c r="CIG3" s="109"/>
      <c r="CIH3" s="109" t="s">
        <v>107</v>
      </c>
      <c r="CII3" s="109"/>
      <c r="CIJ3" s="109"/>
      <c r="CIK3" s="109"/>
      <c r="CIL3" s="109" t="s">
        <v>107</v>
      </c>
      <c r="CIM3" s="109"/>
      <c r="CIN3" s="109"/>
      <c r="CIO3" s="109"/>
      <c r="CIP3" s="109" t="s">
        <v>107</v>
      </c>
      <c r="CIQ3" s="109"/>
      <c r="CIR3" s="109"/>
      <c r="CIS3" s="109"/>
      <c r="CIT3" s="109" t="s">
        <v>107</v>
      </c>
      <c r="CIU3" s="109"/>
      <c r="CIV3" s="109"/>
      <c r="CIW3" s="109"/>
      <c r="CIX3" s="109" t="s">
        <v>107</v>
      </c>
      <c r="CIY3" s="109"/>
      <c r="CIZ3" s="109"/>
      <c r="CJA3" s="109"/>
      <c r="CJB3" s="109" t="s">
        <v>107</v>
      </c>
      <c r="CJC3" s="109"/>
      <c r="CJD3" s="109"/>
      <c r="CJE3" s="109"/>
      <c r="CJF3" s="109" t="s">
        <v>107</v>
      </c>
      <c r="CJG3" s="109"/>
      <c r="CJH3" s="109"/>
      <c r="CJI3" s="109"/>
      <c r="CJJ3" s="109" t="s">
        <v>107</v>
      </c>
      <c r="CJK3" s="109"/>
      <c r="CJL3" s="109"/>
      <c r="CJM3" s="109"/>
      <c r="CJN3" s="109" t="s">
        <v>107</v>
      </c>
      <c r="CJO3" s="109"/>
      <c r="CJP3" s="109"/>
      <c r="CJQ3" s="109"/>
      <c r="CJR3" s="109" t="s">
        <v>107</v>
      </c>
      <c r="CJS3" s="109"/>
      <c r="CJT3" s="109"/>
      <c r="CJU3" s="109"/>
      <c r="CJV3" s="109" t="s">
        <v>107</v>
      </c>
      <c r="CJW3" s="109"/>
      <c r="CJX3" s="109"/>
      <c r="CJY3" s="109"/>
      <c r="CJZ3" s="109" t="s">
        <v>107</v>
      </c>
      <c r="CKA3" s="109"/>
      <c r="CKB3" s="109"/>
      <c r="CKC3" s="109"/>
      <c r="CKD3" s="109" t="s">
        <v>107</v>
      </c>
      <c r="CKE3" s="109"/>
      <c r="CKF3" s="109"/>
      <c r="CKG3" s="109"/>
      <c r="CKH3" s="109" t="s">
        <v>107</v>
      </c>
      <c r="CKI3" s="109"/>
      <c r="CKJ3" s="109"/>
      <c r="CKK3" s="109"/>
      <c r="CKL3" s="109" t="s">
        <v>107</v>
      </c>
      <c r="CKM3" s="109"/>
      <c r="CKN3" s="109"/>
      <c r="CKO3" s="109"/>
      <c r="CKP3" s="109" t="s">
        <v>107</v>
      </c>
      <c r="CKQ3" s="109"/>
      <c r="CKR3" s="109"/>
      <c r="CKS3" s="109"/>
      <c r="CKT3" s="109" t="s">
        <v>107</v>
      </c>
      <c r="CKU3" s="109"/>
      <c r="CKV3" s="109"/>
      <c r="CKW3" s="109"/>
      <c r="CKX3" s="109" t="s">
        <v>107</v>
      </c>
      <c r="CKY3" s="109"/>
      <c r="CKZ3" s="109"/>
      <c r="CLA3" s="109"/>
      <c r="CLB3" s="109" t="s">
        <v>107</v>
      </c>
      <c r="CLC3" s="109"/>
      <c r="CLD3" s="109"/>
      <c r="CLE3" s="109"/>
      <c r="CLF3" s="109" t="s">
        <v>107</v>
      </c>
      <c r="CLG3" s="109"/>
      <c r="CLH3" s="109"/>
      <c r="CLI3" s="109"/>
      <c r="CLJ3" s="109" t="s">
        <v>107</v>
      </c>
      <c r="CLK3" s="109"/>
      <c r="CLL3" s="109"/>
      <c r="CLM3" s="109"/>
      <c r="CLN3" s="109" t="s">
        <v>107</v>
      </c>
      <c r="CLO3" s="109"/>
      <c r="CLP3" s="109"/>
      <c r="CLQ3" s="109"/>
      <c r="CLR3" s="109" t="s">
        <v>107</v>
      </c>
      <c r="CLS3" s="109"/>
      <c r="CLT3" s="109"/>
      <c r="CLU3" s="109"/>
      <c r="CLV3" s="109" t="s">
        <v>107</v>
      </c>
      <c r="CLW3" s="109"/>
      <c r="CLX3" s="109"/>
      <c r="CLY3" s="109"/>
      <c r="CLZ3" s="109" t="s">
        <v>107</v>
      </c>
      <c r="CMA3" s="109"/>
      <c r="CMB3" s="109"/>
      <c r="CMC3" s="109"/>
      <c r="CMD3" s="109" t="s">
        <v>107</v>
      </c>
      <c r="CME3" s="109"/>
      <c r="CMF3" s="109"/>
      <c r="CMG3" s="109"/>
      <c r="CMH3" s="109" t="s">
        <v>107</v>
      </c>
      <c r="CMI3" s="109"/>
      <c r="CMJ3" s="109"/>
      <c r="CMK3" s="109"/>
      <c r="CML3" s="109" t="s">
        <v>107</v>
      </c>
      <c r="CMM3" s="109"/>
      <c r="CMN3" s="109"/>
      <c r="CMO3" s="109"/>
      <c r="CMP3" s="109" t="s">
        <v>107</v>
      </c>
      <c r="CMQ3" s="109"/>
      <c r="CMR3" s="109"/>
      <c r="CMS3" s="109"/>
      <c r="CMT3" s="109" t="s">
        <v>107</v>
      </c>
      <c r="CMU3" s="109"/>
      <c r="CMV3" s="109"/>
      <c r="CMW3" s="109"/>
      <c r="CMX3" s="109" t="s">
        <v>107</v>
      </c>
      <c r="CMY3" s="109"/>
      <c r="CMZ3" s="109"/>
      <c r="CNA3" s="109"/>
      <c r="CNB3" s="109" t="s">
        <v>107</v>
      </c>
      <c r="CNC3" s="109"/>
      <c r="CND3" s="109"/>
      <c r="CNE3" s="109"/>
      <c r="CNF3" s="109" t="s">
        <v>107</v>
      </c>
      <c r="CNG3" s="109"/>
      <c r="CNH3" s="109"/>
      <c r="CNI3" s="109"/>
      <c r="CNJ3" s="109" t="s">
        <v>107</v>
      </c>
      <c r="CNK3" s="109"/>
      <c r="CNL3" s="109"/>
      <c r="CNM3" s="109"/>
      <c r="CNN3" s="109" t="s">
        <v>107</v>
      </c>
      <c r="CNO3" s="109"/>
      <c r="CNP3" s="109"/>
      <c r="CNQ3" s="109"/>
      <c r="CNR3" s="109" t="s">
        <v>107</v>
      </c>
      <c r="CNS3" s="109"/>
      <c r="CNT3" s="109"/>
      <c r="CNU3" s="109"/>
      <c r="CNV3" s="109" t="s">
        <v>107</v>
      </c>
      <c r="CNW3" s="109"/>
      <c r="CNX3" s="109"/>
      <c r="CNY3" s="109"/>
      <c r="CNZ3" s="109" t="s">
        <v>107</v>
      </c>
      <c r="COA3" s="109"/>
      <c r="COB3" s="109"/>
      <c r="COC3" s="109"/>
      <c r="COD3" s="109" t="s">
        <v>107</v>
      </c>
      <c r="COE3" s="109"/>
      <c r="COF3" s="109"/>
      <c r="COG3" s="109"/>
      <c r="COH3" s="109" t="s">
        <v>107</v>
      </c>
      <c r="COI3" s="109"/>
      <c r="COJ3" s="109"/>
      <c r="COK3" s="109"/>
      <c r="COL3" s="109" t="s">
        <v>107</v>
      </c>
      <c r="COM3" s="109"/>
      <c r="CON3" s="109"/>
      <c r="COO3" s="109"/>
      <c r="COP3" s="109" t="s">
        <v>107</v>
      </c>
      <c r="COQ3" s="109"/>
      <c r="COR3" s="109"/>
      <c r="COS3" s="109"/>
      <c r="COT3" s="109" t="s">
        <v>107</v>
      </c>
      <c r="COU3" s="109"/>
      <c r="COV3" s="109"/>
      <c r="COW3" s="109"/>
      <c r="COX3" s="109" t="s">
        <v>107</v>
      </c>
      <c r="COY3" s="109"/>
      <c r="COZ3" s="109"/>
      <c r="CPA3" s="109"/>
      <c r="CPB3" s="109" t="s">
        <v>107</v>
      </c>
      <c r="CPC3" s="109"/>
      <c r="CPD3" s="109"/>
      <c r="CPE3" s="109"/>
      <c r="CPF3" s="109" t="s">
        <v>107</v>
      </c>
      <c r="CPG3" s="109"/>
      <c r="CPH3" s="109"/>
      <c r="CPI3" s="109"/>
      <c r="CPJ3" s="109" t="s">
        <v>107</v>
      </c>
      <c r="CPK3" s="109"/>
      <c r="CPL3" s="109"/>
      <c r="CPM3" s="109"/>
      <c r="CPN3" s="109" t="s">
        <v>107</v>
      </c>
      <c r="CPO3" s="109"/>
      <c r="CPP3" s="109"/>
      <c r="CPQ3" s="109"/>
      <c r="CPR3" s="109" t="s">
        <v>107</v>
      </c>
      <c r="CPS3" s="109"/>
      <c r="CPT3" s="109"/>
      <c r="CPU3" s="109"/>
      <c r="CPV3" s="109" t="s">
        <v>107</v>
      </c>
      <c r="CPW3" s="109"/>
      <c r="CPX3" s="109"/>
      <c r="CPY3" s="109"/>
      <c r="CPZ3" s="109" t="s">
        <v>107</v>
      </c>
      <c r="CQA3" s="109"/>
      <c r="CQB3" s="109"/>
      <c r="CQC3" s="109"/>
      <c r="CQD3" s="109" t="s">
        <v>107</v>
      </c>
      <c r="CQE3" s="109"/>
      <c r="CQF3" s="109"/>
      <c r="CQG3" s="109"/>
      <c r="CQH3" s="109" t="s">
        <v>107</v>
      </c>
      <c r="CQI3" s="109"/>
      <c r="CQJ3" s="109"/>
      <c r="CQK3" s="109"/>
      <c r="CQL3" s="109" t="s">
        <v>107</v>
      </c>
      <c r="CQM3" s="109"/>
      <c r="CQN3" s="109"/>
      <c r="CQO3" s="109"/>
      <c r="CQP3" s="109" t="s">
        <v>107</v>
      </c>
      <c r="CQQ3" s="109"/>
      <c r="CQR3" s="109"/>
      <c r="CQS3" s="109"/>
      <c r="CQT3" s="109" t="s">
        <v>107</v>
      </c>
      <c r="CQU3" s="109"/>
      <c r="CQV3" s="109"/>
      <c r="CQW3" s="109"/>
      <c r="CQX3" s="109" t="s">
        <v>107</v>
      </c>
      <c r="CQY3" s="109"/>
      <c r="CQZ3" s="109"/>
      <c r="CRA3" s="109"/>
      <c r="CRB3" s="109" t="s">
        <v>107</v>
      </c>
      <c r="CRC3" s="109"/>
      <c r="CRD3" s="109"/>
      <c r="CRE3" s="109"/>
      <c r="CRF3" s="109" t="s">
        <v>107</v>
      </c>
      <c r="CRG3" s="109"/>
      <c r="CRH3" s="109"/>
      <c r="CRI3" s="109"/>
      <c r="CRJ3" s="109" t="s">
        <v>107</v>
      </c>
      <c r="CRK3" s="109"/>
      <c r="CRL3" s="109"/>
      <c r="CRM3" s="109"/>
      <c r="CRN3" s="109" t="s">
        <v>107</v>
      </c>
      <c r="CRO3" s="109"/>
      <c r="CRP3" s="109"/>
      <c r="CRQ3" s="109"/>
      <c r="CRR3" s="109" t="s">
        <v>107</v>
      </c>
      <c r="CRS3" s="109"/>
      <c r="CRT3" s="109"/>
      <c r="CRU3" s="109"/>
      <c r="CRV3" s="109" t="s">
        <v>107</v>
      </c>
      <c r="CRW3" s="109"/>
      <c r="CRX3" s="109"/>
      <c r="CRY3" s="109"/>
      <c r="CRZ3" s="109" t="s">
        <v>107</v>
      </c>
      <c r="CSA3" s="109"/>
      <c r="CSB3" s="109"/>
      <c r="CSC3" s="109"/>
      <c r="CSD3" s="109" t="s">
        <v>107</v>
      </c>
      <c r="CSE3" s="109"/>
      <c r="CSF3" s="109"/>
      <c r="CSG3" s="109"/>
      <c r="CSH3" s="109" t="s">
        <v>107</v>
      </c>
      <c r="CSI3" s="109"/>
      <c r="CSJ3" s="109"/>
      <c r="CSK3" s="109"/>
      <c r="CSL3" s="109" t="s">
        <v>107</v>
      </c>
      <c r="CSM3" s="109"/>
      <c r="CSN3" s="109"/>
      <c r="CSO3" s="109"/>
      <c r="CSP3" s="109" t="s">
        <v>107</v>
      </c>
      <c r="CSQ3" s="109"/>
      <c r="CSR3" s="109"/>
      <c r="CSS3" s="109"/>
      <c r="CST3" s="109" t="s">
        <v>107</v>
      </c>
      <c r="CSU3" s="109"/>
      <c r="CSV3" s="109"/>
      <c r="CSW3" s="109"/>
      <c r="CSX3" s="109" t="s">
        <v>107</v>
      </c>
      <c r="CSY3" s="109"/>
      <c r="CSZ3" s="109"/>
      <c r="CTA3" s="109"/>
      <c r="CTB3" s="109" t="s">
        <v>107</v>
      </c>
      <c r="CTC3" s="109"/>
      <c r="CTD3" s="109"/>
      <c r="CTE3" s="109"/>
      <c r="CTF3" s="109" t="s">
        <v>107</v>
      </c>
      <c r="CTG3" s="109"/>
      <c r="CTH3" s="109"/>
      <c r="CTI3" s="109"/>
      <c r="CTJ3" s="109" t="s">
        <v>107</v>
      </c>
      <c r="CTK3" s="109"/>
      <c r="CTL3" s="109"/>
      <c r="CTM3" s="109"/>
      <c r="CTN3" s="109" t="s">
        <v>107</v>
      </c>
      <c r="CTO3" s="109"/>
      <c r="CTP3" s="109"/>
      <c r="CTQ3" s="109"/>
      <c r="CTR3" s="109" t="s">
        <v>107</v>
      </c>
      <c r="CTS3" s="109"/>
      <c r="CTT3" s="109"/>
      <c r="CTU3" s="109"/>
      <c r="CTV3" s="109" t="s">
        <v>107</v>
      </c>
      <c r="CTW3" s="109"/>
      <c r="CTX3" s="109"/>
      <c r="CTY3" s="109"/>
      <c r="CTZ3" s="109" t="s">
        <v>107</v>
      </c>
      <c r="CUA3" s="109"/>
      <c r="CUB3" s="109"/>
      <c r="CUC3" s="109"/>
      <c r="CUD3" s="109" t="s">
        <v>107</v>
      </c>
      <c r="CUE3" s="109"/>
      <c r="CUF3" s="109"/>
      <c r="CUG3" s="109"/>
      <c r="CUH3" s="109" t="s">
        <v>107</v>
      </c>
      <c r="CUI3" s="109"/>
      <c r="CUJ3" s="109"/>
      <c r="CUK3" s="109"/>
      <c r="CUL3" s="109" t="s">
        <v>107</v>
      </c>
      <c r="CUM3" s="109"/>
      <c r="CUN3" s="109"/>
      <c r="CUO3" s="109"/>
      <c r="CUP3" s="109" t="s">
        <v>107</v>
      </c>
      <c r="CUQ3" s="109"/>
      <c r="CUR3" s="109"/>
      <c r="CUS3" s="109"/>
      <c r="CUT3" s="109" t="s">
        <v>107</v>
      </c>
      <c r="CUU3" s="109"/>
      <c r="CUV3" s="109"/>
      <c r="CUW3" s="109"/>
      <c r="CUX3" s="109" t="s">
        <v>107</v>
      </c>
      <c r="CUY3" s="109"/>
      <c r="CUZ3" s="109"/>
      <c r="CVA3" s="109"/>
      <c r="CVB3" s="109" t="s">
        <v>107</v>
      </c>
      <c r="CVC3" s="109"/>
      <c r="CVD3" s="109"/>
      <c r="CVE3" s="109"/>
      <c r="CVF3" s="109" t="s">
        <v>107</v>
      </c>
      <c r="CVG3" s="109"/>
      <c r="CVH3" s="109"/>
      <c r="CVI3" s="109"/>
      <c r="CVJ3" s="109" t="s">
        <v>107</v>
      </c>
      <c r="CVK3" s="109"/>
      <c r="CVL3" s="109"/>
      <c r="CVM3" s="109"/>
      <c r="CVN3" s="109" t="s">
        <v>107</v>
      </c>
      <c r="CVO3" s="109"/>
      <c r="CVP3" s="109"/>
      <c r="CVQ3" s="109"/>
      <c r="CVR3" s="109" t="s">
        <v>107</v>
      </c>
      <c r="CVS3" s="109"/>
      <c r="CVT3" s="109"/>
      <c r="CVU3" s="109"/>
      <c r="CVV3" s="109" t="s">
        <v>107</v>
      </c>
      <c r="CVW3" s="109"/>
      <c r="CVX3" s="109"/>
      <c r="CVY3" s="109"/>
      <c r="CVZ3" s="109" t="s">
        <v>107</v>
      </c>
      <c r="CWA3" s="109"/>
      <c r="CWB3" s="109"/>
      <c r="CWC3" s="109"/>
      <c r="CWD3" s="109" t="s">
        <v>107</v>
      </c>
      <c r="CWE3" s="109"/>
      <c r="CWF3" s="109"/>
      <c r="CWG3" s="109"/>
      <c r="CWH3" s="109" t="s">
        <v>107</v>
      </c>
      <c r="CWI3" s="109"/>
      <c r="CWJ3" s="109"/>
      <c r="CWK3" s="109"/>
      <c r="CWL3" s="109" t="s">
        <v>107</v>
      </c>
      <c r="CWM3" s="109"/>
      <c r="CWN3" s="109"/>
      <c r="CWO3" s="109"/>
      <c r="CWP3" s="109" t="s">
        <v>107</v>
      </c>
      <c r="CWQ3" s="109"/>
      <c r="CWR3" s="109"/>
      <c r="CWS3" s="109"/>
      <c r="CWT3" s="109" t="s">
        <v>107</v>
      </c>
      <c r="CWU3" s="109"/>
      <c r="CWV3" s="109"/>
      <c r="CWW3" s="109"/>
      <c r="CWX3" s="109" t="s">
        <v>107</v>
      </c>
      <c r="CWY3" s="109"/>
      <c r="CWZ3" s="109"/>
      <c r="CXA3" s="109"/>
      <c r="CXB3" s="109" t="s">
        <v>107</v>
      </c>
      <c r="CXC3" s="109"/>
      <c r="CXD3" s="109"/>
      <c r="CXE3" s="109"/>
      <c r="CXF3" s="109" t="s">
        <v>107</v>
      </c>
      <c r="CXG3" s="109"/>
      <c r="CXH3" s="109"/>
      <c r="CXI3" s="109"/>
      <c r="CXJ3" s="109" t="s">
        <v>107</v>
      </c>
      <c r="CXK3" s="109"/>
      <c r="CXL3" s="109"/>
      <c r="CXM3" s="109"/>
      <c r="CXN3" s="109" t="s">
        <v>107</v>
      </c>
      <c r="CXO3" s="109"/>
      <c r="CXP3" s="109"/>
      <c r="CXQ3" s="109"/>
      <c r="CXR3" s="109" t="s">
        <v>107</v>
      </c>
      <c r="CXS3" s="109"/>
      <c r="CXT3" s="109"/>
      <c r="CXU3" s="109"/>
      <c r="CXV3" s="109" t="s">
        <v>107</v>
      </c>
      <c r="CXW3" s="109"/>
      <c r="CXX3" s="109"/>
      <c r="CXY3" s="109"/>
      <c r="CXZ3" s="109" t="s">
        <v>107</v>
      </c>
      <c r="CYA3" s="109"/>
      <c r="CYB3" s="109"/>
      <c r="CYC3" s="109"/>
      <c r="CYD3" s="109" t="s">
        <v>107</v>
      </c>
      <c r="CYE3" s="109"/>
      <c r="CYF3" s="109"/>
      <c r="CYG3" s="109"/>
      <c r="CYH3" s="109" t="s">
        <v>107</v>
      </c>
      <c r="CYI3" s="109"/>
      <c r="CYJ3" s="109"/>
      <c r="CYK3" s="109"/>
      <c r="CYL3" s="109" t="s">
        <v>107</v>
      </c>
      <c r="CYM3" s="109"/>
      <c r="CYN3" s="109"/>
      <c r="CYO3" s="109"/>
      <c r="CYP3" s="109" t="s">
        <v>107</v>
      </c>
      <c r="CYQ3" s="109"/>
      <c r="CYR3" s="109"/>
      <c r="CYS3" s="109"/>
      <c r="CYT3" s="109" t="s">
        <v>107</v>
      </c>
      <c r="CYU3" s="109"/>
      <c r="CYV3" s="109"/>
      <c r="CYW3" s="109"/>
      <c r="CYX3" s="109" t="s">
        <v>107</v>
      </c>
      <c r="CYY3" s="109"/>
      <c r="CYZ3" s="109"/>
      <c r="CZA3" s="109"/>
      <c r="CZB3" s="109" t="s">
        <v>107</v>
      </c>
      <c r="CZC3" s="109"/>
      <c r="CZD3" s="109"/>
      <c r="CZE3" s="109"/>
      <c r="CZF3" s="109" t="s">
        <v>107</v>
      </c>
      <c r="CZG3" s="109"/>
      <c r="CZH3" s="109"/>
      <c r="CZI3" s="109"/>
      <c r="CZJ3" s="109" t="s">
        <v>107</v>
      </c>
      <c r="CZK3" s="109"/>
      <c r="CZL3" s="109"/>
      <c r="CZM3" s="109"/>
      <c r="CZN3" s="109" t="s">
        <v>107</v>
      </c>
      <c r="CZO3" s="109"/>
      <c r="CZP3" s="109"/>
      <c r="CZQ3" s="109"/>
      <c r="CZR3" s="109" t="s">
        <v>107</v>
      </c>
      <c r="CZS3" s="109"/>
      <c r="CZT3" s="109"/>
      <c r="CZU3" s="109"/>
      <c r="CZV3" s="109" t="s">
        <v>107</v>
      </c>
      <c r="CZW3" s="109"/>
      <c r="CZX3" s="109"/>
      <c r="CZY3" s="109"/>
      <c r="CZZ3" s="109" t="s">
        <v>107</v>
      </c>
      <c r="DAA3" s="109"/>
      <c r="DAB3" s="109"/>
      <c r="DAC3" s="109"/>
      <c r="DAD3" s="109" t="s">
        <v>107</v>
      </c>
      <c r="DAE3" s="109"/>
      <c r="DAF3" s="109"/>
      <c r="DAG3" s="109"/>
      <c r="DAH3" s="109" t="s">
        <v>107</v>
      </c>
      <c r="DAI3" s="109"/>
      <c r="DAJ3" s="109"/>
      <c r="DAK3" s="109"/>
      <c r="DAL3" s="109" t="s">
        <v>107</v>
      </c>
      <c r="DAM3" s="109"/>
      <c r="DAN3" s="109"/>
      <c r="DAO3" s="109"/>
      <c r="DAP3" s="109" t="s">
        <v>107</v>
      </c>
      <c r="DAQ3" s="109"/>
      <c r="DAR3" s="109"/>
      <c r="DAS3" s="109"/>
      <c r="DAT3" s="109" t="s">
        <v>107</v>
      </c>
      <c r="DAU3" s="109"/>
      <c r="DAV3" s="109"/>
      <c r="DAW3" s="109"/>
      <c r="DAX3" s="109" t="s">
        <v>107</v>
      </c>
      <c r="DAY3" s="109"/>
      <c r="DAZ3" s="109"/>
      <c r="DBA3" s="109"/>
      <c r="DBB3" s="109" t="s">
        <v>107</v>
      </c>
      <c r="DBC3" s="109"/>
      <c r="DBD3" s="109"/>
      <c r="DBE3" s="109"/>
      <c r="DBF3" s="109" t="s">
        <v>107</v>
      </c>
      <c r="DBG3" s="109"/>
      <c r="DBH3" s="109"/>
      <c r="DBI3" s="109"/>
      <c r="DBJ3" s="109" t="s">
        <v>107</v>
      </c>
      <c r="DBK3" s="109"/>
      <c r="DBL3" s="109"/>
      <c r="DBM3" s="109"/>
      <c r="DBN3" s="109" t="s">
        <v>107</v>
      </c>
      <c r="DBO3" s="109"/>
      <c r="DBP3" s="109"/>
      <c r="DBQ3" s="109"/>
      <c r="DBR3" s="109" t="s">
        <v>107</v>
      </c>
      <c r="DBS3" s="109"/>
      <c r="DBT3" s="109"/>
      <c r="DBU3" s="109"/>
      <c r="DBV3" s="109" t="s">
        <v>107</v>
      </c>
      <c r="DBW3" s="109"/>
      <c r="DBX3" s="109"/>
      <c r="DBY3" s="109"/>
      <c r="DBZ3" s="109" t="s">
        <v>107</v>
      </c>
      <c r="DCA3" s="109"/>
      <c r="DCB3" s="109"/>
      <c r="DCC3" s="109"/>
      <c r="DCD3" s="109" t="s">
        <v>107</v>
      </c>
      <c r="DCE3" s="109"/>
      <c r="DCF3" s="109"/>
      <c r="DCG3" s="109"/>
      <c r="DCH3" s="109" t="s">
        <v>107</v>
      </c>
      <c r="DCI3" s="109"/>
      <c r="DCJ3" s="109"/>
      <c r="DCK3" s="109"/>
      <c r="DCL3" s="109" t="s">
        <v>107</v>
      </c>
      <c r="DCM3" s="109"/>
      <c r="DCN3" s="109"/>
      <c r="DCO3" s="109"/>
      <c r="DCP3" s="109" t="s">
        <v>107</v>
      </c>
      <c r="DCQ3" s="109"/>
      <c r="DCR3" s="109"/>
      <c r="DCS3" s="109"/>
      <c r="DCT3" s="109" t="s">
        <v>107</v>
      </c>
      <c r="DCU3" s="109"/>
      <c r="DCV3" s="109"/>
      <c r="DCW3" s="109"/>
      <c r="DCX3" s="109" t="s">
        <v>107</v>
      </c>
      <c r="DCY3" s="109"/>
      <c r="DCZ3" s="109"/>
      <c r="DDA3" s="109"/>
      <c r="DDB3" s="109" t="s">
        <v>107</v>
      </c>
      <c r="DDC3" s="109"/>
      <c r="DDD3" s="109"/>
      <c r="DDE3" s="109"/>
      <c r="DDF3" s="109" t="s">
        <v>107</v>
      </c>
      <c r="DDG3" s="109"/>
      <c r="DDH3" s="109"/>
      <c r="DDI3" s="109"/>
      <c r="DDJ3" s="109" t="s">
        <v>107</v>
      </c>
      <c r="DDK3" s="109"/>
      <c r="DDL3" s="109"/>
      <c r="DDM3" s="109"/>
      <c r="DDN3" s="109" t="s">
        <v>107</v>
      </c>
      <c r="DDO3" s="109"/>
      <c r="DDP3" s="109"/>
      <c r="DDQ3" s="109"/>
      <c r="DDR3" s="109" t="s">
        <v>107</v>
      </c>
      <c r="DDS3" s="109"/>
      <c r="DDT3" s="109"/>
      <c r="DDU3" s="109"/>
      <c r="DDV3" s="109" t="s">
        <v>107</v>
      </c>
      <c r="DDW3" s="109"/>
      <c r="DDX3" s="109"/>
      <c r="DDY3" s="109"/>
      <c r="DDZ3" s="109" t="s">
        <v>107</v>
      </c>
      <c r="DEA3" s="109"/>
      <c r="DEB3" s="109"/>
      <c r="DEC3" s="109"/>
      <c r="DED3" s="109" t="s">
        <v>107</v>
      </c>
      <c r="DEE3" s="109"/>
      <c r="DEF3" s="109"/>
      <c r="DEG3" s="109"/>
      <c r="DEH3" s="109" t="s">
        <v>107</v>
      </c>
      <c r="DEI3" s="109"/>
      <c r="DEJ3" s="109"/>
      <c r="DEK3" s="109"/>
      <c r="DEL3" s="109" t="s">
        <v>107</v>
      </c>
      <c r="DEM3" s="109"/>
      <c r="DEN3" s="109"/>
      <c r="DEO3" s="109"/>
      <c r="DEP3" s="109" t="s">
        <v>107</v>
      </c>
      <c r="DEQ3" s="109"/>
      <c r="DER3" s="109"/>
      <c r="DES3" s="109"/>
      <c r="DET3" s="109" t="s">
        <v>107</v>
      </c>
      <c r="DEU3" s="109"/>
      <c r="DEV3" s="109"/>
      <c r="DEW3" s="109"/>
      <c r="DEX3" s="109" t="s">
        <v>107</v>
      </c>
      <c r="DEY3" s="109"/>
      <c r="DEZ3" s="109"/>
      <c r="DFA3" s="109"/>
      <c r="DFB3" s="109" t="s">
        <v>107</v>
      </c>
      <c r="DFC3" s="109"/>
      <c r="DFD3" s="109"/>
      <c r="DFE3" s="109"/>
      <c r="DFF3" s="109" t="s">
        <v>107</v>
      </c>
      <c r="DFG3" s="109"/>
      <c r="DFH3" s="109"/>
      <c r="DFI3" s="109"/>
      <c r="DFJ3" s="109" t="s">
        <v>107</v>
      </c>
      <c r="DFK3" s="109"/>
      <c r="DFL3" s="109"/>
      <c r="DFM3" s="109"/>
      <c r="DFN3" s="109" t="s">
        <v>107</v>
      </c>
      <c r="DFO3" s="109"/>
      <c r="DFP3" s="109"/>
      <c r="DFQ3" s="109"/>
      <c r="DFR3" s="109" t="s">
        <v>107</v>
      </c>
      <c r="DFS3" s="109"/>
      <c r="DFT3" s="109"/>
      <c r="DFU3" s="109"/>
      <c r="DFV3" s="109" t="s">
        <v>107</v>
      </c>
      <c r="DFW3" s="109"/>
      <c r="DFX3" s="109"/>
      <c r="DFY3" s="109"/>
      <c r="DFZ3" s="109" t="s">
        <v>107</v>
      </c>
      <c r="DGA3" s="109"/>
      <c r="DGB3" s="109"/>
      <c r="DGC3" s="109"/>
      <c r="DGD3" s="109" t="s">
        <v>107</v>
      </c>
      <c r="DGE3" s="109"/>
      <c r="DGF3" s="109"/>
      <c r="DGG3" s="109"/>
      <c r="DGH3" s="109" t="s">
        <v>107</v>
      </c>
      <c r="DGI3" s="109"/>
      <c r="DGJ3" s="109"/>
      <c r="DGK3" s="109"/>
      <c r="DGL3" s="109" t="s">
        <v>107</v>
      </c>
      <c r="DGM3" s="109"/>
      <c r="DGN3" s="109"/>
      <c r="DGO3" s="109"/>
      <c r="DGP3" s="109" t="s">
        <v>107</v>
      </c>
      <c r="DGQ3" s="109"/>
      <c r="DGR3" s="109"/>
      <c r="DGS3" s="109"/>
      <c r="DGT3" s="109" t="s">
        <v>107</v>
      </c>
      <c r="DGU3" s="109"/>
      <c r="DGV3" s="109"/>
      <c r="DGW3" s="109"/>
      <c r="DGX3" s="109" t="s">
        <v>107</v>
      </c>
      <c r="DGY3" s="109"/>
      <c r="DGZ3" s="109"/>
      <c r="DHA3" s="109"/>
      <c r="DHB3" s="109" t="s">
        <v>107</v>
      </c>
      <c r="DHC3" s="109"/>
      <c r="DHD3" s="109"/>
      <c r="DHE3" s="109"/>
      <c r="DHF3" s="109" t="s">
        <v>107</v>
      </c>
      <c r="DHG3" s="109"/>
      <c r="DHH3" s="109"/>
      <c r="DHI3" s="109"/>
      <c r="DHJ3" s="109" t="s">
        <v>107</v>
      </c>
      <c r="DHK3" s="109"/>
      <c r="DHL3" s="109"/>
      <c r="DHM3" s="109"/>
      <c r="DHN3" s="109" t="s">
        <v>107</v>
      </c>
      <c r="DHO3" s="109"/>
      <c r="DHP3" s="109"/>
      <c r="DHQ3" s="109"/>
      <c r="DHR3" s="109" t="s">
        <v>107</v>
      </c>
      <c r="DHS3" s="109"/>
      <c r="DHT3" s="109"/>
      <c r="DHU3" s="109"/>
      <c r="DHV3" s="109" t="s">
        <v>107</v>
      </c>
      <c r="DHW3" s="109"/>
      <c r="DHX3" s="109"/>
      <c r="DHY3" s="109"/>
      <c r="DHZ3" s="109" t="s">
        <v>107</v>
      </c>
      <c r="DIA3" s="109"/>
      <c r="DIB3" s="109"/>
      <c r="DIC3" s="109"/>
      <c r="DID3" s="109" t="s">
        <v>107</v>
      </c>
      <c r="DIE3" s="109"/>
      <c r="DIF3" s="109"/>
      <c r="DIG3" s="109"/>
      <c r="DIH3" s="109" t="s">
        <v>107</v>
      </c>
      <c r="DII3" s="109"/>
      <c r="DIJ3" s="109"/>
      <c r="DIK3" s="109"/>
      <c r="DIL3" s="109" t="s">
        <v>107</v>
      </c>
      <c r="DIM3" s="109"/>
      <c r="DIN3" s="109"/>
      <c r="DIO3" s="109"/>
      <c r="DIP3" s="109" t="s">
        <v>107</v>
      </c>
      <c r="DIQ3" s="109"/>
      <c r="DIR3" s="109"/>
      <c r="DIS3" s="109"/>
      <c r="DIT3" s="109" t="s">
        <v>107</v>
      </c>
      <c r="DIU3" s="109"/>
      <c r="DIV3" s="109"/>
      <c r="DIW3" s="109"/>
      <c r="DIX3" s="109" t="s">
        <v>107</v>
      </c>
      <c r="DIY3" s="109"/>
      <c r="DIZ3" s="109"/>
      <c r="DJA3" s="109"/>
      <c r="DJB3" s="109" t="s">
        <v>107</v>
      </c>
      <c r="DJC3" s="109"/>
      <c r="DJD3" s="109"/>
      <c r="DJE3" s="109"/>
      <c r="DJF3" s="109" t="s">
        <v>107</v>
      </c>
      <c r="DJG3" s="109"/>
      <c r="DJH3" s="109"/>
      <c r="DJI3" s="109"/>
      <c r="DJJ3" s="109" t="s">
        <v>107</v>
      </c>
      <c r="DJK3" s="109"/>
      <c r="DJL3" s="109"/>
      <c r="DJM3" s="109"/>
      <c r="DJN3" s="109" t="s">
        <v>107</v>
      </c>
      <c r="DJO3" s="109"/>
      <c r="DJP3" s="109"/>
      <c r="DJQ3" s="109"/>
      <c r="DJR3" s="109" t="s">
        <v>107</v>
      </c>
      <c r="DJS3" s="109"/>
      <c r="DJT3" s="109"/>
      <c r="DJU3" s="109"/>
      <c r="DJV3" s="109" t="s">
        <v>107</v>
      </c>
      <c r="DJW3" s="109"/>
      <c r="DJX3" s="109"/>
      <c r="DJY3" s="109"/>
      <c r="DJZ3" s="109" t="s">
        <v>107</v>
      </c>
      <c r="DKA3" s="109"/>
      <c r="DKB3" s="109"/>
      <c r="DKC3" s="109"/>
      <c r="DKD3" s="109" t="s">
        <v>107</v>
      </c>
      <c r="DKE3" s="109"/>
      <c r="DKF3" s="109"/>
      <c r="DKG3" s="109"/>
      <c r="DKH3" s="109" t="s">
        <v>107</v>
      </c>
      <c r="DKI3" s="109"/>
      <c r="DKJ3" s="109"/>
      <c r="DKK3" s="109"/>
      <c r="DKL3" s="109" t="s">
        <v>107</v>
      </c>
      <c r="DKM3" s="109"/>
      <c r="DKN3" s="109"/>
      <c r="DKO3" s="109"/>
      <c r="DKP3" s="109" t="s">
        <v>107</v>
      </c>
      <c r="DKQ3" s="109"/>
      <c r="DKR3" s="109"/>
      <c r="DKS3" s="109"/>
      <c r="DKT3" s="109" t="s">
        <v>107</v>
      </c>
      <c r="DKU3" s="109"/>
      <c r="DKV3" s="109"/>
      <c r="DKW3" s="109"/>
      <c r="DKX3" s="109" t="s">
        <v>107</v>
      </c>
      <c r="DKY3" s="109"/>
      <c r="DKZ3" s="109"/>
      <c r="DLA3" s="109"/>
      <c r="DLB3" s="109" t="s">
        <v>107</v>
      </c>
      <c r="DLC3" s="109"/>
      <c r="DLD3" s="109"/>
      <c r="DLE3" s="109"/>
      <c r="DLF3" s="109" t="s">
        <v>107</v>
      </c>
      <c r="DLG3" s="109"/>
      <c r="DLH3" s="109"/>
      <c r="DLI3" s="109"/>
      <c r="DLJ3" s="109" t="s">
        <v>107</v>
      </c>
      <c r="DLK3" s="109"/>
      <c r="DLL3" s="109"/>
      <c r="DLM3" s="109"/>
      <c r="DLN3" s="109" t="s">
        <v>107</v>
      </c>
      <c r="DLO3" s="109"/>
      <c r="DLP3" s="109"/>
      <c r="DLQ3" s="109"/>
      <c r="DLR3" s="109" t="s">
        <v>107</v>
      </c>
      <c r="DLS3" s="109"/>
      <c r="DLT3" s="109"/>
      <c r="DLU3" s="109"/>
      <c r="DLV3" s="109" t="s">
        <v>107</v>
      </c>
      <c r="DLW3" s="109"/>
      <c r="DLX3" s="109"/>
      <c r="DLY3" s="109"/>
      <c r="DLZ3" s="109" t="s">
        <v>107</v>
      </c>
      <c r="DMA3" s="109"/>
      <c r="DMB3" s="109"/>
      <c r="DMC3" s="109"/>
      <c r="DMD3" s="109" t="s">
        <v>107</v>
      </c>
      <c r="DME3" s="109"/>
      <c r="DMF3" s="109"/>
      <c r="DMG3" s="109"/>
      <c r="DMH3" s="109" t="s">
        <v>107</v>
      </c>
      <c r="DMI3" s="109"/>
      <c r="DMJ3" s="109"/>
      <c r="DMK3" s="109"/>
      <c r="DML3" s="109" t="s">
        <v>107</v>
      </c>
      <c r="DMM3" s="109"/>
      <c r="DMN3" s="109"/>
      <c r="DMO3" s="109"/>
      <c r="DMP3" s="109" t="s">
        <v>107</v>
      </c>
      <c r="DMQ3" s="109"/>
      <c r="DMR3" s="109"/>
      <c r="DMS3" s="109"/>
      <c r="DMT3" s="109" t="s">
        <v>107</v>
      </c>
      <c r="DMU3" s="109"/>
      <c r="DMV3" s="109"/>
      <c r="DMW3" s="109"/>
      <c r="DMX3" s="109" t="s">
        <v>107</v>
      </c>
      <c r="DMY3" s="109"/>
      <c r="DMZ3" s="109"/>
      <c r="DNA3" s="109"/>
      <c r="DNB3" s="109" t="s">
        <v>107</v>
      </c>
      <c r="DNC3" s="109"/>
      <c r="DND3" s="109"/>
      <c r="DNE3" s="109"/>
      <c r="DNF3" s="109" t="s">
        <v>107</v>
      </c>
      <c r="DNG3" s="109"/>
      <c r="DNH3" s="109"/>
      <c r="DNI3" s="109"/>
      <c r="DNJ3" s="109" t="s">
        <v>107</v>
      </c>
      <c r="DNK3" s="109"/>
      <c r="DNL3" s="109"/>
      <c r="DNM3" s="109"/>
      <c r="DNN3" s="109" t="s">
        <v>107</v>
      </c>
      <c r="DNO3" s="109"/>
      <c r="DNP3" s="109"/>
      <c r="DNQ3" s="109"/>
      <c r="DNR3" s="109" t="s">
        <v>107</v>
      </c>
      <c r="DNS3" s="109"/>
      <c r="DNT3" s="109"/>
      <c r="DNU3" s="109"/>
      <c r="DNV3" s="109" t="s">
        <v>107</v>
      </c>
      <c r="DNW3" s="109"/>
      <c r="DNX3" s="109"/>
      <c r="DNY3" s="109"/>
      <c r="DNZ3" s="109" t="s">
        <v>107</v>
      </c>
      <c r="DOA3" s="109"/>
      <c r="DOB3" s="109"/>
      <c r="DOC3" s="109"/>
      <c r="DOD3" s="109" t="s">
        <v>107</v>
      </c>
      <c r="DOE3" s="109"/>
      <c r="DOF3" s="109"/>
      <c r="DOG3" s="109"/>
      <c r="DOH3" s="109" t="s">
        <v>107</v>
      </c>
      <c r="DOI3" s="109"/>
      <c r="DOJ3" s="109"/>
      <c r="DOK3" s="109"/>
      <c r="DOL3" s="109" t="s">
        <v>107</v>
      </c>
      <c r="DOM3" s="109"/>
      <c r="DON3" s="109"/>
      <c r="DOO3" s="109"/>
      <c r="DOP3" s="109" t="s">
        <v>107</v>
      </c>
      <c r="DOQ3" s="109"/>
      <c r="DOR3" s="109"/>
      <c r="DOS3" s="109"/>
      <c r="DOT3" s="109" t="s">
        <v>107</v>
      </c>
      <c r="DOU3" s="109"/>
      <c r="DOV3" s="109"/>
      <c r="DOW3" s="109"/>
      <c r="DOX3" s="109" t="s">
        <v>107</v>
      </c>
      <c r="DOY3" s="109"/>
      <c r="DOZ3" s="109"/>
      <c r="DPA3" s="109"/>
      <c r="DPB3" s="109" t="s">
        <v>107</v>
      </c>
      <c r="DPC3" s="109"/>
      <c r="DPD3" s="109"/>
      <c r="DPE3" s="109"/>
      <c r="DPF3" s="109" t="s">
        <v>107</v>
      </c>
      <c r="DPG3" s="109"/>
      <c r="DPH3" s="109"/>
      <c r="DPI3" s="109"/>
      <c r="DPJ3" s="109" t="s">
        <v>107</v>
      </c>
      <c r="DPK3" s="109"/>
      <c r="DPL3" s="109"/>
      <c r="DPM3" s="109"/>
      <c r="DPN3" s="109" t="s">
        <v>107</v>
      </c>
      <c r="DPO3" s="109"/>
      <c r="DPP3" s="109"/>
      <c r="DPQ3" s="109"/>
      <c r="DPR3" s="109" t="s">
        <v>107</v>
      </c>
      <c r="DPS3" s="109"/>
      <c r="DPT3" s="109"/>
      <c r="DPU3" s="109"/>
      <c r="DPV3" s="109" t="s">
        <v>107</v>
      </c>
      <c r="DPW3" s="109"/>
      <c r="DPX3" s="109"/>
      <c r="DPY3" s="109"/>
      <c r="DPZ3" s="109" t="s">
        <v>107</v>
      </c>
      <c r="DQA3" s="109"/>
      <c r="DQB3" s="109"/>
      <c r="DQC3" s="109"/>
      <c r="DQD3" s="109" t="s">
        <v>107</v>
      </c>
      <c r="DQE3" s="109"/>
      <c r="DQF3" s="109"/>
      <c r="DQG3" s="109"/>
      <c r="DQH3" s="109" t="s">
        <v>107</v>
      </c>
      <c r="DQI3" s="109"/>
      <c r="DQJ3" s="109"/>
      <c r="DQK3" s="109"/>
      <c r="DQL3" s="109" t="s">
        <v>107</v>
      </c>
      <c r="DQM3" s="109"/>
      <c r="DQN3" s="109"/>
      <c r="DQO3" s="109"/>
      <c r="DQP3" s="109" t="s">
        <v>107</v>
      </c>
      <c r="DQQ3" s="109"/>
      <c r="DQR3" s="109"/>
      <c r="DQS3" s="109"/>
      <c r="DQT3" s="109" t="s">
        <v>107</v>
      </c>
      <c r="DQU3" s="109"/>
      <c r="DQV3" s="109"/>
      <c r="DQW3" s="109"/>
      <c r="DQX3" s="109" t="s">
        <v>107</v>
      </c>
      <c r="DQY3" s="109"/>
      <c r="DQZ3" s="109"/>
      <c r="DRA3" s="109"/>
      <c r="DRB3" s="109" t="s">
        <v>107</v>
      </c>
      <c r="DRC3" s="109"/>
      <c r="DRD3" s="109"/>
      <c r="DRE3" s="109"/>
      <c r="DRF3" s="109" t="s">
        <v>107</v>
      </c>
      <c r="DRG3" s="109"/>
      <c r="DRH3" s="109"/>
      <c r="DRI3" s="109"/>
      <c r="DRJ3" s="109" t="s">
        <v>107</v>
      </c>
      <c r="DRK3" s="109"/>
      <c r="DRL3" s="109"/>
      <c r="DRM3" s="109"/>
      <c r="DRN3" s="109" t="s">
        <v>107</v>
      </c>
      <c r="DRO3" s="109"/>
      <c r="DRP3" s="109"/>
      <c r="DRQ3" s="109"/>
      <c r="DRR3" s="109" t="s">
        <v>107</v>
      </c>
      <c r="DRS3" s="109"/>
      <c r="DRT3" s="109"/>
      <c r="DRU3" s="109"/>
      <c r="DRV3" s="109" t="s">
        <v>107</v>
      </c>
      <c r="DRW3" s="109"/>
      <c r="DRX3" s="109"/>
      <c r="DRY3" s="109"/>
      <c r="DRZ3" s="109" t="s">
        <v>107</v>
      </c>
      <c r="DSA3" s="109"/>
      <c r="DSB3" s="109"/>
      <c r="DSC3" s="109"/>
      <c r="DSD3" s="109" t="s">
        <v>107</v>
      </c>
      <c r="DSE3" s="109"/>
      <c r="DSF3" s="109"/>
      <c r="DSG3" s="109"/>
      <c r="DSH3" s="109" t="s">
        <v>107</v>
      </c>
      <c r="DSI3" s="109"/>
      <c r="DSJ3" s="109"/>
      <c r="DSK3" s="109"/>
      <c r="DSL3" s="109" t="s">
        <v>107</v>
      </c>
      <c r="DSM3" s="109"/>
      <c r="DSN3" s="109"/>
      <c r="DSO3" s="109"/>
      <c r="DSP3" s="109" t="s">
        <v>107</v>
      </c>
      <c r="DSQ3" s="109"/>
      <c r="DSR3" s="109"/>
      <c r="DSS3" s="109"/>
      <c r="DST3" s="109" t="s">
        <v>107</v>
      </c>
      <c r="DSU3" s="109"/>
      <c r="DSV3" s="109"/>
      <c r="DSW3" s="109"/>
      <c r="DSX3" s="109" t="s">
        <v>107</v>
      </c>
      <c r="DSY3" s="109"/>
      <c r="DSZ3" s="109"/>
      <c r="DTA3" s="109"/>
      <c r="DTB3" s="109" t="s">
        <v>107</v>
      </c>
      <c r="DTC3" s="109"/>
      <c r="DTD3" s="109"/>
      <c r="DTE3" s="109"/>
      <c r="DTF3" s="109" t="s">
        <v>107</v>
      </c>
      <c r="DTG3" s="109"/>
      <c r="DTH3" s="109"/>
      <c r="DTI3" s="109"/>
      <c r="DTJ3" s="109" t="s">
        <v>107</v>
      </c>
      <c r="DTK3" s="109"/>
      <c r="DTL3" s="109"/>
      <c r="DTM3" s="109"/>
      <c r="DTN3" s="109" t="s">
        <v>107</v>
      </c>
      <c r="DTO3" s="109"/>
      <c r="DTP3" s="109"/>
      <c r="DTQ3" s="109"/>
      <c r="DTR3" s="109" t="s">
        <v>107</v>
      </c>
      <c r="DTS3" s="109"/>
      <c r="DTT3" s="109"/>
      <c r="DTU3" s="109"/>
      <c r="DTV3" s="109" t="s">
        <v>107</v>
      </c>
      <c r="DTW3" s="109"/>
      <c r="DTX3" s="109"/>
      <c r="DTY3" s="109"/>
      <c r="DTZ3" s="109" t="s">
        <v>107</v>
      </c>
      <c r="DUA3" s="109"/>
      <c r="DUB3" s="109"/>
      <c r="DUC3" s="109"/>
      <c r="DUD3" s="109" t="s">
        <v>107</v>
      </c>
      <c r="DUE3" s="109"/>
      <c r="DUF3" s="109"/>
      <c r="DUG3" s="109"/>
      <c r="DUH3" s="109" t="s">
        <v>107</v>
      </c>
      <c r="DUI3" s="109"/>
      <c r="DUJ3" s="109"/>
      <c r="DUK3" s="109"/>
      <c r="DUL3" s="109" t="s">
        <v>107</v>
      </c>
      <c r="DUM3" s="109"/>
      <c r="DUN3" s="109"/>
      <c r="DUO3" s="109"/>
      <c r="DUP3" s="109" t="s">
        <v>107</v>
      </c>
      <c r="DUQ3" s="109"/>
      <c r="DUR3" s="109"/>
      <c r="DUS3" s="109"/>
      <c r="DUT3" s="109" t="s">
        <v>107</v>
      </c>
      <c r="DUU3" s="109"/>
      <c r="DUV3" s="109"/>
      <c r="DUW3" s="109"/>
      <c r="DUX3" s="109" t="s">
        <v>107</v>
      </c>
      <c r="DUY3" s="109"/>
      <c r="DUZ3" s="109"/>
      <c r="DVA3" s="109"/>
      <c r="DVB3" s="109" t="s">
        <v>107</v>
      </c>
      <c r="DVC3" s="109"/>
      <c r="DVD3" s="109"/>
      <c r="DVE3" s="109"/>
      <c r="DVF3" s="109" t="s">
        <v>107</v>
      </c>
      <c r="DVG3" s="109"/>
      <c r="DVH3" s="109"/>
      <c r="DVI3" s="109"/>
      <c r="DVJ3" s="109" t="s">
        <v>107</v>
      </c>
      <c r="DVK3" s="109"/>
      <c r="DVL3" s="109"/>
      <c r="DVM3" s="109"/>
      <c r="DVN3" s="109" t="s">
        <v>107</v>
      </c>
      <c r="DVO3" s="109"/>
      <c r="DVP3" s="109"/>
      <c r="DVQ3" s="109"/>
      <c r="DVR3" s="109" t="s">
        <v>107</v>
      </c>
      <c r="DVS3" s="109"/>
      <c r="DVT3" s="109"/>
      <c r="DVU3" s="109"/>
      <c r="DVV3" s="109" t="s">
        <v>107</v>
      </c>
      <c r="DVW3" s="109"/>
      <c r="DVX3" s="109"/>
      <c r="DVY3" s="109"/>
      <c r="DVZ3" s="109" t="s">
        <v>107</v>
      </c>
      <c r="DWA3" s="109"/>
      <c r="DWB3" s="109"/>
      <c r="DWC3" s="109"/>
      <c r="DWD3" s="109" t="s">
        <v>107</v>
      </c>
      <c r="DWE3" s="109"/>
      <c r="DWF3" s="109"/>
      <c r="DWG3" s="109"/>
      <c r="DWH3" s="109" t="s">
        <v>107</v>
      </c>
      <c r="DWI3" s="109"/>
      <c r="DWJ3" s="109"/>
      <c r="DWK3" s="109"/>
      <c r="DWL3" s="109" t="s">
        <v>107</v>
      </c>
      <c r="DWM3" s="109"/>
      <c r="DWN3" s="109"/>
      <c r="DWO3" s="109"/>
      <c r="DWP3" s="109" t="s">
        <v>107</v>
      </c>
      <c r="DWQ3" s="109"/>
      <c r="DWR3" s="109"/>
      <c r="DWS3" s="109"/>
      <c r="DWT3" s="109" t="s">
        <v>107</v>
      </c>
      <c r="DWU3" s="109"/>
      <c r="DWV3" s="109"/>
      <c r="DWW3" s="109"/>
      <c r="DWX3" s="109" t="s">
        <v>107</v>
      </c>
      <c r="DWY3" s="109"/>
      <c r="DWZ3" s="109"/>
      <c r="DXA3" s="109"/>
      <c r="DXB3" s="109" t="s">
        <v>107</v>
      </c>
      <c r="DXC3" s="109"/>
      <c r="DXD3" s="109"/>
      <c r="DXE3" s="109"/>
      <c r="DXF3" s="109" t="s">
        <v>107</v>
      </c>
      <c r="DXG3" s="109"/>
      <c r="DXH3" s="109"/>
      <c r="DXI3" s="109"/>
      <c r="DXJ3" s="109" t="s">
        <v>107</v>
      </c>
      <c r="DXK3" s="109"/>
      <c r="DXL3" s="109"/>
      <c r="DXM3" s="109"/>
      <c r="DXN3" s="109" t="s">
        <v>107</v>
      </c>
      <c r="DXO3" s="109"/>
      <c r="DXP3" s="109"/>
      <c r="DXQ3" s="109"/>
      <c r="DXR3" s="109" t="s">
        <v>107</v>
      </c>
      <c r="DXS3" s="109"/>
      <c r="DXT3" s="109"/>
      <c r="DXU3" s="109"/>
      <c r="DXV3" s="109" t="s">
        <v>107</v>
      </c>
      <c r="DXW3" s="109"/>
      <c r="DXX3" s="109"/>
      <c r="DXY3" s="109"/>
      <c r="DXZ3" s="109" t="s">
        <v>107</v>
      </c>
      <c r="DYA3" s="109"/>
      <c r="DYB3" s="109"/>
      <c r="DYC3" s="109"/>
      <c r="DYD3" s="109" t="s">
        <v>107</v>
      </c>
      <c r="DYE3" s="109"/>
      <c r="DYF3" s="109"/>
      <c r="DYG3" s="109"/>
      <c r="DYH3" s="109" t="s">
        <v>107</v>
      </c>
      <c r="DYI3" s="109"/>
      <c r="DYJ3" s="109"/>
      <c r="DYK3" s="109"/>
      <c r="DYL3" s="109" t="s">
        <v>107</v>
      </c>
      <c r="DYM3" s="109"/>
      <c r="DYN3" s="109"/>
      <c r="DYO3" s="109"/>
      <c r="DYP3" s="109" t="s">
        <v>107</v>
      </c>
      <c r="DYQ3" s="109"/>
      <c r="DYR3" s="109"/>
      <c r="DYS3" s="109"/>
      <c r="DYT3" s="109" t="s">
        <v>107</v>
      </c>
      <c r="DYU3" s="109"/>
      <c r="DYV3" s="109"/>
      <c r="DYW3" s="109"/>
      <c r="DYX3" s="109" t="s">
        <v>107</v>
      </c>
      <c r="DYY3" s="109"/>
      <c r="DYZ3" s="109"/>
      <c r="DZA3" s="109"/>
      <c r="DZB3" s="109" t="s">
        <v>107</v>
      </c>
      <c r="DZC3" s="109"/>
      <c r="DZD3" s="109"/>
      <c r="DZE3" s="109"/>
      <c r="DZF3" s="109" t="s">
        <v>107</v>
      </c>
      <c r="DZG3" s="109"/>
      <c r="DZH3" s="109"/>
      <c r="DZI3" s="109"/>
      <c r="DZJ3" s="109" t="s">
        <v>107</v>
      </c>
      <c r="DZK3" s="109"/>
      <c r="DZL3" s="109"/>
      <c r="DZM3" s="109"/>
      <c r="DZN3" s="109" t="s">
        <v>107</v>
      </c>
      <c r="DZO3" s="109"/>
      <c r="DZP3" s="109"/>
      <c r="DZQ3" s="109"/>
      <c r="DZR3" s="109" t="s">
        <v>107</v>
      </c>
      <c r="DZS3" s="109"/>
      <c r="DZT3" s="109"/>
      <c r="DZU3" s="109"/>
      <c r="DZV3" s="109" t="s">
        <v>107</v>
      </c>
      <c r="DZW3" s="109"/>
      <c r="DZX3" s="109"/>
      <c r="DZY3" s="109"/>
      <c r="DZZ3" s="109" t="s">
        <v>107</v>
      </c>
      <c r="EAA3" s="109"/>
      <c r="EAB3" s="109"/>
      <c r="EAC3" s="109"/>
      <c r="EAD3" s="109" t="s">
        <v>107</v>
      </c>
      <c r="EAE3" s="109"/>
      <c r="EAF3" s="109"/>
      <c r="EAG3" s="109"/>
      <c r="EAH3" s="109" t="s">
        <v>107</v>
      </c>
      <c r="EAI3" s="109"/>
      <c r="EAJ3" s="109"/>
      <c r="EAK3" s="109"/>
      <c r="EAL3" s="109" t="s">
        <v>107</v>
      </c>
      <c r="EAM3" s="109"/>
      <c r="EAN3" s="109"/>
      <c r="EAO3" s="109"/>
      <c r="EAP3" s="109" t="s">
        <v>107</v>
      </c>
      <c r="EAQ3" s="109"/>
      <c r="EAR3" s="109"/>
      <c r="EAS3" s="109"/>
      <c r="EAT3" s="109" t="s">
        <v>107</v>
      </c>
      <c r="EAU3" s="109"/>
      <c r="EAV3" s="109"/>
      <c r="EAW3" s="109"/>
      <c r="EAX3" s="109" t="s">
        <v>107</v>
      </c>
      <c r="EAY3" s="109"/>
      <c r="EAZ3" s="109"/>
      <c r="EBA3" s="109"/>
      <c r="EBB3" s="109" t="s">
        <v>107</v>
      </c>
      <c r="EBC3" s="109"/>
      <c r="EBD3" s="109"/>
      <c r="EBE3" s="109"/>
      <c r="EBF3" s="109" t="s">
        <v>107</v>
      </c>
      <c r="EBG3" s="109"/>
      <c r="EBH3" s="109"/>
      <c r="EBI3" s="109"/>
      <c r="EBJ3" s="109" t="s">
        <v>107</v>
      </c>
      <c r="EBK3" s="109"/>
      <c r="EBL3" s="109"/>
      <c r="EBM3" s="109"/>
      <c r="EBN3" s="109" t="s">
        <v>107</v>
      </c>
      <c r="EBO3" s="109"/>
      <c r="EBP3" s="109"/>
      <c r="EBQ3" s="109"/>
      <c r="EBR3" s="109" t="s">
        <v>107</v>
      </c>
      <c r="EBS3" s="109"/>
      <c r="EBT3" s="109"/>
      <c r="EBU3" s="109"/>
      <c r="EBV3" s="109" t="s">
        <v>107</v>
      </c>
      <c r="EBW3" s="109"/>
      <c r="EBX3" s="109"/>
      <c r="EBY3" s="109"/>
      <c r="EBZ3" s="109" t="s">
        <v>107</v>
      </c>
      <c r="ECA3" s="109"/>
      <c r="ECB3" s="109"/>
      <c r="ECC3" s="109"/>
      <c r="ECD3" s="109" t="s">
        <v>107</v>
      </c>
      <c r="ECE3" s="109"/>
      <c r="ECF3" s="109"/>
      <c r="ECG3" s="109"/>
      <c r="ECH3" s="109" t="s">
        <v>107</v>
      </c>
      <c r="ECI3" s="109"/>
      <c r="ECJ3" s="109"/>
      <c r="ECK3" s="109"/>
      <c r="ECL3" s="109" t="s">
        <v>107</v>
      </c>
      <c r="ECM3" s="109"/>
      <c r="ECN3" s="109"/>
      <c r="ECO3" s="109"/>
      <c r="ECP3" s="109" t="s">
        <v>107</v>
      </c>
      <c r="ECQ3" s="109"/>
      <c r="ECR3" s="109"/>
      <c r="ECS3" s="109"/>
      <c r="ECT3" s="109" t="s">
        <v>107</v>
      </c>
      <c r="ECU3" s="109"/>
      <c r="ECV3" s="109"/>
      <c r="ECW3" s="109"/>
      <c r="ECX3" s="109" t="s">
        <v>107</v>
      </c>
      <c r="ECY3" s="109"/>
      <c r="ECZ3" s="109"/>
      <c r="EDA3" s="109"/>
      <c r="EDB3" s="109" t="s">
        <v>107</v>
      </c>
      <c r="EDC3" s="109"/>
      <c r="EDD3" s="109"/>
      <c r="EDE3" s="109"/>
      <c r="EDF3" s="109" t="s">
        <v>107</v>
      </c>
      <c r="EDG3" s="109"/>
      <c r="EDH3" s="109"/>
      <c r="EDI3" s="109"/>
      <c r="EDJ3" s="109" t="s">
        <v>107</v>
      </c>
      <c r="EDK3" s="109"/>
      <c r="EDL3" s="109"/>
      <c r="EDM3" s="109"/>
      <c r="EDN3" s="109" t="s">
        <v>107</v>
      </c>
      <c r="EDO3" s="109"/>
      <c r="EDP3" s="109"/>
      <c r="EDQ3" s="109"/>
      <c r="EDR3" s="109" t="s">
        <v>107</v>
      </c>
      <c r="EDS3" s="109"/>
      <c r="EDT3" s="109"/>
      <c r="EDU3" s="109"/>
      <c r="EDV3" s="109" t="s">
        <v>107</v>
      </c>
      <c r="EDW3" s="109"/>
      <c r="EDX3" s="109"/>
      <c r="EDY3" s="109"/>
      <c r="EDZ3" s="109" t="s">
        <v>107</v>
      </c>
      <c r="EEA3" s="109"/>
      <c r="EEB3" s="109"/>
      <c r="EEC3" s="109"/>
      <c r="EED3" s="109" t="s">
        <v>107</v>
      </c>
      <c r="EEE3" s="109"/>
      <c r="EEF3" s="109"/>
      <c r="EEG3" s="109"/>
      <c r="EEH3" s="109" t="s">
        <v>107</v>
      </c>
      <c r="EEI3" s="109"/>
      <c r="EEJ3" s="109"/>
      <c r="EEK3" s="109"/>
      <c r="EEL3" s="109" t="s">
        <v>107</v>
      </c>
      <c r="EEM3" s="109"/>
      <c r="EEN3" s="109"/>
      <c r="EEO3" s="109"/>
      <c r="EEP3" s="109" t="s">
        <v>107</v>
      </c>
      <c r="EEQ3" s="109"/>
      <c r="EER3" s="109"/>
      <c r="EES3" s="109"/>
      <c r="EET3" s="109" t="s">
        <v>107</v>
      </c>
      <c r="EEU3" s="109"/>
      <c r="EEV3" s="109"/>
      <c r="EEW3" s="109"/>
      <c r="EEX3" s="109" t="s">
        <v>107</v>
      </c>
      <c r="EEY3" s="109"/>
      <c r="EEZ3" s="109"/>
      <c r="EFA3" s="109"/>
      <c r="EFB3" s="109" t="s">
        <v>107</v>
      </c>
      <c r="EFC3" s="109"/>
      <c r="EFD3" s="109"/>
      <c r="EFE3" s="109"/>
      <c r="EFF3" s="109" t="s">
        <v>107</v>
      </c>
      <c r="EFG3" s="109"/>
      <c r="EFH3" s="109"/>
      <c r="EFI3" s="109"/>
      <c r="EFJ3" s="109" t="s">
        <v>107</v>
      </c>
      <c r="EFK3" s="109"/>
      <c r="EFL3" s="109"/>
      <c r="EFM3" s="109"/>
      <c r="EFN3" s="109" t="s">
        <v>107</v>
      </c>
      <c r="EFO3" s="109"/>
      <c r="EFP3" s="109"/>
      <c r="EFQ3" s="109"/>
      <c r="EFR3" s="109" t="s">
        <v>107</v>
      </c>
      <c r="EFS3" s="109"/>
      <c r="EFT3" s="109"/>
      <c r="EFU3" s="109"/>
      <c r="EFV3" s="109" t="s">
        <v>107</v>
      </c>
      <c r="EFW3" s="109"/>
      <c r="EFX3" s="109"/>
      <c r="EFY3" s="109"/>
      <c r="EFZ3" s="109" t="s">
        <v>107</v>
      </c>
      <c r="EGA3" s="109"/>
      <c r="EGB3" s="109"/>
      <c r="EGC3" s="109"/>
      <c r="EGD3" s="109" t="s">
        <v>107</v>
      </c>
      <c r="EGE3" s="109"/>
      <c r="EGF3" s="109"/>
      <c r="EGG3" s="109"/>
      <c r="EGH3" s="109" t="s">
        <v>107</v>
      </c>
      <c r="EGI3" s="109"/>
      <c r="EGJ3" s="109"/>
      <c r="EGK3" s="109"/>
      <c r="EGL3" s="109" t="s">
        <v>107</v>
      </c>
      <c r="EGM3" s="109"/>
      <c r="EGN3" s="109"/>
      <c r="EGO3" s="109"/>
      <c r="EGP3" s="109" t="s">
        <v>107</v>
      </c>
      <c r="EGQ3" s="109"/>
      <c r="EGR3" s="109"/>
      <c r="EGS3" s="109"/>
      <c r="EGT3" s="109" t="s">
        <v>107</v>
      </c>
      <c r="EGU3" s="109"/>
      <c r="EGV3" s="109"/>
      <c r="EGW3" s="109"/>
      <c r="EGX3" s="109" t="s">
        <v>107</v>
      </c>
      <c r="EGY3" s="109"/>
      <c r="EGZ3" s="109"/>
      <c r="EHA3" s="109"/>
      <c r="EHB3" s="109" t="s">
        <v>107</v>
      </c>
      <c r="EHC3" s="109"/>
      <c r="EHD3" s="109"/>
      <c r="EHE3" s="109"/>
      <c r="EHF3" s="109" t="s">
        <v>107</v>
      </c>
      <c r="EHG3" s="109"/>
      <c r="EHH3" s="109"/>
      <c r="EHI3" s="109"/>
      <c r="EHJ3" s="109" t="s">
        <v>107</v>
      </c>
      <c r="EHK3" s="109"/>
      <c r="EHL3" s="109"/>
      <c r="EHM3" s="109"/>
      <c r="EHN3" s="109" t="s">
        <v>107</v>
      </c>
      <c r="EHO3" s="109"/>
      <c r="EHP3" s="109"/>
      <c r="EHQ3" s="109"/>
      <c r="EHR3" s="109" t="s">
        <v>107</v>
      </c>
      <c r="EHS3" s="109"/>
      <c r="EHT3" s="109"/>
      <c r="EHU3" s="109"/>
      <c r="EHV3" s="109" t="s">
        <v>107</v>
      </c>
      <c r="EHW3" s="109"/>
      <c r="EHX3" s="109"/>
      <c r="EHY3" s="109"/>
      <c r="EHZ3" s="109" t="s">
        <v>107</v>
      </c>
      <c r="EIA3" s="109"/>
      <c r="EIB3" s="109"/>
      <c r="EIC3" s="109"/>
      <c r="EID3" s="109" t="s">
        <v>107</v>
      </c>
      <c r="EIE3" s="109"/>
      <c r="EIF3" s="109"/>
      <c r="EIG3" s="109"/>
      <c r="EIH3" s="109" t="s">
        <v>107</v>
      </c>
      <c r="EII3" s="109"/>
      <c r="EIJ3" s="109"/>
      <c r="EIK3" s="109"/>
      <c r="EIL3" s="109" t="s">
        <v>107</v>
      </c>
      <c r="EIM3" s="109"/>
      <c r="EIN3" s="109"/>
      <c r="EIO3" s="109"/>
      <c r="EIP3" s="109" t="s">
        <v>107</v>
      </c>
      <c r="EIQ3" s="109"/>
      <c r="EIR3" s="109"/>
      <c r="EIS3" s="109"/>
      <c r="EIT3" s="109" t="s">
        <v>107</v>
      </c>
      <c r="EIU3" s="109"/>
      <c r="EIV3" s="109"/>
      <c r="EIW3" s="109"/>
      <c r="EIX3" s="109" t="s">
        <v>107</v>
      </c>
      <c r="EIY3" s="109"/>
      <c r="EIZ3" s="109"/>
      <c r="EJA3" s="109"/>
      <c r="EJB3" s="109" t="s">
        <v>107</v>
      </c>
      <c r="EJC3" s="109"/>
      <c r="EJD3" s="109"/>
      <c r="EJE3" s="109"/>
      <c r="EJF3" s="109" t="s">
        <v>107</v>
      </c>
      <c r="EJG3" s="109"/>
      <c r="EJH3" s="109"/>
      <c r="EJI3" s="109"/>
      <c r="EJJ3" s="109" t="s">
        <v>107</v>
      </c>
      <c r="EJK3" s="109"/>
      <c r="EJL3" s="109"/>
      <c r="EJM3" s="109"/>
      <c r="EJN3" s="109" t="s">
        <v>107</v>
      </c>
      <c r="EJO3" s="109"/>
      <c r="EJP3" s="109"/>
      <c r="EJQ3" s="109"/>
      <c r="EJR3" s="109" t="s">
        <v>107</v>
      </c>
      <c r="EJS3" s="109"/>
      <c r="EJT3" s="109"/>
      <c r="EJU3" s="109"/>
      <c r="EJV3" s="109" t="s">
        <v>107</v>
      </c>
      <c r="EJW3" s="109"/>
      <c r="EJX3" s="109"/>
      <c r="EJY3" s="109"/>
      <c r="EJZ3" s="109" t="s">
        <v>107</v>
      </c>
      <c r="EKA3" s="109"/>
      <c r="EKB3" s="109"/>
      <c r="EKC3" s="109"/>
      <c r="EKD3" s="109" t="s">
        <v>107</v>
      </c>
      <c r="EKE3" s="109"/>
      <c r="EKF3" s="109"/>
      <c r="EKG3" s="109"/>
      <c r="EKH3" s="109" t="s">
        <v>107</v>
      </c>
      <c r="EKI3" s="109"/>
      <c r="EKJ3" s="109"/>
      <c r="EKK3" s="109"/>
      <c r="EKL3" s="109" t="s">
        <v>107</v>
      </c>
      <c r="EKM3" s="109"/>
      <c r="EKN3" s="109"/>
      <c r="EKO3" s="109"/>
      <c r="EKP3" s="109" t="s">
        <v>107</v>
      </c>
      <c r="EKQ3" s="109"/>
      <c r="EKR3" s="109"/>
      <c r="EKS3" s="109"/>
      <c r="EKT3" s="109" t="s">
        <v>107</v>
      </c>
      <c r="EKU3" s="109"/>
      <c r="EKV3" s="109"/>
      <c r="EKW3" s="109"/>
      <c r="EKX3" s="109" t="s">
        <v>107</v>
      </c>
      <c r="EKY3" s="109"/>
      <c r="EKZ3" s="109"/>
      <c r="ELA3" s="109"/>
      <c r="ELB3" s="109" t="s">
        <v>107</v>
      </c>
      <c r="ELC3" s="109"/>
      <c r="ELD3" s="109"/>
      <c r="ELE3" s="109"/>
      <c r="ELF3" s="109" t="s">
        <v>107</v>
      </c>
      <c r="ELG3" s="109"/>
      <c r="ELH3" s="109"/>
      <c r="ELI3" s="109"/>
      <c r="ELJ3" s="109" t="s">
        <v>107</v>
      </c>
      <c r="ELK3" s="109"/>
      <c r="ELL3" s="109"/>
      <c r="ELM3" s="109"/>
      <c r="ELN3" s="109" t="s">
        <v>107</v>
      </c>
      <c r="ELO3" s="109"/>
      <c r="ELP3" s="109"/>
      <c r="ELQ3" s="109"/>
      <c r="ELR3" s="109" t="s">
        <v>107</v>
      </c>
      <c r="ELS3" s="109"/>
      <c r="ELT3" s="109"/>
      <c r="ELU3" s="109"/>
      <c r="ELV3" s="109" t="s">
        <v>107</v>
      </c>
      <c r="ELW3" s="109"/>
      <c r="ELX3" s="109"/>
      <c r="ELY3" s="109"/>
      <c r="ELZ3" s="109" t="s">
        <v>107</v>
      </c>
      <c r="EMA3" s="109"/>
      <c r="EMB3" s="109"/>
      <c r="EMC3" s="109"/>
      <c r="EMD3" s="109" t="s">
        <v>107</v>
      </c>
      <c r="EME3" s="109"/>
      <c r="EMF3" s="109"/>
      <c r="EMG3" s="109"/>
      <c r="EMH3" s="109" t="s">
        <v>107</v>
      </c>
      <c r="EMI3" s="109"/>
      <c r="EMJ3" s="109"/>
      <c r="EMK3" s="109"/>
      <c r="EML3" s="109" t="s">
        <v>107</v>
      </c>
      <c r="EMM3" s="109"/>
      <c r="EMN3" s="109"/>
      <c r="EMO3" s="109"/>
      <c r="EMP3" s="109" t="s">
        <v>107</v>
      </c>
      <c r="EMQ3" s="109"/>
      <c r="EMR3" s="109"/>
      <c r="EMS3" s="109"/>
      <c r="EMT3" s="109" t="s">
        <v>107</v>
      </c>
      <c r="EMU3" s="109"/>
      <c r="EMV3" s="109"/>
      <c r="EMW3" s="109"/>
      <c r="EMX3" s="109" t="s">
        <v>107</v>
      </c>
      <c r="EMY3" s="109"/>
      <c r="EMZ3" s="109"/>
      <c r="ENA3" s="109"/>
      <c r="ENB3" s="109" t="s">
        <v>107</v>
      </c>
      <c r="ENC3" s="109"/>
      <c r="END3" s="109"/>
      <c r="ENE3" s="109"/>
      <c r="ENF3" s="109" t="s">
        <v>107</v>
      </c>
      <c r="ENG3" s="109"/>
      <c r="ENH3" s="109"/>
      <c r="ENI3" s="109"/>
      <c r="ENJ3" s="109" t="s">
        <v>107</v>
      </c>
      <c r="ENK3" s="109"/>
      <c r="ENL3" s="109"/>
      <c r="ENM3" s="109"/>
      <c r="ENN3" s="109" t="s">
        <v>107</v>
      </c>
      <c r="ENO3" s="109"/>
      <c r="ENP3" s="109"/>
      <c r="ENQ3" s="109"/>
      <c r="ENR3" s="109" t="s">
        <v>107</v>
      </c>
      <c r="ENS3" s="109"/>
      <c r="ENT3" s="109"/>
      <c r="ENU3" s="109"/>
      <c r="ENV3" s="109" t="s">
        <v>107</v>
      </c>
      <c r="ENW3" s="109"/>
      <c r="ENX3" s="109"/>
      <c r="ENY3" s="109"/>
      <c r="ENZ3" s="109" t="s">
        <v>107</v>
      </c>
      <c r="EOA3" s="109"/>
      <c r="EOB3" s="109"/>
      <c r="EOC3" s="109"/>
      <c r="EOD3" s="109" t="s">
        <v>107</v>
      </c>
      <c r="EOE3" s="109"/>
      <c r="EOF3" s="109"/>
      <c r="EOG3" s="109"/>
      <c r="EOH3" s="109" t="s">
        <v>107</v>
      </c>
      <c r="EOI3" s="109"/>
      <c r="EOJ3" s="109"/>
      <c r="EOK3" s="109"/>
      <c r="EOL3" s="109" t="s">
        <v>107</v>
      </c>
      <c r="EOM3" s="109"/>
      <c r="EON3" s="109"/>
      <c r="EOO3" s="109"/>
      <c r="EOP3" s="109" t="s">
        <v>107</v>
      </c>
      <c r="EOQ3" s="109"/>
      <c r="EOR3" s="109"/>
      <c r="EOS3" s="109"/>
      <c r="EOT3" s="109" t="s">
        <v>107</v>
      </c>
      <c r="EOU3" s="109"/>
      <c r="EOV3" s="109"/>
      <c r="EOW3" s="109"/>
      <c r="EOX3" s="109" t="s">
        <v>107</v>
      </c>
      <c r="EOY3" s="109"/>
      <c r="EOZ3" s="109"/>
      <c r="EPA3" s="109"/>
      <c r="EPB3" s="109" t="s">
        <v>107</v>
      </c>
      <c r="EPC3" s="109"/>
      <c r="EPD3" s="109"/>
      <c r="EPE3" s="109"/>
      <c r="EPF3" s="109" t="s">
        <v>107</v>
      </c>
      <c r="EPG3" s="109"/>
      <c r="EPH3" s="109"/>
      <c r="EPI3" s="109"/>
      <c r="EPJ3" s="109" t="s">
        <v>107</v>
      </c>
      <c r="EPK3" s="109"/>
      <c r="EPL3" s="109"/>
      <c r="EPM3" s="109"/>
      <c r="EPN3" s="109" t="s">
        <v>107</v>
      </c>
      <c r="EPO3" s="109"/>
      <c r="EPP3" s="109"/>
      <c r="EPQ3" s="109"/>
      <c r="EPR3" s="109" t="s">
        <v>107</v>
      </c>
      <c r="EPS3" s="109"/>
      <c r="EPT3" s="109"/>
      <c r="EPU3" s="109"/>
      <c r="EPV3" s="109" t="s">
        <v>107</v>
      </c>
      <c r="EPW3" s="109"/>
      <c r="EPX3" s="109"/>
      <c r="EPY3" s="109"/>
      <c r="EPZ3" s="109" t="s">
        <v>107</v>
      </c>
      <c r="EQA3" s="109"/>
      <c r="EQB3" s="109"/>
      <c r="EQC3" s="109"/>
      <c r="EQD3" s="109" t="s">
        <v>107</v>
      </c>
      <c r="EQE3" s="109"/>
      <c r="EQF3" s="109"/>
      <c r="EQG3" s="109"/>
      <c r="EQH3" s="109" t="s">
        <v>107</v>
      </c>
      <c r="EQI3" s="109"/>
      <c r="EQJ3" s="109"/>
      <c r="EQK3" s="109"/>
      <c r="EQL3" s="109" t="s">
        <v>107</v>
      </c>
      <c r="EQM3" s="109"/>
      <c r="EQN3" s="109"/>
      <c r="EQO3" s="109"/>
      <c r="EQP3" s="109" t="s">
        <v>107</v>
      </c>
      <c r="EQQ3" s="109"/>
      <c r="EQR3" s="109"/>
      <c r="EQS3" s="109"/>
      <c r="EQT3" s="109" t="s">
        <v>107</v>
      </c>
      <c r="EQU3" s="109"/>
      <c r="EQV3" s="109"/>
      <c r="EQW3" s="109"/>
      <c r="EQX3" s="109" t="s">
        <v>107</v>
      </c>
      <c r="EQY3" s="109"/>
      <c r="EQZ3" s="109"/>
      <c r="ERA3" s="109"/>
      <c r="ERB3" s="109" t="s">
        <v>107</v>
      </c>
      <c r="ERC3" s="109"/>
      <c r="ERD3" s="109"/>
      <c r="ERE3" s="109"/>
      <c r="ERF3" s="109" t="s">
        <v>107</v>
      </c>
      <c r="ERG3" s="109"/>
      <c r="ERH3" s="109"/>
      <c r="ERI3" s="109"/>
      <c r="ERJ3" s="109" t="s">
        <v>107</v>
      </c>
      <c r="ERK3" s="109"/>
      <c r="ERL3" s="109"/>
      <c r="ERM3" s="109"/>
      <c r="ERN3" s="109" t="s">
        <v>107</v>
      </c>
      <c r="ERO3" s="109"/>
      <c r="ERP3" s="109"/>
      <c r="ERQ3" s="109"/>
      <c r="ERR3" s="109" t="s">
        <v>107</v>
      </c>
      <c r="ERS3" s="109"/>
      <c r="ERT3" s="109"/>
      <c r="ERU3" s="109"/>
      <c r="ERV3" s="109" t="s">
        <v>107</v>
      </c>
      <c r="ERW3" s="109"/>
      <c r="ERX3" s="109"/>
      <c r="ERY3" s="109"/>
      <c r="ERZ3" s="109" t="s">
        <v>107</v>
      </c>
      <c r="ESA3" s="109"/>
      <c r="ESB3" s="109"/>
      <c r="ESC3" s="109"/>
      <c r="ESD3" s="109" t="s">
        <v>107</v>
      </c>
      <c r="ESE3" s="109"/>
      <c r="ESF3" s="109"/>
      <c r="ESG3" s="109"/>
      <c r="ESH3" s="109" t="s">
        <v>107</v>
      </c>
      <c r="ESI3" s="109"/>
      <c r="ESJ3" s="109"/>
      <c r="ESK3" s="109"/>
      <c r="ESL3" s="109" t="s">
        <v>107</v>
      </c>
      <c r="ESM3" s="109"/>
      <c r="ESN3" s="109"/>
      <c r="ESO3" s="109"/>
      <c r="ESP3" s="109" t="s">
        <v>107</v>
      </c>
      <c r="ESQ3" s="109"/>
      <c r="ESR3" s="109"/>
      <c r="ESS3" s="109"/>
      <c r="EST3" s="109" t="s">
        <v>107</v>
      </c>
      <c r="ESU3" s="109"/>
      <c r="ESV3" s="109"/>
      <c r="ESW3" s="109"/>
      <c r="ESX3" s="109" t="s">
        <v>107</v>
      </c>
      <c r="ESY3" s="109"/>
      <c r="ESZ3" s="109"/>
      <c r="ETA3" s="109"/>
      <c r="ETB3" s="109" t="s">
        <v>107</v>
      </c>
      <c r="ETC3" s="109"/>
      <c r="ETD3" s="109"/>
      <c r="ETE3" s="109"/>
      <c r="ETF3" s="109" t="s">
        <v>107</v>
      </c>
      <c r="ETG3" s="109"/>
      <c r="ETH3" s="109"/>
      <c r="ETI3" s="109"/>
      <c r="ETJ3" s="109" t="s">
        <v>107</v>
      </c>
      <c r="ETK3" s="109"/>
      <c r="ETL3" s="109"/>
      <c r="ETM3" s="109"/>
      <c r="ETN3" s="109" t="s">
        <v>107</v>
      </c>
      <c r="ETO3" s="109"/>
      <c r="ETP3" s="109"/>
      <c r="ETQ3" s="109"/>
      <c r="ETR3" s="109" t="s">
        <v>107</v>
      </c>
      <c r="ETS3" s="109"/>
      <c r="ETT3" s="109"/>
      <c r="ETU3" s="109"/>
      <c r="ETV3" s="109" t="s">
        <v>107</v>
      </c>
      <c r="ETW3" s="109"/>
      <c r="ETX3" s="109"/>
      <c r="ETY3" s="109"/>
      <c r="ETZ3" s="109" t="s">
        <v>107</v>
      </c>
      <c r="EUA3" s="109"/>
      <c r="EUB3" s="109"/>
      <c r="EUC3" s="109"/>
      <c r="EUD3" s="109" t="s">
        <v>107</v>
      </c>
      <c r="EUE3" s="109"/>
      <c r="EUF3" s="109"/>
      <c r="EUG3" s="109"/>
      <c r="EUH3" s="109" t="s">
        <v>107</v>
      </c>
      <c r="EUI3" s="109"/>
      <c r="EUJ3" s="109"/>
      <c r="EUK3" s="109"/>
      <c r="EUL3" s="109" t="s">
        <v>107</v>
      </c>
      <c r="EUM3" s="109"/>
      <c r="EUN3" s="109"/>
      <c r="EUO3" s="109"/>
      <c r="EUP3" s="109" t="s">
        <v>107</v>
      </c>
      <c r="EUQ3" s="109"/>
      <c r="EUR3" s="109"/>
      <c r="EUS3" s="109"/>
      <c r="EUT3" s="109" t="s">
        <v>107</v>
      </c>
      <c r="EUU3" s="109"/>
      <c r="EUV3" s="109"/>
      <c r="EUW3" s="109"/>
      <c r="EUX3" s="109" t="s">
        <v>107</v>
      </c>
      <c r="EUY3" s="109"/>
      <c r="EUZ3" s="109"/>
      <c r="EVA3" s="109"/>
      <c r="EVB3" s="109" t="s">
        <v>107</v>
      </c>
      <c r="EVC3" s="109"/>
      <c r="EVD3" s="109"/>
      <c r="EVE3" s="109"/>
      <c r="EVF3" s="109" t="s">
        <v>107</v>
      </c>
      <c r="EVG3" s="109"/>
      <c r="EVH3" s="109"/>
      <c r="EVI3" s="109"/>
      <c r="EVJ3" s="109" t="s">
        <v>107</v>
      </c>
      <c r="EVK3" s="109"/>
      <c r="EVL3" s="109"/>
      <c r="EVM3" s="109"/>
      <c r="EVN3" s="109" t="s">
        <v>107</v>
      </c>
      <c r="EVO3" s="109"/>
      <c r="EVP3" s="109"/>
      <c r="EVQ3" s="109"/>
      <c r="EVR3" s="109" t="s">
        <v>107</v>
      </c>
      <c r="EVS3" s="109"/>
      <c r="EVT3" s="109"/>
      <c r="EVU3" s="109"/>
      <c r="EVV3" s="109" t="s">
        <v>107</v>
      </c>
      <c r="EVW3" s="109"/>
      <c r="EVX3" s="109"/>
      <c r="EVY3" s="109"/>
      <c r="EVZ3" s="109" t="s">
        <v>107</v>
      </c>
      <c r="EWA3" s="109"/>
      <c r="EWB3" s="109"/>
      <c r="EWC3" s="109"/>
      <c r="EWD3" s="109" t="s">
        <v>107</v>
      </c>
      <c r="EWE3" s="109"/>
      <c r="EWF3" s="109"/>
      <c r="EWG3" s="109"/>
      <c r="EWH3" s="109" t="s">
        <v>107</v>
      </c>
      <c r="EWI3" s="109"/>
      <c r="EWJ3" s="109"/>
      <c r="EWK3" s="109"/>
      <c r="EWL3" s="109" t="s">
        <v>107</v>
      </c>
      <c r="EWM3" s="109"/>
      <c r="EWN3" s="109"/>
      <c r="EWO3" s="109"/>
      <c r="EWP3" s="109" t="s">
        <v>107</v>
      </c>
      <c r="EWQ3" s="109"/>
      <c r="EWR3" s="109"/>
      <c r="EWS3" s="109"/>
      <c r="EWT3" s="109" t="s">
        <v>107</v>
      </c>
      <c r="EWU3" s="109"/>
      <c r="EWV3" s="109"/>
      <c r="EWW3" s="109"/>
      <c r="EWX3" s="109" t="s">
        <v>107</v>
      </c>
      <c r="EWY3" s="109"/>
      <c r="EWZ3" s="109"/>
      <c r="EXA3" s="109"/>
      <c r="EXB3" s="109" t="s">
        <v>107</v>
      </c>
      <c r="EXC3" s="109"/>
      <c r="EXD3" s="109"/>
      <c r="EXE3" s="109"/>
      <c r="EXF3" s="109" t="s">
        <v>107</v>
      </c>
      <c r="EXG3" s="109"/>
      <c r="EXH3" s="109"/>
      <c r="EXI3" s="109"/>
      <c r="EXJ3" s="109" t="s">
        <v>107</v>
      </c>
      <c r="EXK3" s="109"/>
      <c r="EXL3" s="109"/>
      <c r="EXM3" s="109"/>
      <c r="EXN3" s="109" t="s">
        <v>107</v>
      </c>
      <c r="EXO3" s="109"/>
      <c r="EXP3" s="109"/>
      <c r="EXQ3" s="109"/>
      <c r="EXR3" s="109" t="s">
        <v>107</v>
      </c>
      <c r="EXS3" s="109"/>
      <c r="EXT3" s="109"/>
      <c r="EXU3" s="109"/>
      <c r="EXV3" s="109" t="s">
        <v>107</v>
      </c>
      <c r="EXW3" s="109"/>
      <c r="EXX3" s="109"/>
      <c r="EXY3" s="109"/>
      <c r="EXZ3" s="109" t="s">
        <v>107</v>
      </c>
      <c r="EYA3" s="109"/>
      <c r="EYB3" s="109"/>
      <c r="EYC3" s="109"/>
      <c r="EYD3" s="109" t="s">
        <v>107</v>
      </c>
      <c r="EYE3" s="109"/>
      <c r="EYF3" s="109"/>
      <c r="EYG3" s="109"/>
      <c r="EYH3" s="109" t="s">
        <v>107</v>
      </c>
      <c r="EYI3" s="109"/>
      <c r="EYJ3" s="109"/>
      <c r="EYK3" s="109"/>
      <c r="EYL3" s="109" t="s">
        <v>107</v>
      </c>
      <c r="EYM3" s="109"/>
      <c r="EYN3" s="109"/>
      <c r="EYO3" s="109"/>
      <c r="EYP3" s="109" t="s">
        <v>107</v>
      </c>
      <c r="EYQ3" s="109"/>
      <c r="EYR3" s="109"/>
      <c r="EYS3" s="109"/>
      <c r="EYT3" s="109" t="s">
        <v>107</v>
      </c>
      <c r="EYU3" s="109"/>
      <c r="EYV3" s="109"/>
      <c r="EYW3" s="109"/>
      <c r="EYX3" s="109" t="s">
        <v>107</v>
      </c>
      <c r="EYY3" s="109"/>
      <c r="EYZ3" s="109"/>
      <c r="EZA3" s="109"/>
      <c r="EZB3" s="109" t="s">
        <v>107</v>
      </c>
      <c r="EZC3" s="109"/>
      <c r="EZD3" s="109"/>
      <c r="EZE3" s="109"/>
      <c r="EZF3" s="109" t="s">
        <v>107</v>
      </c>
      <c r="EZG3" s="109"/>
      <c r="EZH3" s="109"/>
      <c r="EZI3" s="109"/>
      <c r="EZJ3" s="109" t="s">
        <v>107</v>
      </c>
      <c r="EZK3" s="109"/>
      <c r="EZL3" s="109"/>
      <c r="EZM3" s="109"/>
      <c r="EZN3" s="109" t="s">
        <v>107</v>
      </c>
      <c r="EZO3" s="109"/>
      <c r="EZP3" s="109"/>
      <c r="EZQ3" s="109"/>
      <c r="EZR3" s="109" t="s">
        <v>107</v>
      </c>
      <c r="EZS3" s="109"/>
      <c r="EZT3" s="109"/>
      <c r="EZU3" s="109"/>
      <c r="EZV3" s="109" t="s">
        <v>107</v>
      </c>
      <c r="EZW3" s="109"/>
      <c r="EZX3" s="109"/>
      <c r="EZY3" s="109"/>
      <c r="EZZ3" s="109" t="s">
        <v>107</v>
      </c>
      <c r="FAA3" s="109"/>
      <c r="FAB3" s="109"/>
      <c r="FAC3" s="109"/>
      <c r="FAD3" s="109" t="s">
        <v>107</v>
      </c>
      <c r="FAE3" s="109"/>
      <c r="FAF3" s="109"/>
      <c r="FAG3" s="109"/>
      <c r="FAH3" s="109" t="s">
        <v>107</v>
      </c>
      <c r="FAI3" s="109"/>
      <c r="FAJ3" s="109"/>
      <c r="FAK3" s="109"/>
      <c r="FAL3" s="109" t="s">
        <v>107</v>
      </c>
      <c r="FAM3" s="109"/>
      <c r="FAN3" s="109"/>
      <c r="FAO3" s="109"/>
      <c r="FAP3" s="109" t="s">
        <v>107</v>
      </c>
      <c r="FAQ3" s="109"/>
      <c r="FAR3" s="109"/>
      <c r="FAS3" s="109"/>
      <c r="FAT3" s="109" t="s">
        <v>107</v>
      </c>
      <c r="FAU3" s="109"/>
      <c r="FAV3" s="109"/>
      <c r="FAW3" s="109"/>
      <c r="FAX3" s="109" t="s">
        <v>107</v>
      </c>
      <c r="FAY3" s="109"/>
      <c r="FAZ3" s="109"/>
      <c r="FBA3" s="109"/>
      <c r="FBB3" s="109" t="s">
        <v>107</v>
      </c>
      <c r="FBC3" s="109"/>
      <c r="FBD3" s="109"/>
      <c r="FBE3" s="109"/>
      <c r="FBF3" s="109" t="s">
        <v>107</v>
      </c>
      <c r="FBG3" s="109"/>
      <c r="FBH3" s="109"/>
      <c r="FBI3" s="109"/>
      <c r="FBJ3" s="109" t="s">
        <v>107</v>
      </c>
      <c r="FBK3" s="109"/>
      <c r="FBL3" s="109"/>
      <c r="FBM3" s="109"/>
      <c r="FBN3" s="109" t="s">
        <v>107</v>
      </c>
      <c r="FBO3" s="109"/>
      <c r="FBP3" s="109"/>
      <c r="FBQ3" s="109"/>
      <c r="FBR3" s="109" t="s">
        <v>107</v>
      </c>
      <c r="FBS3" s="109"/>
      <c r="FBT3" s="109"/>
      <c r="FBU3" s="109"/>
      <c r="FBV3" s="109" t="s">
        <v>107</v>
      </c>
      <c r="FBW3" s="109"/>
      <c r="FBX3" s="109"/>
      <c r="FBY3" s="109"/>
      <c r="FBZ3" s="109" t="s">
        <v>107</v>
      </c>
      <c r="FCA3" s="109"/>
      <c r="FCB3" s="109"/>
      <c r="FCC3" s="109"/>
      <c r="FCD3" s="109" t="s">
        <v>107</v>
      </c>
      <c r="FCE3" s="109"/>
      <c r="FCF3" s="109"/>
      <c r="FCG3" s="109"/>
      <c r="FCH3" s="109" t="s">
        <v>107</v>
      </c>
      <c r="FCI3" s="109"/>
      <c r="FCJ3" s="109"/>
      <c r="FCK3" s="109"/>
      <c r="FCL3" s="109" t="s">
        <v>107</v>
      </c>
      <c r="FCM3" s="109"/>
      <c r="FCN3" s="109"/>
      <c r="FCO3" s="109"/>
      <c r="FCP3" s="109" t="s">
        <v>107</v>
      </c>
      <c r="FCQ3" s="109"/>
      <c r="FCR3" s="109"/>
      <c r="FCS3" s="109"/>
      <c r="FCT3" s="109" t="s">
        <v>107</v>
      </c>
      <c r="FCU3" s="109"/>
      <c r="FCV3" s="109"/>
      <c r="FCW3" s="109"/>
      <c r="FCX3" s="109" t="s">
        <v>107</v>
      </c>
      <c r="FCY3" s="109"/>
      <c r="FCZ3" s="109"/>
      <c r="FDA3" s="109"/>
      <c r="FDB3" s="109" t="s">
        <v>107</v>
      </c>
      <c r="FDC3" s="109"/>
      <c r="FDD3" s="109"/>
      <c r="FDE3" s="109"/>
      <c r="FDF3" s="109" t="s">
        <v>107</v>
      </c>
      <c r="FDG3" s="109"/>
      <c r="FDH3" s="109"/>
      <c r="FDI3" s="109"/>
      <c r="FDJ3" s="109" t="s">
        <v>107</v>
      </c>
      <c r="FDK3" s="109"/>
      <c r="FDL3" s="109"/>
      <c r="FDM3" s="109"/>
      <c r="FDN3" s="109" t="s">
        <v>107</v>
      </c>
      <c r="FDO3" s="109"/>
      <c r="FDP3" s="109"/>
      <c r="FDQ3" s="109"/>
      <c r="FDR3" s="109" t="s">
        <v>107</v>
      </c>
      <c r="FDS3" s="109"/>
      <c r="FDT3" s="109"/>
      <c r="FDU3" s="109"/>
      <c r="FDV3" s="109" t="s">
        <v>107</v>
      </c>
      <c r="FDW3" s="109"/>
      <c r="FDX3" s="109"/>
      <c r="FDY3" s="109"/>
      <c r="FDZ3" s="109" t="s">
        <v>107</v>
      </c>
      <c r="FEA3" s="109"/>
      <c r="FEB3" s="109"/>
      <c r="FEC3" s="109"/>
      <c r="FED3" s="109" t="s">
        <v>107</v>
      </c>
      <c r="FEE3" s="109"/>
      <c r="FEF3" s="109"/>
      <c r="FEG3" s="109"/>
      <c r="FEH3" s="109" t="s">
        <v>107</v>
      </c>
      <c r="FEI3" s="109"/>
      <c r="FEJ3" s="109"/>
      <c r="FEK3" s="109"/>
      <c r="FEL3" s="109" t="s">
        <v>107</v>
      </c>
      <c r="FEM3" s="109"/>
      <c r="FEN3" s="109"/>
      <c r="FEO3" s="109"/>
      <c r="FEP3" s="109" t="s">
        <v>107</v>
      </c>
      <c r="FEQ3" s="109"/>
      <c r="FER3" s="109"/>
      <c r="FES3" s="109"/>
      <c r="FET3" s="109" t="s">
        <v>107</v>
      </c>
      <c r="FEU3" s="109"/>
      <c r="FEV3" s="109"/>
      <c r="FEW3" s="109"/>
      <c r="FEX3" s="109" t="s">
        <v>107</v>
      </c>
      <c r="FEY3" s="109"/>
      <c r="FEZ3" s="109"/>
      <c r="FFA3" s="109"/>
      <c r="FFB3" s="109" t="s">
        <v>107</v>
      </c>
      <c r="FFC3" s="109"/>
      <c r="FFD3" s="109"/>
      <c r="FFE3" s="109"/>
      <c r="FFF3" s="109" t="s">
        <v>107</v>
      </c>
      <c r="FFG3" s="109"/>
      <c r="FFH3" s="109"/>
      <c r="FFI3" s="109"/>
      <c r="FFJ3" s="109" t="s">
        <v>107</v>
      </c>
      <c r="FFK3" s="109"/>
      <c r="FFL3" s="109"/>
      <c r="FFM3" s="109"/>
      <c r="FFN3" s="109" t="s">
        <v>107</v>
      </c>
      <c r="FFO3" s="109"/>
      <c r="FFP3" s="109"/>
      <c r="FFQ3" s="109"/>
      <c r="FFR3" s="109" t="s">
        <v>107</v>
      </c>
      <c r="FFS3" s="109"/>
      <c r="FFT3" s="109"/>
      <c r="FFU3" s="109"/>
      <c r="FFV3" s="109" t="s">
        <v>107</v>
      </c>
      <c r="FFW3" s="109"/>
      <c r="FFX3" s="109"/>
      <c r="FFY3" s="109"/>
      <c r="FFZ3" s="109" t="s">
        <v>107</v>
      </c>
      <c r="FGA3" s="109"/>
      <c r="FGB3" s="109"/>
      <c r="FGC3" s="109"/>
      <c r="FGD3" s="109" t="s">
        <v>107</v>
      </c>
      <c r="FGE3" s="109"/>
      <c r="FGF3" s="109"/>
      <c r="FGG3" s="109"/>
      <c r="FGH3" s="109" t="s">
        <v>107</v>
      </c>
      <c r="FGI3" s="109"/>
      <c r="FGJ3" s="109"/>
      <c r="FGK3" s="109"/>
      <c r="FGL3" s="109" t="s">
        <v>107</v>
      </c>
      <c r="FGM3" s="109"/>
      <c r="FGN3" s="109"/>
      <c r="FGO3" s="109"/>
      <c r="FGP3" s="109" t="s">
        <v>107</v>
      </c>
      <c r="FGQ3" s="109"/>
      <c r="FGR3" s="109"/>
      <c r="FGS3" s="109"/>
      <c r="FGT3" s="109" t="s">
        <v>107</v>
      </c>
      <c r="FGU3" s="109"/>
      <c r="FGV3" s="109"/>
      <c r="FGW3" s="109"/>
      <c r="FGX3" s="109" t="s">
        <v>107</v>
      </c>
      <c r="FGY3" s="109"/>
      <c r="FGZ3" s="109"/>
      <c r="FHA3" s="109"/>
      <c r="FHB3" s="109" t="s">
        <v>107</v>
      </c>
      <c r="FHC3" s="109"/>
      <c r="FHD3" s="109"/>
      <c r="FHE3" s="109"/>
      <c r="FHF3" s="109" t="s">
        <v>107</v>
      </c>
      <c r="FHG3" s="109"/>
      <c r="FHH3" s="109"/>
      <c r="FHI3" s="109"/>
      <c r="FHJ3" s="109" t="s">
        <v>107</v>
      </c>
      <c r="FHK3" s="109"/>
      <c r="FHL3" s="109"/>
      <c r="FHM3" s="109"/>
      <c r="FHN3" s="109" t="s">
        <v>107</v>
      </c>
      <c r="FHO3" s="109"/>
      <c r="FHP3" s="109"/>
      <c r="FHQ3" s="109"/>
      <c r="FHR3" s="109" t="s">
        <v>107</v>
      </c>
      <c r="FHS3" s="109"/>
      <c r="FHT3" s="109"/>
      <c r="FHU3" s="109"/>
      <c r="FHV3" s="109" t="s">
        <v>107</v>
      </c>
      <c r="FHW3" s="109"/>
      <c r="FHX3" s="109"/>
      <c r="FHY3" s="109"/>
      <c r="FHZ3" s="109" t="s">
        <v>107</v>
      </c>
      <c r="FIA3" s="109"/>
      <c r="FIB3" s="109"/>
      <c r="FIC3" s="109"/>
      <c r="FID3" s="109" t="s">
        <v>107</v>
      </c>
      <c r="FIE3" s="109"/>
      <c r="FIF3" s="109"/>
      <c r="FIG3" s="109"/>
      <c r="FIH3" s="109" t="s">
        <v>107</v>
      </c>
      <c r="FII3" s="109"/>
      <c r="FIJ3" s="109"/>
      <c r="FIK3" s="109"/>
      <c r="FIL3" s="109" t="s">
        <v>107</v>
      </c>
      <c r="FIM3" s="109"/>
      <c r="FIN3" s="109"/>
      <c r="FIO3" s="109"/>
      <c r="FIP3" s="109" t="s">
        <v>107</v>
      </c>
      <c r="FIQ3" s="109"/>
      <c r="FIR3" s="109"/>
      <c r="FIS3" s="109"/>
      <c r="FIT3" s="109" t="s">
        <v>107</v>
      </c>
      <c r="FIU3" s="109"/>
      <c r="FIV3" s="109"/>
      <c r="FIW3" s="109"/>
      <c r="FIX3" s="109" t="s">
        <v>107</v>
      </c>
      <c r="FIY3" s="109"/>
      <c r="FIZ3" s="109"/>
      <c r="FJA3" s="109"/>
      <c r="FJB3" s="109" t="s">
        <v>107</v>
      </c>
      <c r="FJC3" s="109"/>
      <c r="FJD3" s="109"/>
      <c r="FJE3" s="109"/>
      <c r="FJF3" s="109" t="s">
        <v>107</v>
      </c>
      <c r="FJG3" s="109"/>
      <c r="FJH3" s="109"/>
      <c r="FJI3" s="109"/>
      <c r="FJJ3" s="109" t="s">
        <v>107</v>
      </c>
      <c r="FJK3" s="109"/>
      <c r="FJL3" s="109"/>
      <c r="FJM3" s="109"/>
      <c r="FJN3" s="109" t="s">
        <v>107</v>
      </c>
      <c r="FJO3" s="109"/>
      <c r="FJP3" s="109"/>
      <c r="FJQ3" s="109"/>
      <c r="FJR3" s="109" t="s">
        <v>107</v>
      </c>
      <c r="FJS3" s="109"/>
      <c r="FJT3" s="109"/>
      <c r="FJU3" s="109"/>
      <c r="FJV3" s="109" t="s">
        <v>107</v>
      </c>
      <c r="FJW3" s="109"/>
      <c r="FJX3" s="109"/>
      <c r="FJY3" s="109"/>
      <c r="FJZ3" s="109" t="s">
        <v>107</v>
      </c>
      <c r="FKA3" s="109"/>
      <c r="FKB3" s="109"/>
      <c r="FKC3" s="109"/>
      <c r="FKD3" s="109" t="s">
        <v>107</v>
      </c>
      <c r="FKE3" s="109"/>
      <c r="FKF3" s="109"/>
      <c r="FKG3" s="109"/>
      <c r="FKH3" s="109" t="s">
        <v>107</v>
      </c>
      <c r="FKI3" s="109"/>
      <c r="FKJ3" s="109"/>
      <c r="FKK3" s="109"/>
      <c r="FKL3" s="109" t="s">
        <v>107</v>
      </c>
      <c r="FKM3" s="109"/>
      <c r="FKN3" s="109"/>
      <c r="FKO3" s="109"/>
      <c r="FKP3" s="109" t="s">
        <v>107</v>
      </c>
      <c r="FKQ3" s="109"/>
      <c r="FKR3" s="109"/>
      <c r="FKS3" s="109"/>
      <c r="FKT3" s="109" t="s">
        <v>107</v>
      </c>
      <c r="FKU3" s="109"/>
      <c r="FKV3" s="109"/>
      <c r="FKW3" s="109"/>
      <c r="FKX3" s="109" t="s">
        <v>107</v>
      </c>
      <c r="FKY3" s="109"/>
      <c r="FKZ3" s="109"/>
      <c r="FLA3" s="109"/>
      <c r="FLB3" s="109" t="s">
        <v>107</v>
      </c>
      <c r="FLC3" s="109"/>
      <c r="FLD3" s="109"/>
      <c r="FLE3" s="109"/>
      <c r="FLF3" s="109" t="s">
        <v>107</v>
      </c>
      <c r="FLG3" s="109"/>
      <c r="FLH3" s="109"/>
      <c r="FLI3" s="109"/>
      <c r="FLJ3" s="109" t="s">
        <v>107</v>
      </c>
      <c r="FLK3" s="109"/>
      <c r="FLL3" s="109"/>
      <c r="FLM3" s="109"/>
      <c r="FLN3" s="109" t="s">
        <v>107</v>
      </c>
      <c r="FLO3" s="109"/>
      <c r="FLP3" s="109"/>
      <c r="FLQ3" s="109"/>
      <c r="FLR3" s="109" t="s">
        <v>107</v>
      </c>
      <c r="FLS3" s="109"/>
      <c r="FLT3" s="109"/>
      <c r="FLU3" s="109"/>
      <c r="FLV3" s="109" t="s">
        <v>107</v>
      </c>
      <c r="FLW3" s="109"/>
      <c r="FLX3" s="109"/>
      <c r="FLY3" s="109"/>
      <c r="FLZ3" s="109" t="s">
        <v>107</v>
      </c>
      <c r="FMA3" s="109"/>
      <c r="FMB3" s="109"/>
      <c r="FMC3" s="109"/>
      <c r="FMD3" s="109" t="s">
        <v>107</v>
      </c>
      <c r="FME3" s="109"/>
      <c r="FMF3" s="109"/>
      <c r="FMG3" s="109"/>
      <c r="FMH3" s="109" t="s">
        <v>107</v>
      </c>
      <c r="FMI3" s="109"/>
      <c r="FMJ3" s="109"/>
      <c r="FMK3" s="109"/>
      <c r="FML3" s="109" t="s">
        <v>107</v>
      </c>
      <c r="FMM3" s="109"/>
      <c r="FMN3" s="109"/>
      <c r="FMO3" s="109"/>
      <c r="FMP3" s="109" t="s">
        <v>107</v>
      </c>
      <c r="FMQ3" s="109"/>
      <c r="FMR3" s="109"/>
      <c r="FMS3" s="109"/>
      <c r="FMT3" s="109" t="s">
        <v>107</v>
      </c>
      <c r="FMU3" s="109"/>
      <c r="FMV3" s="109"/>
      <c r="FMW3" s="109"/>
      <c r="FMX3" s="109" t="s">
        <v>107</v>
      </c>
      <c r="FMY3" s="109"/>
      <c r="FMZ3" s="109"/>
      <c r="FNA3" s="109"/>
      <c r="FNB3" s="109" t="s">
        <v>107</v>
      </c>
      <c r="FNC3" s="109"/>
      <c r="FND3" s="109"/>
      <c r="FNE3" s="109"/>
      <c r="FNF3" s="109" t="s">
        <v>107</v>
      </c>
      <c r="FNG3" s="109"/>
      <c r="FNH3" s="109"/>
      <c r="FNI3" s="109"/>
      <c r="FNJ3" s="109" t="s">
        <v>107</v>
      </c>
      <c r="FNK3" s="109"/>
      <c r="FNL3" s="109"/>
      <c r="FNM3" s="109"/>
      <c r="FNN3" s="109" t="s">
        <v>107</v>
      </c>
      <c r="FNO3" s="109"/>
      <c r="FNP3" s="109"/>
      <c r="FNQ3" s="109"/>
      <c r="FNR3" s="109" t="s">
        <v>107</v>
      </c>
      <c r="FNS3" s="109"/>
      <c r="FNT3" s="109"/>
      <c r="FNU3" s="109"/>
      <c r="FNV3" s="109" t="s">
        <v>107</v>
      </c>
      <c r="FNW3" s="109"/>
      <c r="FNX3" s="109"/>
      <c r="FNY3" s="109"/>
      <c r="FNZ3" s="109" t="s">
        <v>107</v>
      </c>
      <c r="FOA3" s="109"/>
      <c r="FOB3" s="109"/>
      <c r="FOC3" s="109"/>
      <c r="FOD3" s="109" t="s">
        <v>107</v>
      </c>
      <c r="FOE3" s="109"/>
      <c r="FOF3" s="109"/>
      <c r="FOG3" s="109"/>
      <c r="FOH3" s="109" t="s">
        <v>107</v>
      </c>
      <c r="FOI3" s="109"/>
      <c r="FOJ3" s="109"/>
      <c r="FOK3" s="109"/>
      <c r="FOL3" s="109" t="s">
        <v>107</v>
      </c>
      <c r="FOM3" s="109"/>
      <c r="FON3" s="109"/>
      <c r="FOO3" s="109"/>
      <c r="FOP3" s="109" t="s">
        <v>107</v>
      </c>
      <c r="FOQ3" s="109"/>
      <c r="FOR3" s="109"/>
      <c r="FOS3" s="109"/>
      <c r="FOT3" s="109" t="s">
        <v>107</v>
      </c>
      <c r="FOU3" s="109"/>
      <c r="FOV3" s="109"/>
      <c r="FOW3" s="109"/>
      <c r="FOX3" s="109" t="s">
        <v>107</v>
      </c>
      <c r="FOY3" s="109"/>
      <c r="FOZ3" s="109"/>
      <c r="FPA3" s="109"/>
      <c r="FPB3" s="109" t="s">
        <v>107</v>
      </c>
      <c r="FPC3" s="109"/>
      <c r="FPD3" s="109"/>
      <c r="FPE3" s="109"/>
      <c r="FPF3" s="109" t="s">
        <v>107</v>
      </c>
      <c r="FPG3" s="109"/>
      <c r="FPH3" s="109"/>
      <c r="FPI3" s="109"/>
      <c r="FPJ3" s="109" t="s">
        <v>107</v>
      </c>
      <c r="FPK3" s="109"/>
      <c r="FPL3" s="109"/>
      <c r="FPM3" s="109"/>
      <c r="FPN3" s="109" t="s">
        <v>107</v>
      </c>
      <c r="FPO3" s="109"/>
      <c r="FPP3" s="109"/>
      <c r="FPQ3" s="109"/>
      <c r="FPR3" s="109" t="s">
        <v>107</v>
      </c>
      <c r="FPS3" s="109"/>
      <c r="FPT3" s="109"/>
      <c r="FPU3" s="109"/>
      <c r="FPV3" s="109" t="s">
        <v>107</v>
      </c>
      <c r="FPW3" s="109"/>
      <c r="FPX3" s="109"/>
      <c r="FPY3" s="109"/>
      <c r="FPZ3" s="109" t="s">
        <v>107</v>
      </c>
      <c r="FQA3" s="109"/>
      <c r="FQB3" s="109"/>
      <c r="FQC3" s="109"/>
      <c r="FQD3" s="109" t="s">
        <v>107</v>
      </c>
      <c r="FQE3" s="109"/>
      <c r="FQF3" s="109"/>
      <c r="FQG3" s="109"/>
      <c r="FQH3" s="109" t="s">
        <v>107</v>
      </c>
      <c r="FQI3" s="109"/>
      <c r="FQJ3" s="109"/>
      <c r="FQK3" s="109"/>
      <c r="FQL3" s="109" t="s">
        <v>107</v>
      </c>
      <c r="FQM3" s="109"/>
      <c r="FQN3" s="109"/>
      <c r="FQO3" s="109"/>
      <c r="FQP3" s="109" t="s">
        <v>107</v>
      </c>
      <c r="FQQ3" s="109"/>
      <c r="FQR3" s="109"/>
      <c r="FQS3" s="109"/>
      <c r="FQT3" s="109" t="s">
        <v>107</v>
      </c>
      <c r="FQU3" s="109"/>
      <c r="FQV3" s="109"/>
      <c r="FQW3" s="109"/>
      <c r="FQX3" s="109" t="s">
        <v>107</v>
      </c>
      <c r="FQY3" s="109"/>
      <c r="FQZ3" s="109"/>
      <c r="FRA3" s="109"/>
      <c r="FRB3" s="109" t="s">
        <v>107</v>
      </c>
      <c r="FRC3" s="109"/>
      <c r="FRD3" s="109"/>
      <c r="FRE3" s="109"/>
      <c r="FRF3" s="109" t="s">
        <v>107</v>
      </c>
      <c r="FRG3" s="109"/>
      <c r="FRH3" s="109"/>
      <c r="FRI3" s="109"/>
      <c r="FRJ3" s="109" t="s">
        <v>107</v>
      </c>
      <c r="FRK3" s="109"/>
      <c r="FRL3" s="109"/>
      <c r="FRM3" s="109"/>
      <c r="FRN3" s="109" t="s">
        <v>107</v>
      </c>
      <c r="FRO3" s="109"/>
      <c r="FRP3" s="109"/>
      <c r="FRQ3" s="109"/>
      <c r="FRR3" s="109" t="s">
        <v>107</v>
      </c>
      <c r="FRS3" s="109"/>
      <c r="FRT3" s="109"/>
      <c r="FRU3" s="109"/>
      <c r="FRV3" s="109" t="s">
        <v>107</v>
      </c>
      <c r="FRW3" s="109"/>
      <c r="FRX3" s="109"/>
      <c r="FRY3" s="109"/>
      <c r="FRZ3" s="109" t="s">
        <v>107</v>
      </c>
      <c r="FSA3" s="109"/>
      <c r="FSB3" s="109"/>
      <c r="FSC3" s="109"/>
      <c r="FSD3" s="109" t="s">
        <v>107</v>
      </c>
      <c r="FSE3" s="109"/>
      <c r="FSF3" s="109"/>
      <c r="FSG3" s="109"/>
      <c r="FSH3" s="109" t="s">
        <v>107</v>
      </c>
      <c r="FSI3" s="109"/>
      <c r="FSJ3" s="109"/>
      <c r="FSK3" s="109"/>
      <c r="FSL3" s="109" t="s">
        <v>107</v>
      </c>
      <c r="FSM3" s="109"/>
      <c r="FSN3" s="109"/>
      <c r="FSO3" s="109"/>
      <c r="FSP3" s="109" t="s">
        <v>107</v>
      </c>
      <c r="FSQ3" s="109"/>
      <c r="FSR3" s="109"/>
      <c r="FSS3" s="109"/>
      <c r="FST3" s="109" t="s">
        <v>107</v>
      </c>
      <c r="FSU3" s="109"/>
      <c r="FSV3" s="109"/>
      <c r="FSW3" s="109"/>
      <c r="FSX3" s="109" t="s">
        <v>107</v>
      </c>
      <c r="FSY3" s="109"/>
      <c r="FSZ3" s="109"/>
      <c r="FTA3" s="109"/>
      <c r="FTB3" s="109" t="s">
        <v>107</v>
      </c>
      <c r="FTC3" s="109"/>
      <c r="FTD3" s="109"/>
      <c r="FTE3" s="109"/>
      <c r="FTF3" s="109" t="s">
        <v>107</v>
      </c>
      <c r="FTG3" s="109"/>
      <c r="FTH3" s="109"/>
      <c r="FTI3" s="109"/>
      <c r="FTJ3" s="109" t="s">
        <v>107</v>
      </c>
      <c r="FTK3" s="109"/>
      <c r="FTL3" s="109"/>
      <c r="FTM3" s="109"/>
      <c r="FTN3" s="109" t="s">
        <v>107</v>
      </c>
      <c r="FTO3" s="109"/>
      <c r="FTP3" s="109"/>
      <c r="FTQ3" s="109"/>
      <c r="FTR3" s="109" t="s">
        <v>107</v>
      </c>
      <c r="FTS3" s="109"/>
      <c r="FTT3" s="109"/>
      <c r="FTU3" s="109"/>
      <c r="FTV3" s="109" t="s">
        <v>107</v>
      </c>
      <c r="FTW3" s="109"/>
      <c r="FTX3" s="109"/>
      <c r="FTY3" s="109"/>
      <c r="FTZ3" s="109" t="s">
        <v>107</v>
      </c>
      <c r="FUA3" s="109"/>
      <c r="FUB3" s="109"/>
      <c r="FUC3" s="109"/>
      <c r="FUD3" s="109" t="s">
        <v>107</v>
      </c>
      <c r="FUE3" s="109"/>
      <c r="FUF3" s="109"/>
      <c r="FUG3" s="109"/>
      <c r="FUH3" s="109" t="s">
        <v>107</v>
      </c>
      <c r="FUI3" s="109"/>
      <c r="FUJ3" s="109"/>
      <c r="FUK3" s="109"/>
      <c r="FUL3" s="109" t="s">
        <v>107</v>
      </c>
      <c r="FUM3" s="109"/>
      <c r="FUN3" s="109"/>
      <c r="FUO3" s="109"/>
      <c r="FUP3" s="109" t="s">
        <v>107</v>
      </c>
      <c r="FUQ3" s="109"/>
      <c r="FUR3" s="109"/>
      <c r="FUS3" s="109"/>
      <c r="FUT3" s="109" t="s">
        <v>107</v>
      </c>
      <c r="FUU3" s="109"/>
      <c r="FUV3" s="109"/>
      <c r="FUW3" s="109"/>
      <c r="FUX3" s="109" t="s">
        <v>107</v>
      </c>
      <c r="FUY3" s="109"/>
      <c r="FUZ3" s="109"/>
      <c r="FVA3" s="109"/>
      <c r="FVB3" s="109" t="s">
        <v>107</v>
      </c>
      <c r="FVC3" s="109"/>
      <c r="FVD3" s="109"/>
      <c r="FVE3" s="109"/>
      <c r="FVF3" s="109" t="s">
        <v>107</v>
      </c>
      <c r="FVG3" s="109"/>
      <c r="FVH3" s="109"/>
      <c r="FVI3" s="109"/>
      <c r="FVJ3" s="109" t="s">
        <v>107</v>
      </c>
      <c r="FVK3" s="109"/>
      <c r="FVL3" s="109"/>
      <c r="FVM3" s="109"/>
      <c r="FVN3" s="109" t="s">
        <v>107</v>
      </c>
      <c r="FVO3" s="109"/>
      <c r="FVP3" s="109"/>
      <c r="FVQ3" s="109"/>
      <c r="FVR3" s="109" t="s">
        <v>107</v>
      </c>
      <c r="FVS3" s="109"/>
      <c r="FVT3" s="109"/>
      <c r="FVU3" s="109"/>
      <c r="FVV3" s="109" t="s">
        <v>107</v>
      </c>
      <c r="FVW3" s="109"/>
      <c r="FVX3" s="109"/>
      <c r="FVY3" s="109"/>
      <c r="FVZ3" s="109" t="s">
        <v>107</v>
      </c>
      <c r="FWA3" s="109"/>
      <c r="FWB3" s="109"/>
      <c r="FWC3" s="109"/>
      <c r="FWD3" s="109" t="s">
        <v>107</v>
      </c>
      <c r="FWE3" s="109"/>
      <c r="FWF3" s="109"/>
      <c r="FWG3" s="109"/>
      <c r="FWH3" s="109" t="s">
        <v>107</v>
      </c>
      <c r="FWI3" s="109"/>
      <c r="FWJ3" s="109"/>
      <c r="FWK3" s="109"/>
      <c r="FWL3" s="109" t="s">
        <v>107</v>
      </c>
      <c r="FWM3" s="109"/>
      <c r="FWN3" s="109"/>
      <c r="FWO3" s="109"/>
      <c r="FWP3" s="109" t="s">
        <v>107</v>
      </c>
      <c r="FWQ3" s="109"/>
      <c r="FWR3" s="109"/>
      <c r="FWS3" s="109"/>
      <c r="FWT3" s="109" t="s">
        <v>107</v>
      </c>
      <c r="FWU3" s="109"/>
      <c r="FWV3" s="109"/>
      <c r="FWW3" s="109"/>
      <c r="FWX3" s="109" t="s">
        <v>107</v>
      </c>
      <c r="FWY3" s="109"/>
      <c r="FWZ3" s="109"/>
      <c r="FXA3" s="109"/>
      <c r="FXB3" s="109" t="s">
        <v>107</v>
      </c>
      <c r="FXC3" s="109"/>
      <c r="FXD3" s="109"/>
      <c r="FXE3" s="109"/>
      <c r="FXF3" s="109" t="s">
        <v>107</v>
      </c>
      <c r="FXG3" s="109"/>
      <c r="FXH3" s="109"/>
      <c r="FXI3" s="109"/>
      <c r="FXJ3" s="109" t="s">
        <v>107</v>
      </c>
      <c r="FXK3" s="109"/>
      <c r="FXL3" s="109"/>
      <c r="FXM3" s="109"/>
      <c r="FXN3" s="109" t="s">
        <v>107</v>
      </c>
      <c r="FXO3" s="109"/>
      <c r="FXP3" s="109"/>
      <c r="FXQ3" s="109"/>
      <c r="FXR3" s="109" t="s">
        <v>107</v>
      </c>
      <c r="FXS3" s="109"/>
      <c r="FXT3" s="109"/>
      <c r="FXU3" s="109"/>
      <c r="FXV3" s="109" t="s">
        <v>107</v>
      </c>
      <c r="FXW3" s="109"/>
      <c r="FXX3" s="109"/>
      <c r="FXY3" s="109"/>
      <c r="FXZ3" s="109" t="s">
        <v>107</v>
      </c>
      <c r="FYA3" s="109"/>
      <c r="FYB3" s="109"/>
      <c r="FYC3" s="109"/>
      <c r="FYD3" s="109" t="s">
        <v>107</v>
      </c>
      <c r="FYE3" s="109"/>
      <c r="FYF3" s="109"/>
      <c r="FYG3" s="109"/>
      <c r="FYH3" s="109" t="s">
        <v>107</v>
      </c>
      <c r="FYI3" s="109"/>
      <c r="FYJ3" s="109"/>
      <c r="FYK3" s="109"/>
      <c r="FYL3" s="109" t="s">
        <v>107</v>
      </c>
      <c r="FYM3" s="109"/>
      <c r="FYN3" s="109"/>
      <c r="FYO3" s="109"/>
      <c r="FYP3" s="109" t="s">
        <v>107</v>
      </c>
      <c r="FYQ3" s="109"/>
      <c r="FYR3" s="109"/>
      <c r="FYS3" s="109"/>
      <c r="FYT3" s="109" t="s">
        <v>107</v>
      </c>
      <c r="FYU3" s="109"/>
      <c r="FYV3" s="109"/>
      <c r="FYW3" s="109"/>
      <c r="FYX3" s="109" t="s">
        <v>107</v>
      </c>
      <c r="FYY3" s="109"/>
      <c r="FYZ3" s="109"/>
      <c r="FZA3" s="109"/>
      <c r="FZB3" s="109" t="s">
        <v>107</v>
      </c>
      <c r="FZC3" s="109"/>
      <c r="FZD3" s="109"/>
      <c r="FZE3" s="109"/>
      <c r="FZF3" s="109" t="s">
        <v>107</v>
      </c>
      <c r="FZG3" s="109"/>
      <c r="FZH3" s="109"/>
      <c r="FZI3" s="109"/>
      <c r="FZJ3" s="109" t="s">
        <v>107</v>
      </c>
      <c r="FZK3" s="109"/>
      <c r="FZL3" s="109"/>
      <c r="FZM3" s="109"/>
      <c r="FZN3" s="109" t="s">
        <v>107</v>
      </c>
      <c r="FZO3" s="109"/>
      <c r="FZP3" s="109"/>
      <c r="FZQ3" s="109"/>
      <c r="FZR3" s="109" t="s">
        <v>107</v>
      </c>
      <c r="FZS3" s="109"/>
      <c r="FZT3" s="109"/>
      <c r="FZU3" s="109"/>
      <c r="FZV3" s="109" t="s">
        <v>107</v>
      </c>
      <c r="FZW3" s="109"/>
      <c r="FZX3" s="109"/>
      <c r="FZY3" s="109"/>
      <c r="FZZ3" s="109" t="s">
        <v>107</v>
      </c>
      <c r="GAA3" s="109"/>
      <c r="GAB3" s="109"/>
      <c r="GAC3" s="109"/>
      <c r="GAD3" s="109" t="s">
        <v>107</v>
      </c>
      <c r="GAE3" s="109"/>
      <c r="GAF3" s="109"/>
      <c r="GAG3" s="109"/>
      <c r="GAH3" s="109" t="s">
        <v>107</v>
      </c>
      <c r="GAI3" s="109"/>
      <c r="GAJ3" s="109"/>
      <c r="GAK3" s="109"/>
      <c r="GAL3" s="109" t="s">
        <v>107</v>
      </c>
      <c r="GAM3" s="109"/>
      <c r="GAN3" s="109"/>
      <c r="GAO3" s="109"/>
      <c r="GAP3" s="109" t="s">
        <v>107</v>
      </c>
      <c r="GAQ3" s="109"/>
      <c r="GAR3" s="109"/>
      <c r="GAS3" s="109"/>
      <c r="GAT3" s="109" t="s">
        <v>107</v>
      </c>
      <c r="GAU3" s="109"/>
      <c r="GAV3" s="109"/>
      <c r="GAW3" s="109"/>
      <c r="GAX3" s="109" t="s">
        <v>107</v>
      </c>
      <c r="GAY3" s="109"/>
      <c r="GAZ3" s="109"/>
      <c r="GBA3" s="109"/>
      <c r="GBB3" s="109" t="s">
        <v>107</v>
      </c>
      <c r="GBC3" s="109"/>
      <c r="GBD3" s="109"/>
      <c r="GBE3" s="109"/>
      <c r="GBF3" s="109" t="s">
        <v>107</v>
      </c>
      <c r="GBG3" s="109"/>
      <c r="GBH3" s="109"/>
      <c r="GBI3" s="109"/>
      <c r="GBJ3" s="109" t="s">
        <v>107</v>
      </c>
      <c r="GBK3" s="109"/>
      <c r="GBL3" s="109"/>
      <c r="GBM3" s="109"/>
      <c r="GBN3" s="109" t="s">
        <v>107</v>
      </c>
      <c r="GBO3" s="109"/>
      <c r="GBP3" s="109"/>
      <c r="GBQ3" s="109"/>
      <c r="GBR3" s="109" t="s">
        <v>107</v>
      </c>
      <c r="GBS3" s="109"/>
      <c r="GBT3" s="109"/>
      <c r="GBU3" s="109"/>
      <c r="GBV3" s="109" t="s">
        <v>107</v>
      </c>
      <c r="GBW3" s="109"/>
      <c r="GBX3" s="109"/>
      <c r="GBY3" s="109"/>
      <c r="GBZ3" s="109" t="s">
        <v>107</v>
      </c>
      <c r="GCA3" s="109"/>
      <c r="GCB3" s="109"/>
      <c r="GCC3" s="109"/>
      <c r="GCD3" s="109" t="s">
        <v>107</v>
      </c>
      <c r="GCE3" s="109"/>
      <c r="GCF3" s="109"/>
      <c r="GCG3" s="109"/>
      <c r="GCH3" s="109" t="s">
        <v>107</v>
      </c>
      <c r="GCI3" s="109"/>
      <c r="GCJ3" s="109"/>
      <c r="GCK3" s="109"/>
      <c r="GCL3" s="109" t="s">
        <v>107</v>
      </c>
      <c r="GCM3" s="109"/>
      <c r="GCN3" s="109"/>
      <c r="GCO3" s="109"/>
      <c r="GCP3" s="109" t="s">
        <v>107</v>
      </c>
      <c r="GCQ3" s="109"/>
      <c r="GCR3" s="109"/>
      <c r="GCS3" s="109"/>
      <c r="GCT3" s="109" t="s">
        <v>107</v>
      </c>
      <c r="GCU3" s="109"/>
      <c r="GCV3" s="109"/>
      <c r="GCW3" s="109"/>
      <c r="GCX3" s="109" t="s">
        <v>107</v>
      </c>
      <c r="GCY3" s="109"/>
      <c r="GCZ3" s="109"/>
      <c r="GDA3" s="109"/>
      <c r="GDB3" s="109" t="s">
        <v>107</v>
      </c>
      <c r="GDC3" s="109"/>
      <c r="GDD3" s="109"/>
      <c r="GDE3" s="109"/>
      <c r="GDF3" s="109" t="s">
        <v>107</v>
      </c>
      <c r="GDG3" s="109"/>
      <c r="GDH3" s="109"/>
      <c r="GDI3" s="109"/>
      <c r="GDJ3" s="109" t="s">
        <v>107</v>
      </c>
      <c r="GDK3" s="109"/>
      <c r="GDL3" s="109"/>
      <c r="GDM3" s="109"/>
      <c r="GDN3" s="109" t="s">
        <v>107</v>
      </c>
      <c r="GDO3" s="109"/>
      <c r="GDP3" s="109"/>
      <c r="GDQ3" s="109"/>
      <c r="GDR3" s="109" t="s">
        <v>107</v>
      </c>
      <c r="GDS3" s="109"/>
      <c r="GDT3" s="109"/>
      <c r="GDU3" s="109"/>
      <c r="GDV3" s="109" t="s">
        <v>107</v>
      </c>
      <c r="GDW3" s="109"/>
      <c r="GDX3" s="109"/>
      <c r="GDY3" s="109"/>
      <c r="GDZ3" s="109" t="s">
        <v>107</v>
      </c>
      <c r="GEA3" s="109"/>
      <c r="GEB3" s="109"/>
      <c r="GEC3" s="109"/>
      <c r="GED3" s="109" t="s">
        <v>107</v>
      </c>
      <c r="GEE3" s="109"/>
      <c r="GEF3" s="109"/>
      <c r="GEG3" s="109"/>
      <c r="GEH3" s="109" t="s">
        <v>107</v>
      </c>
      <c r="GEI3" s="109"/>
      <c r="GEJ3" s="109"/>
      <c r="GEK3" s="109"/>
      <c r="GEL3" s="109" t="s">
        <v>107</v>
      </c>
      <c r="GEM3" s="109"/>
      <c r="GEN3" s="109"/>
      <c r="GEO3" s="109"/>
      <c r="GEP3" s="109" t="s">
        <v>107</v>
      </c>
      <c r="GEQ3" s="109"/>
      <c r="GER3" s="109"/>
      <c r="GES3" s="109"/>
      <c r="GET3" s="109" t="s">
        <v>107</v>
      </c>
      <c r="GEU3" s="109"/>
      <c r="GEV3" s="109"/>
      <c r="GEW3" s="109"/>
      <c r="GEX3" s="109" t="s">
        <v>107</v>
      </c>
      <c r="GEY3" s="109"/>
      <c r="GEZ3" s="109"/>
      <c r="GFA3" s="109"/>
      <c r="GFB3" s="109" t="s">
        <v>107</v>
      </c>
      <c r="GFC3" s="109"/>
      <c r="GFD3" s="109"/>
      <c r="GFE3" s="109"/>
      <c r="GFF3" s="109" t="s">
        <v>107</v>
      </c>
      <c r="GFG3" s="109"/>
      <c r="GFH3" s="109"/>
      <c r="GFI3" s="109"/>
      <c r="GFJ3" s="109" t="s">
        <v>107</v>
      </c>
      <c r="GFK3" s="109"/>
      <c r="GFL3" s="109"/>
      <c r="GFM3" s="109"/>
      <c r="GFN3" s="109" t="s">
        <v>107</v>
      </c>
      <c r="GFO3" s="109"/>
      <c r="GFP3" s="109"/>
      <c r="GFQ3" s="109"/>
      <c r="GFR3" s="109" t="s">
        <v>107</v>
      </c>
      <c r="GFS3" s="109"/>
      <c r="GFT3" s="109"/>
      <c r="GFU3" s="109"/>
      <c r="GFV3" s="109" t="s">
        <v>107</v>
      </c>
      <c r="GFW3" s="109"/>
      <c r="GFX3" s="109"/>
      <c r="GFY3" s="109"/>
      <c r="GFZ3" s="109" t="s">
        <v>107</v>
      </c>
      <c r="GGA3" s="109"/>
      <c r="GGB3" s="109"/>
      <c r="GGC3" s="109"/>
      <c r="GGD3" s="109" t="s">
        <v>107</v>
      </c>
      <c r="GGE3" s="109"/>
      <c r="GGF3" s="109"/>
      <c r="GGG3" s="109"/>
      <c r="GGH3" s="109" t="s">
        <v>107</v>
      </c>
      <c r="GGI3" s="109"/>
      <c r="GGJ3" s="109"/>
      <c r="GGK3" s="109"/>
      <c r="GGL3" s="109" t="s">
        <v>107</v>
      </c>
      <c r="GGM3" s="109"/>
      <c r="GGN3" s="109"/>
      <c r="GGO3" s="109"/>
      <c r="GGP3" s="109" t="s">
        <v>107</v>
      </c>
      <c r="GGQ3" s="109"/>
      <c r="GGR3" s="109"/>
      <c r="GGS3" s="109"/>
      <c r="GGT3" s="109" t="s">
        <v>107</v>
      </c>
      <c r="GGU3" s="109"/>
      <c r="GGV3" s="109"/>
      <c r="GGW3" s="109"/>
      <c r="GGX3" s="109" t="s">
        <v>107</v>
      </c>
      <c r="GGY3" s="109"/>
      <c r="GGZ3" s="109"/>
      <c r="GHA3" s="109"/>
      <c r="GHB3" s="109" t="s">
        <v>107</v>
      </c>
      <c r="GHC3" s="109"/>
      <c r="GHD3" s="109"/>
      <c r="GHE3" s="109"/>
      <c r="GHF3" s="109" t="s">
        <v>107</v>
      </c>
      <c r="GHG3" s="109"/>
      <c r="GHH3" s="109"/>
      <c r="GHI3" s="109"/>
      <c r="GHJ3" s="109" t="s">
        <v>107</v>
      </c>
      <c r="GHK3" s="109"/>
      <c r="GHL3" s="109"/>
      <c r="GHM3" s="109"/>
      <c r="GHN3" s="109" t="s">
        <v>107</v>
      </c>
      <c r="GHO3" s="109"/>
      <c r="GHP3" s="109"/>
      <c r="GHQ3" s="109"/>
      <c r="GHR3" s="109" t="s">
        <v>107</v>
      </c>
      <c r="GHS3" s="109"/>
      <c r="GHT3" s="109"/>
      <c r="GHU3" s="109"/>
      <c r="GHV3" s="109" t="s">
        <v>107</v>
      </c>
      <c r="GHW3" s="109"/>
      <c r="GHX3" s="109"/>
      <c r="GHY3" s="109"/>
      <c r="GHZ3" s="109" t="s">
        <v>107</v>
      </c>
      <c r="GIA3" s="109"/>
      <c r="GIB3" s="109"/>
      <c r="GIC3" s="109"/>
      <c r="GID3" s="109" t="s">
        <v>107</v>
      </c>
      <c r="GIE3" s="109"/>
      <c r="GIF3" s="109"/>
      <c r="GIG3" s="109"/>
      <c r="GIH3" s="109" t="s">
        <v>107</v>
      </c>
      <c r="GII3" s="109"/>
      <c r="GIJ3" s="109"/>
      <c r="GIK3" s="109"/>
      <c r="GIL3" s="109" t="s">
        <v>107</v>
      </c>
      <c r="GIM3" s="109"/>
      <c r="GIN3" s="109"/>
      <c r="GIO3" s="109"/>
      <c r="GIP3" s="109" t="s">
        <v>107</v>
      </c>
      <c r="GIQ3" s="109"/>
      <c r="GIR3" s="109"/>
      <c r="GIS3" s="109"/>
      <c r="GIT3" s="109" t="s">
        <v>107</v>
      </c>
      <c r="GIU3" s="109"/>
      <c r="GIV3" s="109"/>
      <c r="GIW3" s="109"/>
      <c r="GIX3" s="109" t="s">
        <v>107</v>
      </c>
      <c r="GIY3" s="109"/>
      <c r="GIZ3" s="109"/>
      <c r="GJA3" s="109"/>
      <c r="GJB3" s="109" t="s">
        <v>107</v>
      </c>
      <c r="GJC3" s="109"/>
      <c r="GJD3" s="109"/>
      <c r="GJE3" s="109"/>
      <c r="GJF3" s="109" t="s">
        <v>107</v>
      </c>
      <c r="GJG3" s="109"/>
      <c r="GJH3" s="109"/>
      <c r="GJI3" s="109"/>
      <c r="GJJ3" s="109" t="s">
        <v>107</v>
      </c>
      <c r="GJK3" s="109"/>
      <c r="GJL3" s="109"/>
      <c r="GJM3" s="109"/>
      <c r="GJN3" s="109" t="s">
        <v>107</v>
      </c>
      <c r="GJO3" s="109"/>
      <c r="GJP3" s="109"/>
      <c r="GJQ3" s="109"/>
      <c r="GJR3" s="109" t="s">
        <v>107</v>
      </c>
      <c r="GJS3" s="109"/>
      <c r="GJT3" s="109"/>
      <c r="GJU3" s="109"/>
      <c r="GJV3" s="109" t="s">
        <v>107</v>
      </c>
      <c r="GJW3" s="109"/>
      <c r="GJX3" s="109"/>
      <c r="GJY3" s="109"/>
      <c r="GJZ3" s="109" t="s">
        <v>107</v>
      </c>
      <c r="GKA3" s="109"/>
      <c r="GKB3" s="109"/>
      <c r="GKC3" s="109"/>
      <c r="GKD3" s="109" t="s">
        <v>107</v>
      </c>
      <c r="GKE3" s="109"/>
      <c r="GKF3" s="109"/>
      <c r="GKG3" s="109"/>
      <c r="GKH3" s="109" t="s">
        <v>107</v>
      </c>
      <c r="GKI3" s="109"/>
      <c r="GKJ3" s="109"/>
      <c r="GKK3" s="109"/>
      <c r="GKL3" s="109" t="s">
        <v>107</v>
      </c>
      <c r="GKM3" s="109"/>
      <c r="GKN3" s="109"/>
      <c r="GKO3" s="109"/>
      <c r="GKP3" s="109" t="s">
        <v>107</v>
      </c>
      <c r="GKQ3" s="109"/>
      <c r="GKR3" s="109"/>
      <c r="GKS3" s="109"/>
      <c r="GKT3" s="109" t="s">
        <v>107</v>
      </c>
      <c r="GKU3" s="109"/>
      <c r="GKV3" s="109"/>
      <c r="GKW3" s="109"/>
      <c r="GKX3" s="109" t="s">
        <v>107</v>
      </c>
      <c r="GKY3" s="109"/>
      <c r="GKZ3" s="109"/>
      <c r="GLA3" s="109"/>
      <c r="GLB3" s="109" t="s">
        <v>107</v>
      </c>
      <c r="GLC3" s="109"/>
      <c r="GLD3" s="109"/>
      <c r="GLE3" s="109"/>
      <c r="GLF3" s="109" t="s">
        <v>107</v>
      </c>
      <c r="GLG3" s="109"/>
      <c r="GLH3" s="109"/>
      <c r="GLI3" s="109"/>
      <c r="GLJ3" s="109" t="s">
        <v>107</v>
      </c>
      <c r="GLK3" s="109"/>
      <c r="GLL3" s="109"/>
      <c r="GLM3" s="109"/>
      <c r="GLN3" s="109" t="s">
        <v>107</v>
      </c>
      <c r="GLO3" s="109"/>
      <c r="GLP3" s="109"/>
      <c r="GLQ3" s="109"/>
      <c r="GLR3" s="109" t="s">
        <v>107</v>
      </c>
      <c r="GLS3" s="109"/>
      <c r="GLT3" s="109"/>
      <c r="GLU3" s="109"/>
      <c r="GLV3" s="109" t="s">
        <v>107</v>
      </c>
      <c r="GLW3" s="109"/>
      <c r="GLX3" s="109"/>
      <c r="GLY3" s="109"/>
      <c r="GLZ3" s="109" t="s">
        <v>107</v>
      </c>
      <c r="GMA3" s="109"/>
      <c r="GMB3" s="109"/>
      <c r="GMC3" s="109"/>
      <c r="GMD3" s="109" t="s">
        <v>107</v>
      </c>
      <c r="GME3" s="109"/>
      <c r="GMF3" s="109"/>
      <c r="GMG3" s="109"/>
      <c r="GMH3" s="109" t="s">
        <v>107</v>
      </c>
      <c r="GMI3" s="109"/>
      <c r="GMJ3" s="109"/>
      <c r="GMK3" s="109"/>
      <c r="GML3" s="109" t="s">
        <v>107</v>
      </c>
      <c r="GMM3" s="109"/>
      <c r="GMN3" s="109"/>
      <c r="GMO3" s="109"/>
      <c r="GMP3" s="109" t="s">
        <v>107</v>
      </c>
      <c r="GMQ3" s="109"/>
      <c r="GMR3" s="109"/>
      <c r="GMS3" s="109"/>
      <c r="GMT3" s="109" t="s">
        <v>107</v>
      </c>
      <c r="GMU3" s="109"/>
      <c r="GMV3" s="109"/>
      <c r="GMW3" s="109"/>
      <c r="GMX3" s="109" t="s">
        <v>107</v>
      </c>
      <c r="GMY3" s="109"/>
      <c r="GMZ3" s="109"/>
      <c r="GNA3" s="109"/>
      <c r="GNB3" s="109" t="s">
        <v>107</v>
      </c>
      <c r="GNC3" s="109"/>
      <c r="GND3" s="109"/>
      <c r="GNE3" s="109"/>
      <c r="GNF3" s="109" t="s">
        <v>107</v>
      </c>
      <c r="GNG3" s="109"/>
      <c r="GNH3" s="109"/>
      <c r="GNI3" s="109"/>
      <c r="GNJ3" s="109" t="s">
        <v>107</v>
      </c>
      <c r="GNK3" s="109"/>
      <c r="GNL3" s="109"/>
      <c r="GNM3" s="109"/>
      <c r="GNN3" s="109" t="s">
        <v>107</v>
      </c>
      <c r="GNO3" s="109"/>
      <c r="GNP3" s="109"/>
      <c r="GNQ3" s="109"/>
      <c r="GNR3" s="109" t="s">
        <v>107</v>
      </c>
      <c r="GNS3" s="109"/>
      <c r="GNT3" s="109"/>
      <c r="GNU3" s="109"/>
      <c r="GNV3" s="109" t="s">
        <v>107</v>
      </c>
      <c r="GNW3" s="109"/>
      <c r="GNX3" s="109"/>
      <c r="GNY3" s="109"/>
      <c r="GNZ3" s="109" t="s">
        <v>107</v>
      </c>
      <c r="GOA3" s="109"/>
      <c r="GOB3" s="109"/>
      <c r="GOC3" s="109"/>
      <c r="GOD3" s="109" t="s">
        <v>107</v>
      </c>
      <c r="GOE3" s="109"/>
      <c r="GOF3" s="109"/>
      <c r="GOG3" s="109"/>
      <c r="GOH3" s="109" t="s">
        <v>107</v>
      </c>
      <c r="GOI3" s="109"/>
      <c r="GOJ3" s="109"/>
      <c r="GOK3" s="109"/>
      <c r="GOL3" s="109" t="s">
        <v>107</v>
      </c>
      <c r="GOM3" s="109"/>
      <c r="GON3" s="109"/>
      <c r="GOO3" s="109"/>
      <c r="GOP3" s="109" t="s">
        <v>107</v>
      </c>
      <c r="GOQ3" s="109"/>
      <c r="GOR3" s="109"/>
      <c r="GOS3" s="109"/>
      <c r="GOT3" s="109" t="s">
        <v>107</v>
      </c>
      <c r="GOU3" s="109"/>
      <c r="GOV3" s="109"/>
      <c r="GOW3" s="109"/>
      <c r="GOX3" s="109" t="s">
        <v>107</v>
      </c>
      <c r="GOY3" s="109"/>
      <c r="GOZ3" s="109"/>
      <c r="GPA3" s="109"/>
      <c r="GPB3" s="109" t="s">
        <v>107</v>
      </c>
      <c r="GPC3" s="109"/>
      <c r="GPD3" s="109"/>
      <c r="GPE3" s="109"/>
      <c r="GPF3" s="109" t="s">
        <v>107</v>
      </c>
      <c r="GPG3" s="109"/>
      <c r="GPH3" s="109"/>
      <c r="GPI3" s="109"/>
      <c r="GPJ3" s="109" t="s">
        <v>107</v>
      </c>
      <c r="GPK3" s="109"/>
      <c r="GPL3" s="109"/>
      <c r="GPM3" s="109"/>
      <c r="GPN3" s="109" t="s">
        <v>107</v>
      </c>
      <c r="GPO3" s="109"/>
      <c r="GPP3" s="109"/>
      <c r="GPQ3" s="109"/>
      <c r="GPR3" s="109" t="s">
        <v>107</v>
      </c>
      <c r="GPS3" s="109"/>
      <c r="GPT3" s="109"/>
      <c r="GPU3" s="109"/>
      <c r="GPV3" s="109" t="s">
        <v>107</v>
      </c>
      <c r="GPW3" s="109"/>
      <c r="GPX3" s="109"/>
      <c r="GPY3" s="109"/>
      <c r="GPZ3" s="109" t="s">
        <v>107</v>
      </c>
      <c r="GQA3" s="109"/>
      <c r="GQB3" s="109"/>
      <c r="GQC3" s="109"/>
      <c r="GQD3" s="109" t="s">
        <v>107</v>
      </c>
      <c r="GQE3" s="109"/>
      <c r="GQF3" s="109"/>
      <c r="GQG3" s="109"/>
      <c r="GQH3" s="109" t="s">
        <v>107</v>
      </c>
      <c r="GQI3" s="109"/>
      <c r="GQJ3" s="109"/>
      <c r="GQK3" s="109"/>
      <c r="GQL3" s="109" t="s">
        <v>107</v>
      </c>
      <c r="GQM3" s="109"/>
      <c r="GQN3" s="109"/>
      <c r="GQO3" s="109"/>
      <c r="GQP3" s="109" t="s">
        <v>107</v>
      </c>
      <c r="GQQ3" s="109"/>
      <c r="GQR3" s="109"/>
      <c r="GQS3" s="109"/>
      <c r="GQT3" s="109" t="s">
        <v>107</v>
      </c>
      <c r="GQU3" s="109"/>
      <c r="GQV3" s="109"/>
      <c r="GQW3" s="109"/>
      <c r="GQX3" s="109" t="s">
        <v>107</v>
      </c>
      <c r="GQY3" s="109"/>
      <c r="GQZ3" s="109"/>
      <c r="GRA3" s="109"/>
      <c r="GRB3" s="109" t="s">
        <v>107</v>
      </c>
      <c r="GRC3" s="109"/>
      <c r="GRD3" s="109"/>
      <c r="GRE3" s="109"/>
      <c r="GRF3" s="109" t="s">
        <v>107</v>
      </c>
      <c r="GRG3" s="109"/>
      <c r="GRH3" s="109"/>
      <c r="GRI3" s="109"/>
      <c r="GRJ3" s="109" t="s">
        <v>107</v>
      </c>
      <c r="GRK3" s="109"/>
      <c r="GRL3" s="109"/>
      <c r="GRM3" s="109"/>
      <c r="GRN3" s="109" t="s">
        <v>107</v>
      </c>
      <c r="GRO3" s="109"/>
      <c r="GRP3" s="109"/>
      <c r="GRQ3" s="109"/>
      <c r="GRR3" s="109" t="s">
        <v>107</v>
      </c>
      <c r="GRS3" s="109"/>
      <c r="GRT3" s="109"/>
      <c r="GRU3" s="109"/>
      <c r="GRV3" s="109" t="s">
        <v>107</v>
      </c>
      <c r="GRW3" s="109"/>
      <c r="GRX3" s="109"/>
      <c r="GRY3" s="109"/>
      <c r="GRZ3" s="109" t="s">
        <v>107</v>
      </c>
      <c r="GSA3" s="109"/>
      <c r="GSB3" s="109"/>
      <c r="GSC3" s="109"/>
      <c r="GSD3" s="109" t="s">
        <v>107</v>
      </c>
      <c r="GSE3" s="109"/>
      <c r="GSF3" s="109"/>
      <c r="GSG3" s="109"/>
      <c r="GSH3" s="109" t="s">
        <v>107</v>
      </c>
      <c r="GSI3" s="109"/>
      <c r="GSJ3" s="109"/>
      <c r="GSK3" s="109"/>
      <c r="GSL3" s="109" t="s">
        <v>107</v>
      </c>
      <c r="GSM3" s="109"/>
      <c r="GSN3" s="109"/>
      <c r="GSO3" s="109"/>
      <c r="GSP3" s="109" t="s">
        <v>107</v>
      </c>
      <c r="GSQ3" s="109"/>
      <c r="GSR3" s="109"/>
      <c r="GSS3" s="109"/>
      <c r="GST3" s="109" t="s">
        <v>107</v>
      </c>
      <c r="GSU3" s="109"/>
      <c r="GSV3" s="109"/>
      <c r="GSW3" s="109"/>
      <c r="GSX3" s="109" t="s">
        <v>107</v>
      </c>
      <c r="GSY3" s="109"/>
      <c r="GSZ3" s="109"/>
      <c r="GTA3" s="109"/>
      <c r="GTB3" s="109" t="s">
        <v>107</v>
      </c>
      <c r="GTC3" s="109"/>
      <c r="GTD3" s="109"/>
      <c r="GTE3" s="109"/>
      <c r="GTF3" s="109" t="s">
        <v>107</v>
      </c>
      <c r="GTG3" s="109"/>
      <c r="GTH3" s="109"/>
      <c r="GTI3" s="109"/>
      <c r="GTJ3" s="109" t="s">
        <v>107</v>
      </c>
      <c r="GTK3" s="109"/>
      <c r="GTL3" s="109"/>
      <c r="GTM3" s="109"/>
      <c r="GTN3" s="109" t="s">
        <v>107</v>
      </c>
      <c r="GTO3" s="109"/>
      <c r="GTP3" s="109"/>
      <c r="GTQ3" s="109"/>
      <c r="GTR3" s="109" t="s">
        <v>107</v>
      </c>
      <c r="GTS3" s="109"/>
      <c r="GTT3" s="109"/>
      <c r="GTU3" s="109"/>
      <c r="GTV3" s="109" t="s">
        <v>107</v>
      </c>
      <c r="GTW3" s="109"/>
      <c r="GTX3" s="109"/>
      <c r="GTY3" s="109"/>
      <c r="GTZ3" s="109" t="s">
        <v>107</v>
      </c>
      <c r="GUA3" s="109"/>
      <c r="GUB3" s="109"/>
      <c r="GUC3" s="109"/>
      <c r="GUD3" s="109" t="s">
        <v>107</v>
      </c>
      <c r="GUE3" s="109"/>
      <c r="GUF3" s="109"/>
      <c r="GUG3" s="109"/>
      <c r="GUH3" s="109" t="s">
        <v>107</v>
      </c>
      <c r="GUI3" s="109"/>
      <c r="GUJ3" s="109"/>
      <c r="GUK3" s="109"/>
      <c r="GUL3" s="109" t="s">
        <v>107</v>
      </c>
      <c r="GUM3" s="109"/>
      <c r="GUN3" s="109"/>
      <c r="GUO3" s="109"/>
      <c r="GUP3" s="109" t="s">
        <v>107</v>
      </c>
      <c r="GUQ3" s="109"/>
      <c r="GUR3" s="109"/>
      <c r="GUS3" s="109"/>
      <c r="GUT3" s="109" t="s">
        <v>107</v>
      </c>
      <c r="GUU3" s="109"/>
      <c r="GUV3" s="109"/>
      <c r="GUW3" s="109"/>
      <c r="GUX3" s="109" t="s">
        <v>107</v>
      </c>
      <c r="GUY3" s="109"/>
      <c r="GUZ3" s="109"/>
      <c r="GVA3" s="109"/>
      <c r="GVB3" s="109" t="s">
        <v>107</v>
      </c>
      <c r="GVC3" s="109"/>
      <c r="GVD3" s="109"/>
      <c r="GVE3" s="109"/>
      <c r="GVF3" s="109" t="s">
        <v>107</v>
      </c>
      <c r="GVG3" s="109"/>
      <c r="GVH3" s="109"/>
      <c r="GVI3" s="109"/>
      <c r="GVJ3" s="109" t="s">
        <v>107</v>
      </c>
      <c r="GVK3" s="109"/>
      <c r="GVL3" s="109"/>
      <c r="GVM3" s="109"/>
      <c r="GVN3" s="109" t="s">
        <v>107</v>
      </c>
      <c r="GVO3" s="109"/>
      <c r="GVP3" s="109"/>
      <c r="GVQ3" s="109"/>
      <c r="GVR3" s="109" t="s">
        <v>107</v>
      </c>
      <c r="GVS3" s="109"/>
      <c r="GVT3" s="109"/>
      <c r="GVU3" s="109"/>
      <c r="GVV3" s="109" t="s">
        <v>107</v>
      </c>
      <c r="GVW3" s="109"/>
      <c r="GVX3" s="109"/>
      <c r="GVY3" s="109"/>
      <c r="GVZ3" s="109" t="s">
        <v>107</v>
      </c>
      <c r="GWA3" s="109"/>
      <c r="GWB3" s="109"/>
      <c r="GWC3" s="109"/>
      <c r="GWD3" s="109" t="s">
        <v>107</v>
      </c>
      <c r="GWE3" s="109"/>
      <c r="GWF3" s="109"/>
      <c r="GWG3" s="109"/>
      <c r="GWH3" s="109" t="s">
        <v>107</v>
      </c>
      <c r="GWI3" s="109"/>
      <c r="GWJ3" s="109"/>
      <c r="GWK3" s="109"/>
      <c r="GWL3" s="109" t="s">
        <v>107</v>
      </c>
      <c r="GWM3" s="109"/>
      <c r="GWN3" s="109"/>
      <c r="GWO3" s="109"/>
      <c r="GWP3" s="109" t="s">
        <v>107</v>
      </c>
      <c r="GWQ3" s="109"/>
      <c r="GWR3" s="109"/>
      <c r="GWS3" s="109"/>
      <c r="GWT3" s="109" t="s">
        <v>107</v>
      </c>
      <c r="GWU3" s="109"/>
      <c r="GWV3" s="109"/>
      <c r="GWW3" s="109"/>
      <c r="GWX3" s="109" t="s">
        <v>107</v>
      </c>
      <c r="GWY3" s="109"/>
      <c r="GWZ3" s="109"/>
      <c r="GXA3" s="109"/>
      <c r="GXB3" s="109" t="s">
        <v>107</v>
      </c>
      <c r="GXC3" s="109"/>
      <c r="GXD3" s="109"/>
      <c r="GXE3" s="109"/>
      <c r="GXF3" s="109" t="s">
        <v>107</v>
      </c>
      <c r="GXG3" s="109"/>
      <c r="GXH3" s="109"/>
      <c r="GXI3" s="109"/>
      <c r="GXJ3" s="109" t="s">
        <v>107</v>
      </c>
      <c r="GXK3" s="109"/>
      <c r="GXL3" s="109"/>
      <c r="GXM3" s="109"/>
      <c r="GXN3" s="109" t="s">
        <v>107</v>
      </c>
      <c r="GXO3" s="109"/>
      <c r="GXP3" s="109"/>
      <c r="GXQ3" s="109"/>
      <c r="GXR3" s="109" t="s">
        <v>107</v>
      </c>
      <c r="GXS3" s="109"/>
      <c r="GXT3" s="109"/>
      <c r="GXU3" s="109"/>
      <c r="GXV3" s="109" t="s">
        <v>107</v>
      </c>
      <c r="GXW3" s="109"/>
      <c r="GXX3" s="109"/>
      <c r="GXY3" s="109"/>
      <c r="GXZ3" s="109" t="s">
        <v>107</v>
      </c>
      <c r="GYA3" s="109"/>
      <c r="GYB3" s="109"/>
      <c r="GYC3" s="109"/>
      <c r="GYD3" s="109" t="s">
        <v>107</v>
      </c>
      <c r="GYE3" s="109"/>
      <c r="GYF3" s="109"/>
      <c r="GYG3" s="109"/>
      <c r="GYH3" s="109" t="s">
        <v>107</v>
      </c>
      <c r="GYI3" s="109"/>
      <c r="GYJ3" s="109"/>
      <c r="GYK3" s="109"/>
      <c r="GYL3" s="109" t="s">
        <v>107</v>
      </c>
      <c r="GYM3" s="109"/>
      <c r="GYN3" s="109"/>
      <c r="GYO3" s="109"/>
      <c r="GYP3" s="109" t="s">
        <v>107</v>
      </c>
      <c r="GYQ3" s="109"/>
      <c r="GYR3" s="109"/>
      <c r="GYS3" s="109"/>
      <c r="GYT3" s="109" t="s">
        <v>107</v>
      </c>
      <c r="GYU3" s="109"/>
      <c r="GYV3" s="109"/>
      <c r="GYW3" s="109"/>
      <c r="GYX3" s="109" t="s">
        <v>107</v>
      </c>
      <c r="GYY3" s="109"/>
      <c r="GYZ3" s="109"/>
      <c r="GZA3" s="109"/>
      <c r="GZB3" s="109" t="s">
        <v>107</v>
      </c>
      <c r="GZC3" s="109"/>
      <c r="GZD3" s="109"/>
      <c r="GZE3" s="109"/>
      <c r="GZF3" s="109" t="s">
        <v>107</v>
      </c>
      <c r="GZG3" s="109"/>
      <c r="GZH3" s="109"/>
      <c r="GZI3" s="109"/>
      <c r="GZJ3" s="109" t="s">
        <v>107</v>
      </c>
      <c r="GZK3" s="109"/>
      <c r="GZL3" s="109"/>
      <c r="GZM3" s="109"/>
      <c r="GZN3" s="109" t="s">
        <v>107</v>
      </c>
      <c r="GZO3" s="109"/>
      <c r="GZP3" s="109"/>
      <c r="GZQ3" s="109"/>
      <c r="GZR3" s="109" t="s">
        <v>107</v>
      </c>
      <c r="GZS3" s="109"/>
      <c r="GZT3" s="109"/>
      <c r="GZU3" s="109"/>
      <c r="GZV3" s="109" t="s">
        <v>107</v>
      </c>
      <c r="GZW3" s="109"/>
      <c r="GZX3" s="109"/>
      <c r="GZY3" s="109"/>
      <c r="GZZ3" s="109" t="s">
        <v>107</v>
      </c>
      <c r="HAA3" s="109"/>
      <c r="HAB3" s="109"/>
      <c r="HAC3" s="109"/>
      <c r="HAD3" s="109" t="s">
        <v>107</v>
      </c>
      <c r="HAE3" s="109"/>
      <c r="HAF3" s="109"/>
      <c r="HAG3" s="109"/>
      <c r="HAH3" s="109" t="s">
        <v>107</v>
      </c>
      <c r="HAI3" s="109"/>
      <c r="HAJ3" s="109"/>
      <c r="HAK3" s="109"/>
      <c r="HAL3" s="109" t="s">
        <v>107</v>
      </c>
      <c r="HAM3" s="109"/>
      <c r="HAN3" s="109"/>
      <c r="HAO3" s="109"/>
      <c r="HAP3" s="109" t="s">
        <v>107</v>
      </c>
      <c r="HAQ3" s="109"/>
      <c r="HAR3" s="109"/>
      <c r="HAS3" s="109"/>
      <c r="HAT3" s="109" t="s">
        <v>107</v>
      </c>
      <c r="HAU3" s="109"/>
      <c r="HAV3" s="109"/>
      <c r="HAW3" s="109"/>
      <c r="HAX3" s="109" t="s">
        <v>107</v>
      </c>
      <c r="HAY3" s="109"/>
      <c r="HAZ3" s="109"/>
      <c r="HBA3" s="109"/>
      <c r="HBB3" s="109" t="s">
        <v>107</v>
      </c>
      <c r="HBC3" s="109"/>
      <c r="HBD3" s="109"/>
      <c r="HBE3" s="109"/>
      <c r="HBF3" s="109" t="s">
        <v>107</v>
      </c>
      <c r="HBG3" s="109"/>
      <c r="HBH3" s="109"/>
      <c r="HBI3" s="109"/>
      <c r="HBJ3" s="109" t="s">
        <v>107</v>
      </c>
      <c r="HBK3" s="109"/>
      <c r="HBL3" s="109"/>
      <c r="HBM3" s="109"/>
      <c r="HBN3" s="109" t="s">
        <v>107</v>
      </c>
      <c r="HBO3" s="109"/>
      <c r="HBP3" s="109"/>
      <c r="HBQ3" s="109"/>
      <c r="HBR3" s="109" t="s">
        <v>107</v>
      </c>
      <c r="HBS3" s="109"/>
      <c r="HBT3" s="109"/>
      <c r="HBU3" s="109"/>
      <c r="HBV3" s="109" t="s">
        <v>107</v>
      </c>
      <c r="HBW3" s="109"/>
      <c r="HBX3" s="109"/>
      <c r="HBY3" s="109"/>
      <c r="HBZ3" s="109" t="s">
        <v>107</v>
      </c>
      <c r="HCA3" s="109"/>
      <c r="HCB3" s="109"/>
      <c r="HCC3" s="109"/>
      <c r="HCD3" s="109" t="s">
        <v>107</v>
      </c>
      <c r="HCE3" s="109"/>
      <c r="HCF3" s="109"/>
      <c r="HCG3" s="109"/>
      <c r="HCH3" s="109" t="s">
        <v>107</v>
      </c>
      <c r="HCI3" s="109"/>
      <c r="HCJ3" s="109"/>
      <c r="HCK3" s="109"/>
      <c r="HCL3" s="109" t="s">
        <v>107</v>
      </c>
      <c r="HCM3" s="109"/>
      <c r="HCN3" s="109"/>
      <c r="HCO3" s="109"/>
      <c r="HCP3" s="109" t="s">
        <v>107</v>
      </c>
      <c r="HCQ3" s="109"/>
      <c r="HCR3" s="109"/>
      <c r="HCS3" s="109"/>
      <c r="HCT3" s="109" t="s">
        <v>107</v>
      </c>
      <c r="HCU3" s="109"/>
      <c r="HCV3" s="109"/>
      <c r="HCW3" s="109"/>
      <c r="HCX3" s="109" t="s">
        <v>107</v>
      </c>
      <c r="HCY3" s="109"/>
      <c r="HCZ3" s="109"/>
      <c r="HDA3" s="109"/>
      <c r="HDB3" s="109" t="s">
        <v>107</v>
      </c>
      <c r="HDC3" s="109"/>
      <c r="HDD3" s="109"/>
      <c r="HDE3" s="109"/>
      <c r="HDF3" s="109" t="s">
        <v>107</v>
      </c>
      <c r="HDG3" s="109"/>
      <c r="HDH3" s="109"/>
      <c r="HDI3" s="109"/>
      <c r="HDJ3" s="109" t="s">
        <v>107</v>
      </c>
      <c r="HDK3" s="109"/>
      <c r="HDL3" s="109"/>
      <c r="HDM3" s="109"/>
      <c r="HDN3" s="109" t="s">
        <v>107</v>
      </c>
      <c r="HDO3" s="109"/>
      <c r="HDP3" s="109"/>
      <c r="HDQ3" s="109"/>
      <c r="HDR3" s="109" t="s">
        <v>107</v>
      </c>
      <c r="HDS3" s="109"/>
      <c r="HDT3" s="109"/>
      <c r="HDU3" s="109"/>
      <c r="HDV3" s="109" t="s">
        <v>107</v>
      </c>
      <c r="HDW3" s="109"/>
      <c r="HDX3" s="109"/>
      <c r="HDY3" s="109"/>
      <c r="HDZ3" s="109" t="s">
        <v>107</v>
      </c>
      <c r="HEA3" s="109"/>
      <c r="HEB3" s="109"/>
      <c r="HEC3" s="109"/>
      <c r="HED3" s="109" t="s">
        <v>107</v>
      </c>
      <c r="HEE3" s="109"/>
      <c r="HEF3" s="109"/>
      <c r="HEG3" s="109"/>
      <c r="HEH3" s="109" t="s">
        <v>107</v>
      </c>
      <c r="HEI3" s="109"/>
      <c r="HEJ3" s="109"/>
      <c r="HEK3" s="109"/>
      <c r="HEL3" s="109" t="s">
        <v>107</v>
      </c>
      <c r="HEM3" s="109"/>
      <c r="HEN3" s="109"/>
      <c r="HEO3" s="109"/>
      <c r="HEP3" s="109" t="s">
        <v>107</v>
      </c>
      <c r="HEQ3" s="109"/>
      <c r="HER3" s="109"/>
      <c r="HES3" s="109"/>
      <c r="HET3" s="109" t="s">
        <v>107</v>
      </c>
      <c r="HEU3" s="109"/>
      <c r="HEV3" s="109"/>
      <c r="HEW3" s="109"/>
      <c r="HEX3" s="109" t="s">
        <v>107</v>
      </c>
      <c r="HEY3" s="109"/>
      <c r="HEZ3" s="109"/>
      <c r="HFA3" s="109"/>
      <c r="HFB3" s="109" t="s">
        <v>107</v>
      </c>
      <c r="HFC3" s="109"/>
      <c r="HFD3" s="109"/>
      <c r="HFE3" s="109"/>
      <c r="HFF3" s="109" t="s">
        <v>107</v>
      </c>
      <c r="HFG3" s="109"/>
      <c r="HFH3" s="109"/>
      <c r="HFI3" s="109"/>
      <c r="HFJ3" s="109" t="s">
        <v>107</v>
      </c>
      <c r="HFK3" s="109"/>
      <c r="HFL3" s="109"/>
      <c r="HFM3" s="109"/>
      <c r="HFN3" s="109" t="s">
        <v>107</v>
      </c>
      <c r="HFO3" s="109"/>
      <c r="HFP3" s="109"/>
      <c r="HFQ3" s="109"/>
      <c r="HFR3" s="109" t="s">
        <v>107</v>
      </c>
      <c r="HFS3" s="109"/>
      <c r="HFT3" s="109"/>
      <c r="HFU3" s="109"/>
      <c r="HFV3" s="109" t="s">
        <v>107</v>
      </c>
      <c r="HFW3" s="109"/>
      <c r="HFX3" s="109"/>
      <c r="HFY3" s="109"/>
      <c r="HFZ3" s="109" t="s">
        <v>107</v>
      </c>
      <c r="HGA3" s="109"/>
      <c r="HGB3" s="109"/>
      <c r="HGC3" s="109"/>
      <c r="HGD3" s="109" t="s">
        <v>107</v>
      </c>
      <c r="HGE3" s="109"/>
      <c r="HGF3" s="109"/>
      <c r="HGG3" s="109"/>
      <c r="HGH3" s="109" t="s">
        <v>107</v>
      </c>
      <c r="HGI3" s="109"/>
      <c r="HGJ3" s="109"/>
      <c r="HGK3" s="109"/>
      <c r="HGL3" s="109" t="s">
        <v>107</v>
      </c>
      <c r="HGM3" s="109"/>
      <c r="HGN3" s="109"/>
      <c r="HGO3" s="109"/>
      <c r="HGP3" s="109" t="s">
        <v>107</v>
      </c>
      <c r="HGQ3" s="109"/>
      <c r="HGR3" s="109"/>
      <c r="HGS3" s="109"/>
      <c r="HGT3" s="109" t="s">
        <v>107</v>
      </c>
      <c r="HGU3" s="109"/>
      <c r="HGV3" s="109"/>
      <c r="HGW3" s="109"/>
      <c r="HGX3" s="109" t="s">
        <v>107</v>
      </c>
      <c r="HGY3" s="109"/>
      <c r="HGZ3" s="109"/>
      <c r="HHA3" s="109"/>
      <c r="HHB3" s="109" t="s">
        <v>107</v>
      </c>
      <c r="HHC3" s="109"/>
      <c r="HHD3" s="109"/>
      <c r="HHE3" s="109"/>
      <c r="HHF3" s="109" t="s">
        <v>107</v>
      </c>
      <c r="HHG3" s="109"/>
      <c r="HHH3" s="109"/>
      <c r="HHI3" s="109"/>
      <c r="HHJ3" s="109" t="s">
        <v>107</v>
      </c>
      <c r="HHK3" s="109"/>
      <c r="HHL3" s="109"/>
      <c r="HHM3" s="109"/>
      <c r="HHN3" s="109" t="s">
        <v>107</v>
      </c>
      <c r="HHO3" s="109"/>
      <c r="HHP3" s="109"/>
      <c r="HHQ3" s="109"/>
      <c r="HHR3" s="109" t="s">
        <v>107</v>
      </c>
      <c r="HHS3" s="109"/>
      <c r="HHT3" s="109"/>
      <c r="HHU3" s="109"/>
      <c r="HHV3" s="109" t="s">
        <v>107</v>
      </c>
      <c r="HHW3" s="109"/>
      <c r="HHX3" s="109"/>
      <c r="HHY3" s="109"/>
      <c r="HHZ3" s="109" t="s">
        <v>107</v>
      </c>
      <c r="HIA3" s="109"/>
      <c r="HIB3" s="109"/>
      <c r="HIC3" s="109"/>
      <c r="HID3" s="109" t="s">
        <v>107</v>
      </c>
      <c r="HIE3" s="109"/>
      <c r="HIF3" s="109"/>
      <c r="HIG3" s="109"/>
      <c r="HIH3" s="109" t="s">
        <v>107</v>
      </c>
      <c r="HII3" s="109"/>
      <c r="HIJ3" s="109"/>
      <c r="HIK3" s="109"/>
      <c r="HIL3" s="109" t="s">
        <v>107</v>
      </c>
      <c r="HIM3" s="109"/>
      <c r="HIN3" s="109"/>
      <c r="HIO3" s="109"/>
      <c r="HIP3" s="109" t="s">
        <v>107</v>
      </c>
      <c r="HIQ3" s="109"/>
      <c r="HIR3" s="109"/>
      <c r="HIS3" s="109"/>
      <c r="HIT3" s="109" t="s">
        <v>107</v>
      </c>
      <c r="HIU3" s="109"/>
      <c r="HIV3" s="109"/>
      <c r="HIW3" s="109"/>
      <c r="HIX3" s="109" t="s">
        <v>107</v>
      </c>
      <c r="HIY3" s="109"/>
      <c r="HIZ3" s="109"/>
      <c r="HJA3" s="109"/>
      <c r="HJB3" s="109" t="s">
        <v>107</v>
      </c>
      <c r="HJC3" s="109"/>
      <c r="HJD3" s="109"/>
      <c r="HJE3" s="109"/>
      <c r="HJF3" s="109" t="s">
        <v>107</v>
      </c>
      <c r="HJG3" s="109"/>
      <c r="HJH3" s="109"/>
      <c r="HJI3" s="109"/>
      <c r="HJJ3" s="109" t="s">
        <v>107</v>
      </c>
      <c r="HJK3" s="109"/>
      <c r="HJL3" s="109"/>
      <c r="HJM3" s="109"/>
      <c r="HJN3" s="109" t="s">
        <v>107</v>
      </c>
      <c r="HJO3" s="109"/>
      <c r="HJP3" s="109"/>
      <c r="HJQ3" s="109"/>
      <c r="HJR3" s="109" t="s">
        <v>107</v>
      </c>
      <c r="HJS3" s="109"/>
      <c r="HJT3" s="109"/>
      <c r="HJU3" s="109"/>
      <c r="HJV3" s="109" t="s">
        <v>107</v>
      </c>
      <c r="HJW3" s="109"/>
      <c r="HJX3" s="109"/>
      <c r="HJY3" s="109"/>
      <c r="HJZ3" s="109" t="s">
        <v>107</v>
      </c>
      <c r="HKA3" s="109"/>
      <c r="HKB3" s="109"/>
      <c r="HKC3" s="109"/>
      <c r="HKD3" s="109" t="s">
        <v>107</v>
      </c>
      <c r="HKE3" s="109"/>
      <c r="HKF3" s="109"/>
      <c r="HKG3" s="109"/>
      <c r="HKH3" s="109" t="s">
        <v>107</v>
      </c>
      <c r="HKI3" s="109"/>
      <c r="HKJ3" s="109"/>
      <c r="HKK3" s="109"/>
      <c r="HKL3" s="109" t="s">
        <v>107</v>
      </c>
      <c r="HKM3" s="109"/>
      <c r="HKN3" s="109"/>
      <c r="HKO3" s="109"/>
      <c r="HKP3" s="109" t="s">
        <v>107</v>
      </c>
      <c r="HKQ3" s="109"/>
      <c r="HKR3" s="109"/>
      <c r="HKS3" s="109"/>
      <c r="HKT3" s="109" t="s">
        <v>107</v>
      </c>
      <c r="HKU3" s="109"/>
      <c r="HKV3" s="109"/>
      <c r="HKW3" s="109"/>
      <c r="HKX3" s="109" t="s">
        <v>107</v>
      </c>
      <c r="HKY3" s="109"/>
      <c r="HKZ3" s="109"/>
      <c r="HLA3" s="109"/>
      <c r="HLB3" s="109" t="s">
        <v>107</v>
      </c>
      <c r="HLC3" s="109"/>
      <c r="HLD3" s="109"/>
      <c r="HLE3" s="109"/>
      <c r="HLF3" s="109" t="s">
        <v>107</v>
      </c>
      <c r="HLG3" s="109"/>
      <c r="HLH3" s="109"/>
      <c r="HLI3" s="109"/>
      <c r="HLJ3" s="109" t="s">
        <v>107</v>
      </c>
      <c r="HLK3" s="109"/>
      <c r="HLL3" s="109"/>
      <c r="HLM3" s="109"/>
      <c r="HLN3" s="109" t="s">
        <v>107</v>
      </c>
      <c r="HLO3" s="109"/>
      <c r="HLP3" s="109"/>
      <c r="HLQ3" s="109"/>
      <c r="HLR3" s="109" t="s">
        <v>107</v>
      </c>
      <c r="HLS3" s="109"/>
      <c r="HLT3" s="109"/>
      <c r="HLU3" s="109"/>
      <c r="HLV3" s="109" t="s">
        <v>107</v>
      </c>
      <c r="HLW3" s="109"/>
      <c r="HLX3" s="109"/>
      <c r="HLY3" s="109"/>
      <c r="HLZ3" s="109" t="s">
        <v>107</v>
      </c>
      <c r="HMA3" s="109"/>
      <c r="HMB3" s="109"/>
      <c r="HMC3" s="109"/>
      <c r="HMD3" s="109" t="s">
        <v>107</v>
      </c>
      <c r="HME3" s="109"/>
      <c r="HMF3" s="109"/>
      <c r="HMG3" s="109"/>
      <c r="HMH3" s="109" t="s">
        <v>107</v>
      </c>
      <c r="HMI3" s="109"/>
      <c r="HMJ3" s="109"/>
      <c r="HMK3" s="109"/>
      <c r="HML3" s="109" t="s">
        <v>107</v>
      </c>
      <c r="HMM3" s="109"/>
      <c r="HMN3" s="109"/>
      <c r="HMO3" s="109"/>
      <c r="HMP3" s="109" t="s">
        <v>107</v>
      </c>
      <c r="HMQ3" s="109"/>
      <c r="HMR3" s="109"/>
      <c r="HMS3" s="109"/>
      <c r="HMT3" s="109" t="s">
        <v>107</v>
      </c>
      <c r="HMU3" s="109"/>
      <c r="HMV3" s="109"/>
      <c r="HMW3" s="109"/>
      <c r="HMX3" s="109" t="s">
        <v>107</v>
      </c>
      <c r="HMY3" s="109"/>
      <c r="HMZ3" s="109"/>
      <c r="HNA3" s="109"/>
      <c r="HNB3" s="109" t="s">
        <v>107</v>
      </c>
      <c r="HNC3" s="109"/>
      <c r="HND3" s="109"/>
      <c r="HNE3" s="109"/>
      <c r="HNF3" s="109" t="s">
        <v>107</v>
      </c>
      <c r="HNG3" s="109"/>
      <c r="HNH3" s="109"/>
      <c r="HNI3" s="109"/>
      <c r="HNJ3" s="109" t="s">
        <v>107</v>
      </c>
      <c r="HNK3" s="109"/>
      <c r="HNL3" s="109"/>
      <c r="HNM3" s="109"/>
      <c r="HNN3" s="109" t="s">
        <v>107</v>
      </c>
      <c r="HNO3" s="109"/>
      <c r="HNP3" s="109"/>
      <c r="HNQ3" s="109"/>
      <c r="HNR3" s="109" t="s">
        <v>107</v>
      </c>
      <c r="HNS3" s="109"/>
      <c r="HNT3" s="109"/>
      <c r="HNU3" s="109"/>
      <c r="HNV3" s="109" t="s">
        <v>107</v>
      </c>
      <c r="HNW3" s="109"/>
      <c r="HNX3" s="109"/>
      <c r="HNY3" s="109"/>
      <c r="HNZ3" s="109" t="s">
        <v>107</v>
      </c>
      <c r="HOA3" s="109"/>
      <c r="HOB3" s="109"/>
      <c r="HOC3" s="109"/>
      <c r="HOD3" s="109" t="s">
        <v>107</v>
      </c>
      <c r="HOE3" s="109"/>
      <c r="HOF3" s="109"/>
      <c r="HOG3" s="109"/>
      <c r="HOH3" s="109" t="s">
        <v>107</v>
      </c>
      <c r="HOI3" s="109"/>
      <c r="HOJ3" s="109"/>
      <c r="HOK3" s="109"/>
      <c r="HOL3" s="109" t="s">
        <v>107</v>
      </c>
      <c r="HOM3" s="109"/>
      <c r="HON3" s="109"/>
      <c r="HOO3" s="109"/>
      <c r="HOP3" s="109" t="s">
        <v>107</v>
      </c>
      <c r="HOQ3" s="109"/>
      <c r="HOR3" s="109"/>
      <c r="HOS3" s="109"/>
      <c r="HOT3" s="109" t="s">
        <v>107</v>
      </c>
      <c r="HOU3" s="109"/>
      <c r="HOV3" s="109"/>
      <c r="HOW3" s="109"/>
      <c r="HOX3" s="109" t="s">
        <v>107</v>
      </c>
      <c r="HOY3" s="109"/>
      <c r="HOZ3" s="109"/>
      <c r="HPA3" s="109"/>
      <c r="HPB3" s="109" t="s">
        <v>107</v>
      </c>
      <c r="HPC3" s="109"/>
      <c r="HPD3" s="109"/>
      <c r="HPE3" s="109"/>
      <c r="HPF3" s="109" t="s">
        <v>107</v>
      </c>
      <c r="HPG3" s="109"/>
      <c r="HPH3" s="109"/>
      <c r="HPI3" s="109"/>
      <c r="HPJ3" s="109" t="s">
        <v>107</v>
      </c>
      <c r="HPK3" s="109"/>
      <c r="HPL3" s="109"/>
      <c r="HPM3" s="109"/>
      <c r="HPN3" s="109" t="s">
        <v>107</v>
      </c>
      <c r="HPO3" s="109"/>
      <c r="HPP3" s="109"/>
      <c r="HPQ3" s="109"/>
      <c r="HPR3" s="109" t="s">
        <v>107</v>
      </c>
      <c r="HPS3" s="109"/>
      <c r="HPT3" s="109"/>
      <c r="HPU3" s="109"/>
      <c r="HPV3" s="109" t="s">
        <v>107</v>
      </c>
      <c r="HPW3" s="109"/>
      <c r="HPX3" s="109"/>
      <c r="HPY3" s="109"/>
      <c r="HPZ3" s="109" t="s">
        <v>107</v>
      </c>
      <c r="HQA3" s="109"/>
      <c r="HQB3" s="109"/>
      <c r="HQC3" s="109"/>
      <c r="HQD3" s="109" t="s">
        <v>107</v>
      </c>
      <c r="HQE3" s="109"/>
      <c r="HQF3" s="109"/>
      <c r="HQG3" s="109"/>
      <c r="HQH3" s="109" t="s">
        <v>107</v>
      </c>
      <c r="HQI3" s="109"/>
      <c r="HQJ3" s="109"/>
      <c r="HQK3" s="109"/>
      <c r="HQL3" s="109" t="s">
        <v>107</v>
      </c>
      <c r="HQM3" s="109"/>
      <c r="HQN3" s="109"/>
      <c r="HQO3" s="109"/>
      <c r="HQP3" s="109" t="s">
        <v>107</v>
      </c>
      <c r="HQQ3" s="109"/>
      <c r="HQR3" s="109"/>
      <c r="HQS3" s="109"/>
      <c r="HQT3" s="109" t="s">
        <v>107</v>
      </c>
      <c r="HQU3" s="109"/>
      <c r="HQV3" s="109"/>
      <c r="HQW3" s="109"/>
      <c r="HQX3" s="109" t="s">
        <v>107</v>
      </c>
      <c r="HQY3" s="109"/>
      <c r="HQZ3" s="109"/>
      <c r="HRA3" s="109"/>
      <c r="HRB3" s="109" t="s">
        <v>107</v>
      </c>
      <c r="HRC3" s="109"/>
      <c r="HRD3" s="109"/>
      <c r="HRE3" s="109"/>
      <c r="HRF3" s="109" t="s">
        <v>107</v>
      </c>
      <c r="HRG3" s="109"/>
      <c r="HRH3" s="109"/>
      <c r="HRI3" s="109"/>
      <c r="HRJ3" s="109" t="s">
        <v>107</v>
      </c>
      <c r="HRK3" s="109"/>
      <c r="HRL3" s="109"/>
      <c r="HRM3" s="109"/>
      <c r="HRN3" s="109" t="s">
        <v>107</v>
      </c>
      <c r="HRO3" s="109"/>
      <c r="HRP3" s="109"/>
      <c r="HRQ3" s="109"/>
      <c r="HRR3" s="109" t="s">
        <v>107</v>
      </c>
      <c r="HRS3" s="109"/>
      <c r="HRT3" s="109"/>
      <c r="HRU3" s="109"/>
      <c r="HRV3" s="109" t="s">
        <v>107</v>
      </c>
      <c r="HRW3" s="109"/>
      <c r="HRX3" s="109"/>
      <c r="HRY3" s="109"/>
      <c r="HRZ3" s="109" t="s">
        <v>107</v>
      </c>
      <c r="HSA3" s="109"/>
      <c r="HSB3" s="109"/>
      <c r="HSC3" s="109"/>
      <c r="HSD3" s="109" t="s">
        <v>107</v>
      </c>
      <c r="HSE3" s="109"/>
      <c r="HSF3" s="109"/>
      <c r="HSG3" s="109"/>
      <c r="HSH3" s="109" t="s">
        <v>107</v>
      </c>
      <c r="HSI3" s="109"/>
      <c r="HSJ3" s="109"/>
      <c r="HSK3" s="109"/>
      <c r="HSL3" s="109" t="s">
        <v>107</v>
      </c>
      <c r="HSM3" s="109"/>
      <c r="HSN3" s="109"/>
      <c r="HSO3" s="109"/>
      <c r="HSP3" s="109" t="s">
        <v>107</v>
      </c>
      <c r="HSQ3" s="109"/>
      <c r="HSR3" s="109"/>
      <c r="HSS3" s="109"/>
      <c r="HST3" s="109" t="s">
        <v>107</v>
      </c>
      <c r="HSU3" s="109"/>
      <c r="HSV3" s="109"/>
      <c r="HSW3" s="109"/>
      <c r="HSX3" s="109" t="s">
        <v>107</v>
      </c>
      <c r="HSY3" s="109"/>
      <c r="HSZ3" s="109"/>
      <c r="HTA3" s="109"/>
      <c r="HTB3" s="109" t="s">
        <v>107</v>
      </c>
      <c r="HTC3" s="109"/>
      <c r="HTD3" s="109"/>
      <c r="HTE3" s="109"/>
      <c r="HTF3" s="109" t="s">
        <v>107</v>
      </c>
      <c r="HTG3" s="109"/>
      <c r="HTH3" s="109"/>
      <c r="HTI3" s="109"/>
      <c r="HTJ3" s="109" t="s">
        <v>107</v>
      </c>
      <c r="HTK3" s="109"/>
      <c r="HTL3" s="109"/>
      <c r="HTM3" s="109"/>
      <c r="HTN3" s="109" t="s">
        <v>107</v>
      </c>
      <c r="HTO3" s="109"/>
      <c r="HTP3" s="109"/>
      <c r="HTQ3" s="109"/>
      <c r="HTR3" s="109" t="s">
        <v>107</v>
      </c>
      <c r="HTS3" s="109"/>
      <c r="HTT3" s="109"/>
      <c r="HTU3" s="109"/>
      <c r="HTV3" s="109" t="s">
        <v>107</v>
      </c>
      <c r="HTW3" s="109"/>
      <c r="HTX3" s="109"/>
      <c r="HTY3" s="109"/>
      <c r="HTZ3" s="109" t="s">
        <v>107</v>
      </c>
      <c r="HUA3" s="109"/>
      <c r="HUB3" s="109"/>
      <c r="HUC3" s="109"/>
      <c r="HUD3" s="109" t="s">
        <v>107</v>
      </c>
      <c r="HUE3" s="109"/>
      <c r="HUF3" s="109"/>
      <c r="HUG3" s="109"/>
      <c r="HUH3" s="109" t="s">
        <v>107</v>
      </c>
      <c r="HUI3" s="109"/>
      <c r="HUJ3" s="109"/>
      <c r="HUK3" s="109"/>
      <c r="HUL3" s="109" t="s">
        <v>107</v>
      </c>
      <c r="HUM3" s="109"/>
      <c r="HUN3" s="109"/>
      <c r="HUO3" s="109"/>
      <c r="HUP3" s="109" t="s">
        <v>107</v>
      </c>
      <c r="HUQ3" s="109"/>
      <c r="HUR3" s="109"/>
      <c r="HUS3" s="109"/>
      <c r="HUT3" s="109" t="s">
        <v>107</v>
      </c>
      <c r="HUU3" s="109"/>
      <c r="HUV3" s="109"/>
      <c r="HUW3" s="109"/>
      <c r="HUX3" s="109" t="s">
        <v>107</v>
      </c>
      <c r="HUY3" s="109"/>
      <c r="HUZ3" s="109"/>
      <c r="HVA3" s="109"/>
      <c r="HVB3" s="109" t="s">
        <v>107</v>
      </c>
      <c r="HVC3" s="109"/>
      <c r="HVD3" s="109"/>
      <c r="HVE3" s="109"/>
      <c r="HVF3" s="109" t="s">
        <v>107</v>
      </c>
      <c r="HVG3" s="109"/>
      <c r="HVH3" s="109"/>
      <c r="HVI3" s="109"/>
      <c r="HVJ3" s="109" t="s">
        <v>107</v>
      </c>
      <c r="HVK3" s="109"/>
      <c r="HVL3" s="109"/>
      <c r="HVM3" s="109"/>
      <c r="HVN3" s="109" t="s">
        <v>107</v>
      </c>
      <c r="HVO3" s="109"/>
      <c r="HVP3" s="109"/>
      <c r="HVQ3" s="109"/>
      <c r="HVR3" s="109" t="s">
        <v>107</v>
      </c>
      <c r="HVS3" s="109"/>
      <c r="HVT3" s="109"/>
      <c r="HVU3" s="109"/>
      <c r="HVV3" s="109" t="s">
        <v>107</v>
      </c>
      <c r="HVW3" s="109"/>
      <c r="HVX3" s="109"/>
      <c r="HVY3" s="109"/>
      <c r="HVZ3" s="109" t="s">
        <v>107</v>
      </c>
      <c r="HWA3" s="109"/>
      <c r="HWB3" s="109"/>
      <c r="HWC3" s="109"/>
      <c r="HWD3" s="109" t="s">
        <v>107</v>
      </c>
      <c r="HWE3" s="109"/>
      <c r="HWF3" s="109"/>
      <c r="HWG3" s="109"/>
      <c r="HWH3" s="109" t="s">
        <v>107</v>
      </c>
      <c r="HWI3" s="109"/>
      <c r="HWJ3" s="109"/>
      <c r="HWK3" s="109"/>
      <c r="HWL3" s="109" t="s">
        <v>107</v>
      </c>
      <c r="HWM3" s="109"/>
      <c r="HWN3" s="109"/>
      <c r="HWO3" s="109"/>
      <c r="HWP3" s="109" t="s">
        <v>107</v>
      </c>
      <c r="HWQ3" s="109"/>
      <c r="HWR3" s="109"/>
      <c r="HWS3" s="109"/>
      <c r="HWT3" s="109" t="s">
        <v>107</v>
      </c>
      <c r="HWU3" s="109"/>
      <c r="HWV3" s="109"/>
      <c r="HWW3" s="109"/>
      <c r="HWX3" s="109" t="s">
        <v>107</v>
      </c>
      <c r="HWY3" s="109"/>
      <c r="HWZ3" s="109"/>
      <c r="HXA3" s="109"/>
      <c r="HXB3" s="109" t="s">
        <v>107</v>
      </c>
      <c r="HXC3" s="109"/>
      <c r="HXD3" s="109"/>
      <c r="HXE3" s="109"/>
      <c r="HXF3" s="109" t="s">
        <v>107</v>
      </c>
      <c r="HXG3" s="109"/>
      <c r="HXH3" s="109"/>
      <c r="HXI3" s="109"/>
      <c r="HXJ3" s="109" t="s">
        <v>107</v>
      </c>
      <c r="HXK3" s="109"/>
      <c r="HXL3" s="109"/>
      <c r="HXM3" s="109"/>
      <c r="HXN3" s="109" t="s">
        <v>107</v>
      </c>
      <c r="HXO3" s="109"/>
      <c r="HXP3" s="109"/>
      <c r="HXQ3" s="109"/>
      <c r="HXR3" s="109" t="s">
        <v>107</v>
      </c>
      <c r="HXS3" s="109"/>
      <c r="HXT3" s="109"/>
      <c r="HXU3" s="109"/>
      <c r="HXV3" s="109" t="s">
        <v>107</v>
      </c>
      <c r="HXW3" s="109"/>
      <c r="HXX3" s="109"/>
      <c r="HXY3" s="109"/>
      <c r="HXZ3" s="109" t="s">
        <v>107</v>
      </c>
      <c r="HYA3" s="109"/>
      <c r="HYB3" s="109"/>
      <c r="HYC3" s="109"/>
      <c r="HYD3" s="109" t="s">
        <v>107</v>
      </c>
      <c r="HYE3" s="109"/>
      <c r="HYF3" s="109"/>
      <c r="HYG3" s="109"/>
      <c r="HYH3" s="109" t="s">
        <v>107</v>
      </c>
      <c r="HYI3" s="109"/>
      <c r="HYJ3" s="109"/>
      <c r="HYK3" s="109"/>
      <c r="HYL3" s="109" t="s">
        <v>107</v>
      </c>
      <c r="HYM3" s="109"/>
      <c r="HYN3" s="109"/>
      <c r="HYO3" s="109"/>
      <c r="HYP3" s="109" t="s">
        <v>107</v>
      </c>
      <c r="HYQ3" s="109"/>
      <c r="HYR3" s="109"/>
      <c r="HYS3" s="109"/>
      <c r="HYT3" s="109" t="s">
        <v>107</v>
      </c>
      <c r="HYU3" s="109"/>
      <c r="HYV3" s="109"/>
      <c r="HYW3" s="109"/>
      <c r="HYX3" s="109" t="s">
        <v>107</v>
      </c>
      <c r="HYY3" s="109"/>
      <c r="HYZ3" s="109"/>
      <c r="HZA3" s="109"/>
      <c r="HZB3" s="109" t="s">
        <v>107</v>
      </c>
      <c r="HZC3" s="109"/>
      <c r="HZD3" s="109"/>
      <c r="HZE3" s="109"/>
      <c r="HZF3" s="109" t="s">
        <v>107</v>
      </c>
      <c r="HZG3" s="109"/>
      <c r="HZH3" s="109"/>
      <c r="HZI3" s="109"/>
      <c r="HZJ3" s="109" t="s">
        <v>107</v>
      </c>
      <c r="HZK3" s="109"/>
      <c r="HZL3" s="109"/>
      <c r="HZM3" s="109"/>
      <c r="HZN3" s="109" t="s">
        <v>107</v>
      </c>
      <c r="HZO3" s="109"/>
      <c r="HZP3" s="109"/>
      <c r="HZQ3" s="109"/>
      <c r="HZR3" s="109" t="s">
        <v>107</v>
      </c>
      <c r="HZS3" s="109"/>
      <c r="HZT3" s="109"/>
      <c r="HZU3" s="109"/>
      <c r="HZV3" s="109" t="s">
        <v>107</v>
      </c>
      <c r="HZW3" s="109"/>
      <c r="HZX3" s="109"/>
      <c r="HZY3" s="109"/>
      <c r="HZZ3" s="109" t="s">
        <v>107</v>
      </c>
      <c r="IAA3" s="109"/>
      <c r="IAB3" s="109"/>
      <c r="IAC3" s="109"/>
      <c r="IAD3" s="109" t="s">
        <v>107</v>
      </c>
      <c r="IAE3" s="109"/>
      <c r="IAF3" s="109"/>
      <c r="IAG3" s="109"/>
      <c r="IAH3" s="109" t="s">
        <v>107</v>
      </c>
      <c r="IAI3" s="109"/>
      <c r="IAJ3" s="109"/>
      <c r="IAK3" s="109"/>
      <c r="IAL3" s="109" t="s">
        <v>107</v>
      </c>
      <c r="IAM3" s="109"/>
      <c r="IAN3" s="109"/>
      <c r="IAO3" s="109"/>
      <c r="IAP3" s="109" t="s">
        <v>107</v>
      </c>
      <c r="IAQ3" s="109"/>
      <c r="IAR3" s="109"/>
      <c r="IAS3" s="109"/>
      <c r="IAT3" s="109" t="s">
        <v>107</v>
      </c>
      <c r="IAU3" s="109"/>
      <c r="IAV3" s="109"/>
      <c r="IAW3" s="109"/>
      <c r="IAX3" s="109" t="s">
        <v>107</v>
      </c>
      <c r="IAY3" s="109"/>
      <c r="IAZ3" s="109"/>
      <c r="IBA3" s="109"/>
      <c r="IBB3" s="109" t="s">
        <v>107</v>
      </c>
      <c r="IBC3" s="109"/>
      <c r="IBD3" s="109"/>
      <c r="IBE3" s="109"/>
      <c r="IBF3" s="109" t="s">
        <v>107</v>
      </c>
      <c r="IBG3" s="109"/>
      <c r="IBH3" s="109"/>
      <c r="IBI3" s="109"/>
      <c r="IBJ3" s="109" t="s">
        <v>107</v>
      </c>
      <c r="IBK3" s="109"/>
      <c r="IBL3" s="109"/>
      <c r="IBM3" s="109"/>
      <c r="IBN3" s="109" t="s">
        <v>107</v>
      </c>
      <c r="IBO3" s="109"/>
      <c r="IBP3" s="109"/>
      <c r="IBQ3" s="109"/>
      <c r="IBR3" s="109" t="s">
        <v>107</v>
      </c>
      <c r="IBS3" s="109"/>
      <c r="IBT3" s="109"/>
      <c r="IBU3" s="109"/>
      <c r="IBV3" s="109" t="s">
        <v>107</v>
      </c>
      <c r="IBW3" s="109"/>
      <c r="IBX3" s="109"/>
      <c r="IBY3" s="109"/>
      <c r="IBZ3" s="109" t="s">
        <v>107</v>
      </c>
      <c r="ICA3" s="109"/>
      <c r="ICB3" s="109"/>
      <c r="ICC3" s="109"/>
      <c r="ICD3" s="109" t="s">
        <v>107</v>
      </c>
      <c r="ICE3" s="109"/>
      <c r="ICF3" s="109"/>
      <c r="ICG3" s="109"/>
      <c r="ICH3" s="109" t="s">
        <v>107</v>
      </c>
      <c r="ICI3" s="109"/>
      <c r="ICJ3" s="109"/>
      <c r="ICK3" s="109"/>
      <c r="ICL3" s="109" t="s">
        <v>107</v>
      </c>
      <c r="ICM3" s="109"/>
      <c r="ICN3" s="109"/>
      <c r="ICO3" s="109"/>
      <c r="ICP3" s="109" t="s">
        <v>107</v>
      </c>
      <c r="ICQ3" s="109"/>
      <c r="ICR3" s="109"/>
      <c r="ICS3" s="109"/>
      <c r="ICT3" s="109" t="s">
        <v>107</v>
      </c>
      <c r="ICU3" s="109"/>
      <c r="ICV3" s="109"/>
      <c r="ICW3" s="109"/>
      <c r="ICX3" s="109" t="s">
        <v>107</v>
      </c>
      <c r="ICY3" s="109"/>
      <c r="ICZ3" s="109"/>
      <c r="IDA3" s="109"/>
      <c r="IDB3" s="109" t="s">
        <v>107</v>
      </c>
      <c r="IDC3" s="109"/>
      <c r="IDD3" s="109"/>
      <c r="IDE3" s="109"/>
      <c r="IDF3" s="109" t="s">
        <v>107</v>
      </c>
      <c r="IDG3" s="109"/>
      <c r="IDH3" s="109"/>
      <c r="IDI3" s="109"/>
      <c r="IDJ3" s="109" t="s">
        <v>107</v>
      </c>
      <c r="IDK3" s="109"/>
      <c r="IDL3" s="109"/>
      <c r="IDM3" s="109"/>
      <c r="IDN3" s="109" t="s">
        <v>107</v>
      </c>
      <c r="IDO3" s="109"/>
      <c r="IDP3" s="109"/>
      <c r="IDQ3" s="109"/>
      <c r="IDR3" s="109" t="s">
        <v>107</v>
      </c>
      <c r="IDS3" s="109"/>
      <c r="IDT3" s="109"/>
      <c r="IDU3" s="109"/>
      <c r="IDV3" s="109" t="s">
        <v>107</v>
      </c>
      <c r="IDW3" s="109"/>
      <c r="IDX3" s="109"/>
      <c r="IDY3" s="109"/>
      <c r="IDZ3" s="109" t="s">
        <v>107</v>
      </c>
      <c r="IEA3" s="109"/>
      <c r="IEB3" s="109"/>
      <c r="IEC3" s="109"/>
      <c r="IED3" s="109" t="s">
        <v>107</v>
      </c>
      <c r="IEE3" s="109"/>
      <c r="IEF3" s="109"/>
      <c r="IEG3" s="109"/>
      <c r="IEH3" s="109" t="s">
        <v>107</v>
      </c>
      <c r="IEI3" s="109"/>
      <c r="IEJ3" s="109"/>
      <c r="IEK3" s="109"/>
      <c r="IEL3" s="109" t="s">
        <v>107</v>
      </c>
      <c r="IEM3" s="109"/>
      <c r="IEN3" s="109"/>
      <c r="IEO3" s="109"/>
      <c r="IEP3" s="109" t="s">
        <v>107</v>
      </c>
      <c r="IEQ3" s="109"/>
      <c r="IER3" s="109"/>
      <c r="IES3" s="109"/>
      <c r="IET3" s="109" t="s">
        <v>107</v>
      </c>
      <c r="IEU3" s="109"/>
      <c r="IEV3" s="109"/>
      <c r="IEW3" s="109"/>
      <c r="IEX3" s="109" t="s">
        <v>107</v>
      </c>
      <c r="IEY3" s="109"/>
      <c r="IEZ3" s="109"/>
      <c r="IFA3" s="109"/>
      <c r="IFB3" s="109" t="s">
        <v>107</v>
      </c>
      <c r="IFC3" s="109"/>
      <c r="IFD3" s="109"/>
      <c r="IFE3" s="109"/>
      <c r="IFF3" s="109" t="s">
        <v>107</v>
      </c>
      <c r="IFG3" s="109"/>
      <c r="IFH3" s="109"/>
      <c r="IFI3" s="109"/>
      <c r="IFJ3" s="109" t="s">
        <v>107</v>
      </c>
      <c r="IFK3" s="109"/>
      <c r="IFL3" s="109"/>
      <c r="IFM3" s="109"/>
      <c r="IFN3" s="109" t="s">
        <v>107</v>
      </c>
      <c r="IFO3" s="109"/>
      <c r="IFP3" s="109"/>
      <c r="IFQ3" s="109"/>
      <c r="IFR3" s="109" t="s">
        <v>107</v>
      </c>
      <c r="IFS3" s="109"/>
      <c r="IFT3" s="109"/>
      <c r="IFU3" s="109"/>
      <c r="IFV3" s="109" t="s">
        <v>107</v>
      </c>
      <c r="IFW3" s="109"/>
      <c r="IFX3" s="109"/>
      <c r="IFY3" s="109"/>
      <c r="IFZ3" s="109" t="s">
        <v>107</v>
      </c>
      <c r="IGA3" s="109"/>
      <c r="IGB3" s="109"/>
      <c r="IGC3" s="109"/>
      <c r="IGD3" s="109" t="s">
        <v>107</v>
      </c>
      <c r="IGE3" s="109"/>
      <c r="IGF3" s="109"/>
      <c r="IGG3" s="109"/>
      <c r="IGH3" s="109" t="s">
        <v>107</v>
      </c>
      <c r="IGI3" s="109"/>
      <c r="IGJ3" s="109"/>
      <c r="IGK3" s="109"/>
      <c r="IGL3" s="109" t="s">
        <v>107</v>
      </c>
      <c r="IGM3" s="109"/>
      <c r="IGN3" s="109"/>
      <c r="IGO3" s="109"/>
      <c r="IGP3" s="109" t="s">
        <v>107</v>
      </c>
      <c r="IGQ3" s="109"/>
      <c r="IGR3" s="109"/>
      <c r="IGS3" s="109"/>
      <c r="IGT3" s="109" t="s">
        <v>107</v>
      </c>
      <c r="IGU3" s="109"/>
      <c r="IGV3" s="109"/>
      <c r="IGW3" s="109"/>
      <c r="IGX3" s="109" t="s">
        <v>107</v>
      </c>
      <c r="IGY3" s="109"/>
      <c r="IGZ3" s="109"/>
      <c r="IHA3" s="109"/>
      <c r="IHB3" s="109" t="s">
        <v>107</v>
      </c>
      <c r="IHC3" s="109"/>
      <c r="IHD3" s="109"/>
      <c r="IHE3" s="109"/>
      <c r="IHF3" s="109" t="s">
        <v>107</v>
      </c>
      <c r="IHG3" s="109"/>
      <c r="IHH3" s="109"/>
      <c r="IHI3" s="109"/>
      <c r="IHJ3" s="109" t="s">
        <v>107</v>
      </c>
      <c r="IHK3" s="109"/>
      <c r="IHL3" s="109"/>
      <c r="IHM3" s="109"/>
      <c r="IHN3" s="109" t="s">
        <v>107</v>
      </c>
      <c r="IHO3" s="109"/>
      <c r="IHP3" s="109"/>
      <c r="IHQ3" s="109"/>
      <c r="IHR3" s="109" t="s">
        <v>107</v>
      </c>
      <c r="IHS3" s="109"/>
      <c r="IHT3" s="109"/>
      <c r="IHU3" s="109"/>
      <c r="IHV3" s="109" t="s">
        <v>107</v>
      </c>
      <c r="IHW3" s="109"/>
      <c r="IHX3" s="109"/>
      <c r="IHY3" s="109"/>
      <c r="IHZ3" s="109" t="s">
        <v>107</v>
      </c>
      <c r="IIA3" s="109"/>
      <c r="IIB3" s="109"/>
      <c r="IIC3" s="109"/>
      <c r="IID3" s="109" t="s">
        <v>107</v>
      </c>
      <c r="IIE3" s="109"/>
      <c r="IIF3" s="109"/>
      <c r="IIG3" s="109"/>
      <c r="IIH3" s="109" t="s">
        <v>107</v>
      </c>
      <c r="III3" s="109"/>
      <c r="IIJ3" s="109"/>
      <c r="IIK3" s="109"/>
      <c r="IIL3" s="109" t="s">
        <v>107</v>
      </c>
      <c r="IIM3" s="109"/>
      <c r="IIN3" s="109"/>
      <c r="IIO3" s="109"/>
      <c r="IIP3" s="109" t="s">
        <v>107</v>
      </c>
      <c r="IIQ3" s="109"/>
      <c r="IIR3" s="109"/>
      <c r="IIS3" s="109"/>
      <c r="IIT3" s="109" t="s">
        <v>107</v>
      </c>
      <c r="IIU3" s="109"/>
      <c r="IIV3" s="109"/>
      <c r="IIW3" s="109"/>
      <c r="IIX3" s="109" t="s">
        <v>107</v>
      </c>
      <c r="IIY3" s="109"/>
      <c r="IIZ3" s="109"/>
      <c r="IJA3" s="109"/>
      <c r="IJB3" s="109" t="s">
        <v>107</v>
      </c>
      <c r="IJC3" s="109"/>
      <c r="IJD3" s="109"/>
      <c r="IJE3" s="109"/>
      <c r="IJF3" s="109" t="s">
        <v>107</v>
      </c>
      <c r="IJG3" s="109"/>
      <c r="IJH3" s="109"/>
      <c r="IJI3" s="109"/>
      <c r="IJJ3" s="109" t="s">
        <v>107</v>
      </c>
      <c r="IJK3" s="109"/>
      <c r="IJL3" s="109"/>
      <c r="IJM3" s="109"/>
      <c r="IJN3" s="109" t="s">
        <v>107</v>
      </c>
      <c r="IJO3" s="109"/>
      <c r="IJP3" s="109"/>
      <c r="IJQ3" s="109"/>
      <c r="IJR3" s="109" t="s">
        <v>107</v>
      </c>
      <c r="IJS3" s="109"/>
      <c r="IJT3" s="109"/>
      <c r="IJU3" s="109"/>
      <c r="IJV3" s="109" t="s">
        <v>107</v>
      </c>
      <c r="IJW3" s="109"/>
      <c r="IJX3" s="109"/>
      <c r="IJY3" s="109"/>
      <c r="IJZ3" s="109" t="s">
        <v>107</v>
      </c>
      <c r="IKA3" s="109"/>
      <c r="IKB3" s="109"/>
      <c r="IKC3" s="109"/>
      <c r="IKD3" s="109" t="s">
        <v>107</v>
      </c>
      <c r="IKE3" s="109"/>
      <c r="IKF3" s="109"/>
      <c r="IKG3" s="109"/>
      <c r="IKH3" s="109" t="s">
        <v>107</v>
      </c>
      <c r="IKI3" s="109"/>
      <c r="IKJ3" s="109"/>
      <c r="IKK3" s="109"/>
      <c r="IKL3" s="109" t="s">
        <v>107</v>
      </c>
      <c r="IKM3" s="109"/>
      <c r="IKN3" s="109"/>
      <c r="IKO3" s="109"/>
      <c r="IKP3" s="109" t="s">
        <v>107</v>
      </c>
      <c r="IKQ3" s="109"/>
      <c r="IKR3" s="109"/>
      <c r="IKS3" s="109"/>
      <c r="IKT3" s="109" t="s">
        <v>107</v>
      </c>
      <c r="IKU3" s="109"/>
      <c r="IKV3" s="109"/>
      <c r="IKW3" s="109"/>
      <c r="IKX3" s="109" t="s">
        <v>107</v>
      </c>
      <c r="IKY3" s="109"/>
      <c r="IKZ3" s="109"/>
      <c r="ILA3" s="109"/>
      <c r="ILB3" s="109" t="s">
        <v>107</v>
      </c>
      <c r="ILC3" s="109"/>
      <c r="ILD3" s="109"/>
      <c r="ILE3" s="109"/>
      <c r="ILF3" s="109" t="s">
        <v>107</v>
      </c>
      <c r="ILG3" s="109"/>
      <c r="ILH3" s="109"/>
      <c r="ILI3" s="109"/>
      <c r="ILJ3" s="109" t="s">
        <v>107</v>
      </c>
      <c r="ILK3" s="109"/>
      <c r="ILL3" s="109"/>
      <c r="ILM3" s="109"/>
      <c r="ILN3" s="109" t="s">
        <v>107</v>
      </c>
      <c r="ILO3" s="109"/>
      <c r="ILP3" s="109"/>
      <c r="ILQ3" s="109"/>
      <c r="ILR3" s="109" t="s">
        <v>107</v>
      </c>
      <c r="ILS3" s="109"/>
      <c r="ILT3" s="109"/>
      <c r="ILU3" s="109"/>
      <c r="ILV3" s="109" t="s">
        <v>107</v>
      </c>
      <c r="ILW3" s="109"/>
      <c r="ILX3" s="109"/>
      <c r="ILY3" s="109"/>
      <c r="ILZ3" s="109" t="s">
        <v>107</v>
      </c>
      <c r="IMA3" s="109"/>
      <c r="IMB3" s="109"/>
      <c r="IMC3" s="109"/>
      <c r="IMD3" s="109" t="s">
        <v>107</v>
      </c>
      <c r="IME3" s="109"/>
      <c r="IMF3" s="109"/>
      <c r="IMG3" s="109"/>
      <c r="IMH3" s="109" t="s">
        <v>107</v>
      </c>
      <c r="IMI3" s="109"/>
      <c r="IMJ3" s="109"/>
      <c r="IMK3" s="109"/>
      <c r="IML3" s="109" t="s">
        <v>107</v>
      </c>
      <c r="IMM3" s="109"/>
      <c r="IMN3" s="109"/>
      <c r="IMO3" s="109"/>
      <c r="IMP3" s="109" t="s">
        <v>107</v>
      </c>
      <c r="IMQ3" s="109"/>
      <c r="IMR3" s="109"/>
      <c r="IMS3" s="109"/>
      <c r="IMT3" s="109" t="s">
        <v>107</v>
      </c>
      <c r="IMU3" s="109"/>
      <c r="IMV3" s="109"/>
      <c r="IMW3" s="109"/>
      <c r="IMX3" s="109" t="s">
        <v>107</v>
      </c>
      <c r="IMY3" s="109"/>
      <c r="IMZ3" s="109"/>
      <c r="INA3" s="109"/>
      <c r="INB3" s="109" t="s">
        <v>107</v>
      </c>
      <c r="INC3" s="109"/>
      <c r="IND3" s="109"/>
      <c r="INE3" s="109"/>
      <c r="INF3" s="109" t="s">
        <v>107</v>
      </c>
      <c r="ING3" s="109"/>
      <c r="INH3" s="109"/>
      <c r="INI3" s="109"/>
      <c r="INJ3" s="109" t="s">
        <v>107</v>
      </c>
      <c r="INK3" s="109"/>
      <c r="INL3" s="109"/>
      <c r="INM3" s="109"/>
      <c r="INN3" s="109" t="s">
        <v>107</v>
      </c>
      <c r="INO3" s="109"/>
      <c r="INP3" s="109"/>
      <c r="INQ3" s="109"/>
      <c r="INR3" s="109" t="s">
        <v>107</v>
      </c>
      <c r="INS3" s="109"/>
      <c r="INT3" s="109"/>
      <c r="INU3" s="109"/>
      <c r="INV3" s="109" t="s">
        <v>107</v>
      </c>
      <c r="INW3" s="109"/>
      <c r="INX3" s="109"/>
      <c r="INY3" s="109"/>
      <c r="INZ3" s="109" t="s">
        <v>107</v>
      </c>
      <c r="IOA3" s="109"/>
      <c r="IOB3" s="109"/>
      <c r="IOC3" s="109"/>
      <c r="IOD3" s="109" t="s">
        <v>107</v>
      </c>
      <c r="IOE3" s="109"/>
      <c r="IOF3" s="109"/>
      <c r="IOG3" s="109"/>
      <c r="IOH3" s="109" t="s">
        <v>107</v>
      </c>
      <c r="IOI3" s="109"/>
      <c r="IOJ3" s="109"/>
      <c r="IOK3" s="109"/>
      <c r="IOL3" s="109" t="s">
        <v>107</v>
      </c>
      <c r="IOM3" s="109"/>
      <c r="ION3" s="109"/>
      <c r="IOO3" s="109"/>
      <c r="IOP3" s="109" t="s">
        <v>107</v>
      </c>
      <c r="IOQ3" s="109"/>
      <c r="IOR3" s="109"/>
      <c r="IOS3" s="109"/>
      <c r="IOT3" s="109" t="s">
        <v>107</v>
      </c>
      <c r="IOU3" s="109"/>
      <c r="IOV3" s="109"/>
      <c r="IOW3" s="109"/>
      <c r="IOX3" s="109" t="s">
        <v>107</v>
      </c>
      <c r="IOY3" s="109"/>
      <c r="IOZ3" s="109"/>
      <c r="IPA3" s="109"/>
      <c r="IPB3" s="109" t="s">
        <v>107</v>
      </c>
      <c r="IPC3" s="109"/>
      <c r="IPD3" s="109"/>
      <c r="IPE3" s="109"/>
      <c r="IPF3" s="109" t="s">
        <v>107</v>
      </c>
      <c r="IPG3" s="109"/>
      <c r="IPH3" s="109"/>
      <c r="IPI3" s="109"/>
      <c r="IPJ3" s="109" t="s">
        <v>107</v>
      </c>
      <c r="IPK3" s="109"/>
      <c r="IPL3" s="109"/>
      <c r="IPM3" s="109"/>
      <c r="IPN3" s="109" t="s">
        <v>107</v>
      </c>
      <c r="IPO3" s="109"/>
      <c r="IPP3" s="109"/>
      <c r="IPQ3" s="109"/>
      <c r="IPR3" s="109" t="s">
        <v>107</v>
      </c>
      <c r="IPS3" s="109"/>
      <c r="IPT3" s="109"/>
      <c r="IPU3" s="109"/>
      <c r="IPV3" s="109" t="s">
        <v>107</v>
      </c>
      <c r="IPW3" s="109"/>
      <c r="IPX3" s="109"/>
      <c r="IPY3" s="109"/>
      <c r="IPZ3" s="109" t="s">
        <v>107</v>
      </c>
      <c r="IQA3" s="109"/>
      <c r="IQB3" s="109"/>
      <c r="IQC3" s="109"/>
      <c r="IQD3" s="109" t="s">
        <v>107</v>
      </c>
      <c r="IQE3" s="109"/>
      <c r="IQF3" s="109"/>
      <c r="IQG3" s="109"/>
      <c r="IQH3" s="109" t="s">
        <v>107</v>
      </c>
      <c r="IQI3" s="109"/>
      <c r="IQJ3" s="109"/>
      <c r="IQK3" s="109"/>
      <c r="IQL3" s="109" t="s">
        <v>107</v>
      </c>
      <c r="IQM3" s="109"/>
      <c r="IQN3" s="109"/>
      <c r="IQO3" s="109"/>
      <c r="IQP3" s="109" t="s">
        <v>107</v>
      </c>
      <c r="IQQ3" s="109"/>
      <c r="IQR3" s="109"/>
      <c r="IQS3" s="109"/>
      <c r="IQT3" s="109" t="s">
        <v>107</v>
      </c>
      <c r="IQU3" s="109"/>
      <c r="IQV3" s="109"/>
      <c r="IQW3" s="109"/>
      <c r="IQX3" s="109" t="s">
        <v>107</v>
      </c>
      <c r="IQY3" s="109"/>
      <c r="IQZ3" s="109"/>
      <c r="IRA3" s="109"/>
      <c r="IRB3" s="109" t="s">
        <v>107</v>
      </c>
      <c r="IRC3" s="109"/>
      <c r="IRD3" s="109"/>
      <c r="IRE3" s="109"/>
      <c r="IRF3" s="109" t="s">
        <v>107</v>
      </c>
      <c r="IRG3" s="109"/>
      <c r="IRH3" s="109"/>
      <c r="IRI3" s="109"/>
      <c r="IRJ3" s="109" t="s">
        <v>107</v>
      </c>
      <c r="IRK3" s="109"/>
      <c r="IRL3" s="109"/>
      <c r="IRM3" s="109"/>
      <c r="IRN3" s="109" t="s">
        <v>107</v>
      </c>
      <c r="IRO3" s="109"/>
      <c r="IRP3" s="109"/>
      <c r="IRQ3" s="109"/>
      <c r="IRR3" s="109" t="s">
        <v>107</v>
      </c>
      <c r="IRS3" s="109"/>
      <c r="IRT3" s="109"/>
      <c r="IRU3" s="109"/>
      <c r="IRV3" s="109" t="s">
        <v>107</v>
      </c>
      <c r="IRW3" s="109"/>
      <c r="IRX3" s="109"/>
      <c r="IRY3" s="109"/>
      <c r="IRZ3" s="109" t="s">
        <v>107</v>
      </c>
      <c r="ISA3" s="109"/>
      <c r="ISB3" s="109"/>
      <c r="ISC3" s="109"/>
      <c r="ISD3" s="109" t="s">
        <v>107</v>
      </c>
      <c r="ISE3" s="109"/>
      <c r="ISF3" s="109"/>
      <c r="ISG3" s="109"/>
      <c r="ISH3" s="109" t="s">
        <v>107</v>
      </c>
      <c r="ISI3" s="109"/>
      <c r="ISJ3" s="109"/>
      <c r="ISK3" s="109"/>
      <c r="ISL3" s="109" t="s">
        <v>107</v>
      </c>
      <c r="ISM3" s="109"/>
      <c r="ISN3" s="109"/>
      <c r="ISO3" s="109"/>
      <c r="ISP3" s="109" t="s">
        <v>107</v>
      </c>
      <c r="ISQ3" s="109"/>
      <c r="ISR3" s="109"/>
      <c r="ISS3" s="109"/>
      <c r="IST3" s="109" t="s">
        <v>107</v>
      </c>
      <c r="ISU3" s="109"/>
      <c r="ISV3" s="109"/>
      <c r="ISW3" s="109"/>
      <c r="ISX3" s="109" t="s">
        <v>107</v>
      </c>
      <c r="ISY3" s="109"/>
      <c r="ISZ3" s="109"/>
      <c r="ITA3" s="109"/>
      <c r="ITB3" s="109" t="s">
        <v>107</v>
      </c>
      <c r="ITC3" s="109"/>
      <c r="ITD3" s="109"/>
      <c r="ITE3" s="109"/>
      <c r="ITF3" s="109" t="s">
        <v>107</v>
      </c>
      <c r="ITG3" s="109"/>
      <c r="ITH3" s="109"/>
      <c r="ITI3" s="109"/>
      <c r="ITJ3" s="109" t="s">
        <v>107</v>
      </c>
      <c r="ITK3" s="109"/>
      <c r="ITL3" s="109"/>
      <c r="ITM3" s="109"/>
      <c r="ITN3" s="109" t="s">
        <v>107</v>
      </c>
      <c r="ITO3" s="109"/>
      <c r="ITP3" s="109"/>
      <c r="ITQ3" s="109"/>
      <c r="ITR3" s="109" t="s">
        <v>107</v>
      </c>
      <c r="ITS3" s="109"/>
      <c r="ITT3" s="109"/>
      <c r="ITU3" s="109"/>
      <c r="ITV3" s="109" t="s">
        <v>107</v>
      </c>
      <c r="ITW3" s="109"/>
      <c r="ITX3" s="109"/>
      <c r="ITY3" s="109"/>
      <c r="ITZ3" s="109" t="s">
        <v>107</v>
      </c>
      <c r="IUA3" s="109"/>
      <c r="IUB3" s="109"/>
      <c r="IUC3" s="109"/>
      <c r="IUD3" s="109" t="s">
        <v>107</v>
      </c>
      <c r="IUE3" s="109"/>
      <c r="IUF3" s="109"/>
      <c r="IUG3" s="109"/>
      <c r="IUH3" s="109" t="s">
        <v>107</v>
      </c>
      <c r="IUI3" s="109"/>
      <c r="IUJ3" s="109"/>
      <c r="IUK3" s="109"/>
      <c r="IUL3" s="109" t="s">
        <v>107</v>
      </c>
      <c r="IUM3" s="109"/>
      <c r="IUN3" s="109"/>
      <c r="IUO3" s="109"/>
      <c r="IUP3" s="109" t="s">
        <v>107</v>
      </c>
      <c r="IUQ3" s="109"/>
      <c r="IUR3" s="109"/>
      <c r="IUS3" s="109"/>
      <c r="IUT3" s="109" t="s">
        <v>107</v>
      </c>
      <c r="IUU3" s="109"/>
      <c r="IUV3" s="109"/>
      <c r="IUW3" s="109"/>
      <c r="IUX3" s="109" t="s">
        <v>107</v>
      </c>
      <c r="IUY3" s="109"/>
      <c r="IUZ3" s="109"/>
      <c r="IVA3" s="109"/>
      <c r="IVB3" s="109" t="s">
        <v>107</v>
      </c>
      <c r="IVC3" s="109"/>
      <c r="IVD3" s="109"/>
      <c r="IVE3" s="109"/>
      <c r="IVF3" s="109" t="s">
        <v>107</v>
      </c>
      <c r="IVG3" s="109"/>
      <c r="IVH3" s="109"/>
      <c r="IVI3" s="109"/>
      <c r="IVJ3" s="109" t="s">
        <v>107</v>
      </c>
      <c r="IVK3" s="109"/>
      <c r="IVL3" s="109"/>
      <c r="IVM3" s="109"/>
      <c r="IVN3" s="109" t="s">
        <v>107</v>
      </c>
      <c r="IVO3" s="109"/>
      <c r="IVP3" s="109"/>
      <c r="IVQ3" s="109"/>
      <c r="IVR3" s="109" t="s">
        <v>107</v>
      </c>
      <c r="IVS3" s="109"/>
      <c r="IVT3" s="109"/>
      <c r="IVU3" s="109"/>
      <c r="IVV3" s="109" t="s">
        <v>107</v>
      </c>
      <c r="IVW3" s="109"/>
      <c r="IVX3" s="109"/>
      <c r="IVY3" s="109"/>
      <c r="IVZ3" s="109" t="s">
        <v>107</v>
      </c>
      <c r="IWA3" s="109"/>
      <c r="IWB3" s="109"/>
      <c r="IWC3" s="109"/>
      <c r="IWD3" s="109" t="s">
        <v>107</v>
      </c>
      <c r="IWE3" s="109"/>
      <c r="IWF3" s="109"/>
      <c r="IWG3" s="109"/>
      <c r="IWH3" s="109" t="s">
        <v>107</v>
      </c>
      <c r="IWI3" s="109"/>
      <c r="IWJ3" s="109"/>
      <c r="IWK3" s="109"/>
      <c r="IWL3" s="109" t="s">
        <v>107</v>
      </c>
      <c r="IWM3" s="109"/>
      <c r="IWN3" s="109"/>
      <c r="IWO3" s="109"/>
      <c r="IWP3" s="109" t="s">
        <v>107</v>
      </c>
      <c r="IWQ3" s="109"/>
      <c r="IWR3" s="109"/>
      <c r="IWS3" s="109"/>
      <c r="IWT3" s="109" t="s">
        <v>107</v>
      </c>
      <c r="IWU3" s="109"/>
      <c r="IWV3" s="109"/>
      <c r="IWW3" s="109"/>
      <c r="IWX3" s="109" t="s">
        <v>107</v>
      </c>
      <c r="IWY3" s="109"/>
      <c r="IWZ3" s="109"/>
      <c r="IXA3" s="109"/>
      <c r="IXB3" s="109" t="s">
        <v>107</v>
      </c>
      <c r="IXC3" s="109"/>
      <c r="IXD3" s="109"/>
      <c r="IXE3" s="109"/>
      <c r="IXF3" s="109" t="s">
        <v>107</v>
      </c>
      <c r="IXG3" s="109"/>
      <c r="IXH3" s="109"/>
      <c r="IXI3" s="109"/>
      <c r="IXJ3" s="109" t="s">
        <v>107</v>
      </c>
      <c r="IXK3" s="109"/>
      <c r="IXL3" s="109"/>
      <c r="IXM3" s="109"/>
      <c r="IXN3" s="109" t="s">
        <v>107</v>
      </c>
      <c r="IXO3" s="109"/>
      <c r="IXP3" s="109"/>
      <c r="IXQ3" s="109"/>
      <c r="IXR3" s="109" t="s">
        <v>107</v>
      </c>
      <c r="IXS3" s="109"/>
      <c r="IXT3" s="109"/>
      <c r="IXU3" s="109"/>
      <c r="IXV3" s="109" t="s">
        <v>107</v>
      </c>
      <c r="IXW3" s="109"/>
      <c r="IXX3" s="109"/>
      <c r="IXY3" s="109"/>
      <c r="IXZ3" s="109" t="s">
        <v>107</v>
      </c>
      <c r="IYA3" s="109"/>
      <c r="IYB3" s="109"/>
      <c r="IYC3" s="109"/>
      <c r="IYD3" s="109" t="s">
        <v>107</v>
      </c>
      <c r="IYE3" s="109"/>
      <c r="IYF3" s="109"/>
      <c r="IYG3" s="109"/>
      <c r="IYH3" s="109" t="s">
        <v>107</v>
      </c>
      <c r="IYI3" s="109"/>
      <c r="IYJ3" s="109"/>
      <c r="IYK3" s="109"/>
      <c r="IYL3" s="109" t="s">
        <v>107</v>
      </c>
      <c r="IYM3" s="109"/>
      <c r="IYN3" s="109"/>
      <c r="IYO3" s="109"/>
      <c r="IYP3" s="109" t="s">
        <v>107</v>
      </c>
      <c r="IYQ3" s="109"/>
      <c r="IYR3" s="109"/>
      <c r="IYS3" s="109"/>
      <c r="IYT3" s="109" t="s">
        <v>107</v>
      </c>
      <c r="IYU3" s="109"/>
      <c r="IYV3" s="109"/>
      <c r="IYW3" s="109"/>
      <c r="IYX3" s="109" t="s">
        <v>107</v>
      </c>
      <c r="IYY3" s="109"/>
      <c r="IYZ3" s="109"/>
      <c r="IZA3" s="109"/>
      <c r="IZB3" s="109" t="s">
        <v>107</v>
      </c>
      <c r="IZC3" s="109"/>
      <c r="IZD3" s="109"/>
      <c r="IZE3" s="109"/>
      <c r="IZF3" s="109" t="s">
        <v>107</v>
      </c>
      <c r="IZG3" s="109"/>
      <c r="IZH3" s="109"/>
      <c r="IZI3" s="109"/>
      <c r="IZJ3" s="109" t="s">
        <v>107</v>
      </c>
      <c r="IZK3" s="109"/>
      <c r="IZL3" s="109"/>
      <c r="IZM3" s="109"/>
      <c r="IZN3" s="109" t="s">
        <v>107</v>
      </c>
      <c r="IZO3" s="109"/>
      <c r="IZP3" s="109"/>
      <c r="IZQ3" s="109"/>
      <c r="IZR3" s="109" t="s">
        <v>107</v>
      </c>
      <c r="IZS3" s="109"/>
      <c r="IZT3" s="109"/>
      <c r="IZU3" s="109"/>
      <c r="IZV3" s="109" t="s">
        <v>107</v>
      </c>
      <c r="IZW3" s="109"/>
      <c r="IZX3" s="109"/>
      <c r="IZY3" s="109"/>
      <c r="IZZ3" s="109" t="s">
        <v>107</v>
      </c>
      <c r="JAA3" s="109"/>
      <c r="JAB3" s="109"/>
      <c r="JAC3" s="109"/>
      <c r="JAD3" s="109" t="s">
        <v>107</v>
      </c>
      <c r="JAE3" s="109"/>
      <c r="JAF3" s="109"/>
      <c r="JAG3" s="109"/>
      <c r="JAH3" s="109" t="s">
        <v>107</v>
      </c>
      <c r="JAI3" s="109"/>
      <c r="JAJ3" s="109"/>
      <c r="JAK3" s="109"/>
      <c r="JAL3" s="109" t="s">
        <v>107</v>
      </c>
      <c r="JAM3" s="109"/>
      <c r="JAN3" s="109"/>
      <c r="JAO3" s="109"/>
      <c r="JAP3" s="109" t="s">
        <v>107</v>
      </c>
      <c r="JAQ3" s="109"/>
      <c r="JAR3" s="109"/>
      <c r="JAS3" s="109"/>
      <c r="JAT3" s="109" t="s">
        <v>107</v>
      </c>
      <c r="JAU3" s="109"/>
      <c r="JAV3" s="109"/>
      <c r="JAW3" s="109"/>
      <c r="JAX3" s="109" t="s">
        <v>107</v>
      </c>
      <c r="JAY3" s="109"/>
      <c r="JAZ3" s="109"/>
      <c r="JBA3" s="109"/>
      <c r="JBB3" s="109" t="s">
        <v>107</v>
      </c>
      <c r="JBC3" s="109"/>
      <c r="JBD3" s="109"/>
      <c r="JBE3" s="109"/>
      <c r="JBF3" s="109" t="s">
        <v>107</v>
      </c>
      <c r="JBG3" s="109"/>
      <c r="JBH3" s="109"/>
      <c r="JBI3" s="109"/>
      <c r="JBJ3" s="109" t="s">
        <v>107</v>
      </c>
      <c r="JBK3" s="109"/>
      <c r="JBL3" s="109"/>
      <c r="JBM3" s="109"/>
      <c r="JBN3" s="109" t="s">
        <v>107</v>
      </c>
      <c r="JBO3" s="109"/>
      <c r="JBP3" s="109"/>
      <c r="JBQ3" s="109"/>
      <c r="JBR3" s="109" t="s">
        <v>107</v>
      </c>
      <c r="JBS3" s="109"/>
      <c r="JBT3" s="109"/>
      <c r="JBU3" s="109"/>
      <c r="JBV3" s="109" t="s">
        <v>107</v>
      </c>
      <c r="JBW3" s="109"/>
      <c r="JBX3" s="109"/>
      <c r="JBY3" s="109"/>
      <c r="JBZ3" s="109" t="s">
        <v>107</v>
      </c>
      <c r="JCA3" s="109"/>
      <c r="JCB3" s="109"/>
      <c r="JCC3" s="109"/>
      <c r="JCD3" s="109" t="s">
        <v>107</v>
      </c>
      <c r="JCE3" s="109"/>
      <c r="JCF3" s="109"/>
      <c r="JCG3" s="109"/>
      <c r="JCH3" s="109" t="s">
        <v>107</v>
      </c>
      <c r="JCI3" s="109"/>
      <c r="JCJ3" s="109"/>
      <c r="JCK3" s="109"/>
      <c r="JCL3" s="109" t="s">
        <v>107</v>
      </c>
      <c r="JCM3" s="109"/>
      <c r="JCN3" s="109"/>
      <c r="JCO3" s="109"/>
      <c r="JCP3" s="109" t="s">
        <v>107</v>
      </c>
      <c r="JCQ3" s="109"/>
      <c r="JCR3" s="109"/>
      <c r="JCS3" s="109"/>
      <c r="JCT3" s="109" t="s">
        <v>107</v>
      </c>
      <c r="JCU3" s="109"/>
      <c r="JCV3" s="109"/>
      <c r="JCW3" s="109"/>
      <c r="JCX3" s="109" t="s">
        <v>107</v>
      </c>
      <c r="JCY3" s="109"/>
      <c r="JCZ3" s="109"/>
      <c r="JDA3" s="109"/>
      <c r="JDB3" s="109" t="s">
        <v>107</v>
      </c>
      <c r="JDC3" s="109"/>
      <c r="JDD3" s="109"/>
      <c r="JDE3" s="109"/>
      <c r="JDF3" s="109" t="s">
        <v>107</v>
      </c>
      <c r="JDG3" s="109"/>
      <c r="JDH3" s="109"/>
      <c r="JDI3" s="109"/>
      <c r="JDJ3" s="109" t="s">
        <v>107</v>
      </c>
      <c r="JDK3" s="109"/>
      <c r="JDL3" s="109"/>
      <c r="JDM3" s="109"/>
      <c r="JDN3" s="109" t="s">
        <v>107</v>
      </c>
      <c r="JDO3" s="109"/>
      <c r="JDP3" s="109"/>
      <c r="JDQ3" s="109"/>
      <c r="JDR3" s="109" t="s">
        <v>107</v>
      </c>
      <c r="JDS3" s="109"/>
      <c r="JDT3" s="109"/>
      <c r="JDU3" s="109"/>
      <c r="JDV3" s="109" t="s">
        <v>107</v>
      </c>
      <c r="JDW3" s="109"/>
      <c r="JDX3" s="109"/>
      <c r="JDY3" s="109"/>
      <c r="JDZ3" s="109" t="s">
        <v>107</v>
      </c>
      <c r="JEA3" s="109"/>
      <c r="JEB3" s="109"/>
      <c r="JEC3" s="109"/>
      <c r="JED3" s="109" t="s">
        <v>107</v>
      </c>
      <c r="JEE3" s="109"/>
      <c r="JEF3" s="109"/>
      <c r="JEG3" s="109"/>
      <c r="JEH3" s="109" t="s">
        <v>107</v>
      </c>
      <c r="JEI3" s="109"/>
      <c r="JEJ3" s="109"/>
      <c r="JEK3" s="109"/>
      <c r="JEL3" s="109" t="s">
        <v>107</v>
      </c>
      <c r="JEM3" s="109"/>
      <c r="JEN3" s="109"/>
      <c r="JEO3" s="109"/>
      <c r="JEP3" s="109" t="s">
        <v>107</v>
      </c>
      <c r="JEQ3" s="109"/>
      <c r="JER3" s="109"/>
      <c r="JES3" s="109"/>
      <c r="JET3" s="109" t="s">
        <v>107</v>
      </c>
      <c r="JEU3" s="109"/>
      <c r="JEV3" s="109"/>
      <c r="JEW3" s="109"/>
      <c r="JEX3" s="109" t="s">
        <v>107</v>
      </c>
      <c r="JEY3" s="109"/>
      <c r="JEZ3" s="109"/>
      <c r="JFA3" s="109"/>
      <c r="JFB3" s="109" t="s">
        <v>107</v>
      </c>
      <c r="JFC3" s="109"/>
      <c r="JFD3" s="109"/>
      <c r="JFE3" s="109"/>
      <c r="JFF3" s="109" t="s">
        <v>107</v>
      </c>
      <c r="JFG3" s="109"/>
      <c r="JFH3" s="109"/>
      <c r="JFI3" s="109"/>
      <c r="JFJ3" s="109" t="s">
        <v>107</v>
      </c>
      <c r="JFK3" s="109"/>
      <c r="JFL3" s="109"/>
      <c r="JFM3" s="109"/>
      <c r="JFN3" s="109" t="s">
        <v>107</v>
      </c>
      <c r="JFO3" s="109"/>
      <c r="JFP3" s="109"/>
      <c r="JFQ3" s="109"/>
      <c r="JFR3" s="109" t="s">
        <v>107</v>
      </c>
      <c r="JFS3" s="109"/>
      <c r="JFT3" s="109"/>
      <c r="JFU3" s="109"/>
      <c r="JFV3" s="109" t="s">
        <v>107</v>
      </c>
      <c r="JFW3" s="109"/>
      <c r="JFX3" s="109"/>
      <c r="JFY3" s="109"/>
      <c r="JFZ3" s="109" t="s">
        <v>107</v>
      </c>
      <c r="JGA3" s="109"/>
      <c r="JGB3" s="109"/>
      <c r="JGC3" s="109"/>
      <c r="JGD3" s="109" t="s">
        <v>107</v>
      </c>
      <c r="JGE3" s="109"/>
      <c r="JGF3" s="109"/>
      <c r="JGG3" s="109"/>
      <c r="JGH3" s="109" t="s">
        <v>107</v>
      </c>
      <c r="JGI3" s="109"/>
      <c r="JGJ3" s="109"/>
      <c r="JGK3" s="109"/>
      <c r="JGL3" s="109" t="s">
        <v>107</v>
      </c>
      <c r="JGM3" s="109"/>
      <c r="JGN3" s="109"/>
      <c r="JGO3" s="109"/>
      <c r="JGP3" s="109" t="s">
        <v>107</v>
      </c>
      <c r="JGQ3" s="109"/>
      <c r="JGR3" s="109"/>
      <c r="JGS3" s="109"/>
      <c r="JGT3" s="109" t="s">
        <v>107</v>
      </c>
      <c r="JGU3" s="109"/>
      <c r="JGV3" s="109"/>
      <c r="JGW3" s="109"/>
      <c r="JGX3" s="109" t="s">
        <v>107</v>
      </c>
      <c r="JGY3" s="109"/>
      <c r="JGZ3" s="109"/>
      <c r="JHA3" s="109"/>
      <c r="JHB3" s="109" t="s">
        <v>107</v>
      </c>
      <c r="JHC3" s="109"/>
      <c r="JHD3" s="109"/>
      <c r="JHE3" s="109"/>
      <c r="JHF3" s="109" t="s">
        <v>107</v>
      </c>
      <c r="JHG3" s="109"/>
      <c r="JHH3" s="109"/>
      <c r="JHI3" s="109"/>
      <c r="JHJ3" s="109" t="s">
        <v>107</v>
      </c>
      <c r="JHK3" s="109"/>
      <c r="JHL3" s="109"/>
      <c r="JHM3" s="109"/>
      <c r="JHN3" s="109" t="s">
        <v>107</v>
      </c>
      <c r="JHO3" s="109"/>
      <c r="JHP3" s="109"/>
      <c r="JHQ3" s="109"/>
      <c r="JHR3" s="109" t="s">
        <v>107</v>
      </c>
      <c r="JHS3" s="109"/>
      <c r="JHT3" s="109"/>
      <c r="JHU3" s="109"/>
      <c r="JHV3" s="109" t="s">
        <v>107</v>
      </c>
      <c r="JHW3" s="109"/>
      <c r="JHX3" s="109"/>
      <c r="JHY3" s="109"/>
      <c r="JHZ3" s="109" t="s">
        <v>107</v>
      </c>
      <c r="JIA3" s="109"/>
      <c r="JIB3" s="109"/>
      <c r="JIC3" s="109"/>
      <c r="JID3" s="109" t="s">
        <v>107</v>
      </c>
      <c r="JIE3" s="109"/>
      <c r="JIF3" s="109"/>
      <c r="JIG3" s="109"/>
      <c r="JIH3" s="109" t="s">
        <v>107</v>
      </c>
      <c r="JII3" s="109"/>
      <c r="JIJ3" s="109"/>
      <c r="JIK3" s="109"/>
      <c r="JIL3" s="109" t="s">
        <v>107</v>
      </c>
      <c r="JIM3" s="109"/>
      <c r="JIN3" s="109"/>
      <c r="JIO3" s="109"/>
      <c r="JIP3" s="109" t="s">
        <v>107</v>
      </c>
      <c r="JIQ3" s="109"/>
      <c r="JIR3" s="109"/>
      <c r="JIS3" s="109"/>
      <c r="JIT3" s="109" t="s">
        <v>107</v>
      </c>
      <c r="JIU3" s="109"/>
      <c r="JIV3" s="109"/>
      <c r="JIW3" s="109"/>
      <c r="JIX3" s="109" t="s">
        <v>107</v>
      </c>
      <c r="JIY3" s="109"/>
      <c r="JIZ3" s="109"/>
      <c r="JJA3" s="109"/>
      <c r="JJB3" s="109" t="s">
        <v>107</v>
      </c>
      <c r="JJC3" s="109"/>
      <c r="JJD3" s="109"/>
      <c r="JJE3" s="109"/>
      <c r="JJF3" s="109" t="s">
        <v>107</v>
      </c>
      <c r="JJG3" s="109"/>
      <c r="JJH3" s="109"/>
      <c r="JJI3" s="109"/>
      <c r="JJJ3" s="109" t="s">
        <v>107</v>
      </c>
      <c r="JJK3" s="109"/>
      <c r="JJL3" s="109"/>
      <c r="JJM3" s="109"/>
      <c r="JJN3" s="109" t="s">
        <v>107</v>
      </c>
      <c r="JJO3" s="109"/>
      <c r="JJP3" s="109"/>
      <c r="JJQ3" s="109"/>
      <c r="JJR3" s="109" t="s">
        <v>107</v>
      </c>
      <c r="JJS3" s="109"/>
      <c r="JJT3" s="109"/>
      <c r="JJU3" s="109"/>
      <c r="JJV3" s="109" t="s">
        <v>107</v>
      </c>
      <c r="JJW3" s="109"/>
      <c r="JJX3" s="109"/>
      <c r="JJY3" s="109"/>
      <c r="JJZ3" s="109" t="s">
        <v>107</v>
      </c>
      <c r="JKA3" s="109"/>
      <c r="JKB3" s="109"/>
      <c r="JKC3" s="109"/>
      <c r="JKD3" s="109" t="s">
        <v>107</v>
      </c>
      <c r="JKE3" s="109"/>
      <c r="JKF3" s="109"/>
      <c r="JKG3" s="109"/>
      <c r="JKH3" s="109" t="s">
        <v>107</v>
      </c>
      <c r="JKI3" s="109"/>
      <c r="JKJ3" s="109"/>
      <c r="JKK3" s="109"/>
      <c r="JKL3" s="109" t="s">
        <v>107</v>
      </c>
      <c r="JKM3" s="109"/>
      <c r="JKN3" s="109"/>
      <c r="JKO3" s="109"/>
      <c r="JKP3" s="109" t="s">
        <v>107</v>
      </c>
      <c r="JKQ3" s="109"/>
      <c r="JKR3" s="109"/>
      <c r="JKS3" s="109"/>
      <c r="JKT3" s="109" t="s">
        <v>107</v>
      </c>
      <c r="JKU3" s="109"/>
      <c r="JKV3" s="109"/>
      <c r="JKW3" s="109"/>
      <c r="JKX3" s="109" t="s">
        <v>107</v>
      </c>
      <c r="JKY3" s="109"/>
      <c r="JKZ3" s="109"/>
      <c r="JLA3" s="109"/>
      <c r="JLB3" s="109" t="s">
        <v>107</v>
      </c>
      <c r="JLC3" s="109"/>
      <c r="JLD3" s="109"/>
      <c r="JLE3" s="109"/>
      <c r="JLF3" s="109" t="s">
        <v>107</v>
      </c>
      <c r="JLG3" s="109"/>
      <c r="JLH3" s="109"/>
      <c r="JLI3" s="109"/>
      <c r="JLJ3" s="109" t="s">
        <v>107</v>
      </c>
      <c r="JLK3" s="109"/>
      <c r="JLL3" s="109"/>
      <c r="JLM3" s="109"/>
      <c r="JLN3" s="109" t="s">
        <v>107</v>
      </c>
      <c r="JLO3" s="109"/>
      <c r="JLP3" s="109"/>
      <c r="JLQ3" s="109"/>
      <c r="JLR3" s="109" t="s">
        <v>107</v>
      </c>
      <c r="JLS3" s="109"/>
      <c r="JLT3" s="109"/>
      <c r="JLU3" s="109"/>
      <c r="JLV3" s="109" t="s">
        <v>107</v>
      </c>
      <c r="JLW3" s="109"/>
      <c r="JLX3" s="109"/>
      <c r="JLY3" s="109"/>
      <c r="JLZ3" s="109" t="s">
        <v>107</v>
      </c>
      <c r="JMA3" s="109"/>
      <c r="JMB3" s="109"/>
      <c r="JMC3" s="109"/>
      <c r="JMD3" s="109" t="s">
        <v>107</v>
      </c>
      <c r="JME3" s="109"/>
      <c r="JMF3" s="109"/>
      <c r="JMG3" s="109"/>
      <c r="JMH3" s="109" t="s">
        <v>107</v>
      </c>
      <c r="JMI3" s="109"/>
      <c r="JMJ3" s="109"/>
      <c r="JMK3" s="109"/>
      <c r="JML3" s="109" t="s">
        <v>107</v>
      </c>
      <c r="JMM3" s="109"/>
      <c r="JMN3" s="109"/>
      <c r="JMO3" s="109"/>
      <c r="JMP3" s="109" t="s">
        <v>107</v>
      </c>
      <c r="JMQ3" s="109"/>
      <c r="JMR3" s="109"/>
      <c r="JMS3" s="109"/>
      <c r="JMT3" s="109" t="s">
        <v>107</v>
      </c>
      <c r="JMU3" s="109"/>
      <c r="JMV3" s="109"/>
      <c r="JMW3" s="109"/>
      <c r="JMX3" s="109" t="s">
        <v>107</v>
      </c>
      <c r="JMY3" s="109"/>
      <c r="JMZ3" s="109"/>
      <c r="JNA3" s="109"/>
      <c r="JNB3" s="109" t="s">
        <v>107</v>
      </c>
      <c r="JNC3" s="109"/>
      <c r="JND3" s="109"/>
      <c r="JNE3" s="109"/>
      <c r="JNF3" s="109" t="s">
        <v>107</v>
      </c>
      <c r="JNG3" s="109"/>
      <c r="JNH3" s="109"/>
      <c r="JNI3" s="109"/>
      <c r="JNJ3" s="109" t="s">
        <v>107</v>
      </c>
      <c r="JNK3" s="109"/>
      <c r="JNL3" s="109"/>
      <c r="JNM3" s="109"/>
      <c r="JNN3" s="109" t="s">
        <v>107</v>
      </c>
      <c r="JNO3" s="109"/>
      <c r="JNP3" s="109"/>
      <c r="JNQ3" s="109"/>
      <c r="JNR3" s="109" t="s">
        <v>107</v>
      </c>
      <c r="JNS3" s="109"/>
      <c r="JNT3" s="109"/>
      <c r="JNU3" s="109"/>
      <c r="JNV3" s="109" t="s">
        <v>107</v>
      </c>
      <c r="JNW3" s="109"/>
      <c r="JNX3" s="109"/>
      <c r="JNY3" s="109"/>
      <c r="JNZ3" s="109" t="s">
        <v>107</v>
      </c>
      <c r="JOA3" s="109"/>
      <c r="JOB3" s="109"/>
      <c r="JOC3" s="109"/>
      <c r="JOD3" s="109" t="s">
        <v>107</v>
      </c>
      <c r="JOE3" s="109"/>
      <c r="JOF3" s="109"/>
      <c r="JOG3" s="109"/>
      <c r="JOH3" s="109" t="s">
        <v>107</v>
      </c>
      <c r="JOI3" s="109"/>
      <c r="JOJ3" s="109"/>
      <c r="JOK3" s="109"/>
      <c r="JOL3" s="109" t="s">
        <v>107</v>
      </c>
      <c r="JOM3" s="109"/>
      <c r="JON3" s="109"/>
      <c r="JOO3" s="109"/>
      <c r="JOP3" s="109" t="s">
        <v>107</v>
      </c>
      <c r="JOQ3" s="109"/>
      <c r="JOR3" s="109"/>
      <c r="JOS3" s="109"/>
      <c r="JOT3" s="109" t="s">
        <v>107</v>
      </c>
      <c r="JOU3" s="109"/>
      <c r="JOV3" s="109"/>
      <c r="JOW3" s="109"/>
      <c r="JOX3" s="109" t="s">
        <v>107</v>
      </c>
      <c r="JOY3" s="109"/>
      <c r="JOZ3" s="109"/>
      <c r="JPA3" s="109"/>
      <c r="JPB3" s="109" t="s">
        <v>107</v>
      </c>
      <c r="JPC3" s="109"/>
      <c r="JPD3" s="109"/>
      <c r="JPE3" s="109"/>
      <c r="JPF3" s="109" t="s">
        <v>107</v>
      </c>
      <c r="JPG3" s="109"/>
      <c r="JPH3" s="109"/>
      <c r="JPI3" s="109"/>
      <c r="JPJ3" s="109" t="s">
        <v>107</v>
      </c>
      <c r="JPK3" s="109"/>
      <c r="JPL3" s="109"/>
      <c r="JPM3" s="109"/>
      <c r="JPN3" s="109" t="s">
        <v>107</v>
      </c>
      <c r="JPO3" s="109"/>
      <c r="JPP3" s="109"/>
      <c r="JPQ3" s="109"/>
      <c r="JPR3" s="109" t="s">
        <v>107</v>
      </c>
      <c r="JPS3" s="109"/>
      <c r="JPT3" s="109"/>
      <c r="JPU3" s="109"/>
      <c r="JPV3" s="109" t="s">
        <v>107</v>
      </c>
      <c r="JPW3" s="109"/>
      <c r="JPX3" s="109"/>
      <c r="JPY3" s="109"/>
      <c r="JPZ3" s="109" t="s">
        <v>107</v>
      </c>
      <c r="JQA3" s="109"/>
      <c r="JQB3" s="109"/>
      <c r="JQC3" s="109"/>
      <c r="JQD3" s="109" t="s">
        <v>107</v>
      </c>
      <c r="JQE3" s="109"/>
      <c r="JQF3" s="109"/>
      <c r="JQG3" s="109"/>
      <c r="JQH3" s="109" t="s">
        <v>107</v>
      </c>
      <c r="JQI3" s="109"/>
      <c r="JQJ3" s="109"/>
      <c r="JQK3" s="109"/>
      <c r="JQL3" s="109" t="s">
        <v>107</v>
      </c>
      <c r="JQM3" s="109"/>
      <c r="JQN3" s="109"/>
      <c r="JQO3" s="109"/>
      <c r="JQP3" s="109" t="s">
        <v>107</v>
      </c>
      <c r="JQQ3" s="109"/>
      <c r="JQR3" s="109"/>
      <c r="JQS3" s="109"/>
      <c r="JQT3" s="109" t="s">
        <v>107</v>
      </c>
      <c r="JQU3" s="109"/>
      <c r="JQV3" s="109"/>
      <c r="JQW3" s="109"/>
      <c r="JQX3" s="109" t="s">
        <v>107</v>
      </c>
      <c r="JQY3" s="109"/>
      <c r="JQZ3" s="109"/>
      <c r="JRA3" s="109"/>
      <c r="JRB3" s="109" t="s">
        <v>107</v>
      </c>
      <c r="JRC3" s="109"/>
      <c r="JRD3" s="109"/>
      <c r="JRE3" s="109"/>
      <c r="JRF3" s="109" t="s">
        <v>107</v>
      </c>
      <c r="JRG3" s="109"/>
      <c r="JRH3" s="109"/>
      <c r="JRI3" s="109"/>
      <c r="JRJ3" s="109" t="s">
        <v>107</v>
      </c>
      <c r="JRK3" s="109"/>
      <c r="JRL3" s="109"/>
      <c r="JRM3" s="109"/>
      <c r="JRN3" s="109" t="s">
        <v>107</v>
      </c>
      <c r="JRO3" s="109"/>
      <c r="JRP3" s="109"/>
      <c r="JRQ3" s="109"/>
      <c r="JRR3" s="109" t="s">
        <v>107</v>
      </c>
      <c r="JRS3" s="109"/>
      <c r="JRT3" s="109"/>
      <c r="JRU3" s="109"/>
      <c r="JRV3" s="109" t="s">
        <v>107</v>
      </c>
      <c r="JRW3" s="109"/>
      <c r="JRX3" s="109"/>
      <c r="JRY3" s="109"/>
      <c r="JRZ3" s="109" t="s">
        <v>107</v>
      </c>
      <c r="JSA3" s="109"/>
      <c r="JSB3" s="109"/>
      <c r="JSC3" s="109"/>
      <c r="JSD3" s="109" t="s">
        <v>107</v>
      </c>
      <c r="JSE3" s="109"/>
      <c r="JSF3" s="109"/>
      <c r="JSG3" s="109"/>
      <c r="JSH3" s="109" t="s">
        <v>107</v>
      </c>
      <c r="JSI3" s="109"/>
      <c r="JSJ3" s="109"/>
      <c r="JSK3" s="109"/>
      <c r="JSL3" s="109" t="s">
        <v>107</v>
      </c>
      <c r="JSM3" s="109"/>
      <c r="JSN3" s="109"/>
      <c r="JSO3" s="109"/>
      <c r="JSP3" s="109" t="s">
        <v>107</v>
      </c>
      <c r="JSQ3" s="109"/>
      <c r="JSR3" s="109"/>
      <c r="JSS3" s="109"/>
      <c r="JST3" s="109" t="s">
        <v>107</v>
      </c>
      <c r="JSU3" s="109"/>
      <c r="JSV3" s="109"/>
      <c r="JSW3" s="109"/>
      <c r="JSX3" s="109" t="s">
        <v>107</v>
      </c>
      <c r="JSY3" s="109"/>
      <c r="JSZ3" s="109"/>
      <c r="JTA3" s="109"/>
      <c r="JTB3" s="109" t="s">
        <v>107</v>
      </c>
      <c r="JTC3" s="109"/>
      <c r="JTD3" s="109"/>
      <c r="JTE3" s="109"/>
      <c r="JTF3" s="109" t="s">
        <v>107</v>
      </c>
      <c r="JTG3" s="109"/>
      <c r="JTH3" s="109"/>
      <c r="JTI3" s="109"/>
      <c r="JTJ3" s="109" t="s">
        <v>107</v>
      </c>
      <c r="JTK3" s="109"/>
      <c r="JTL3" s="109"/>
      <c r="JTM3" s="109"/>
      <c r="JTN3" s="109" t="s">
        <v>107</v>
      </c>
      <c r="JTO3" s="109"/>
      <c r="JTP3" s="109"/>
      <c r="JTQ3" s="109"/>
      <c r="JTR3" s="109" t="s">
        <v>107</v>
      </c>
      <c r="JTS3" s="109"/>
      <c r="JTT3" s="109"/>
      <c r="JTU3" s="109"/>
      <c r="JTV3" s="109" t="s">
        <v>107</v>
      </c>
      <c r="JTW3" s="109"/>
      <c r="JTX3" s="109"/>
      <c r="JTY3" s="109"/>
      <c r="JTZ3" s="109" t="s">
        <v>107</v>
      </c>
      <c r="JUA3" s="109"/>
      <c r="JUB3" s="109"/>
      <c r="JUC3" s="109"/>
      <c r="JUD3" s="109" t="s">
        <v>107</v>
      </c>
      <c r="JUE3" s="109"/>
      <c r="JUF3" s="109"/>
      <c r="JUG3" s="109"/>
      <c r="JUH3" s="109" t="s">
        <v>107</v>
      </c>
      <c r="JUI3" s="109"/>
      <c r="JUJ3" s="109"/>
      <c r="JUK3" s="109"/>
      <c r="JUL3" s="109" t="s">
        <v>107</v>
      </c>
      <c r="JUM3" s="109"/>
      <c r="JUN3" s="109"/>
      <c r="JUO3" s="109"/>
      <c r="JUP3" s="109" t="s">
        <v>107</v>
      </c>
      <c r="JUQ3" s="109"/>
      <c r="JUR3" s="109"/>
      <c r="JUS3" s="109"/>
      <c r="JUT3" s="109" t="s">
        <v>107</v>
      </c>
      <c r="JUU3" s="109"/>
      <c r="JUV3" s="109"/>
      <c r="JUW3" s="109"/>
      <c r="JUX3" s="109" t="s">
        <v>107</v>
      </c>
      <c r="JUY3" s="109"/>
      <c r="JUZ3" s="109"/>
      <c r="JVA3" s="109"/>
      <c r="JVB3" s="109" t="s">
        <v>107</v>
      </c>
      <c r="JVC3" s="109"/>
      <c r="JVD3" s="109"/>
      <c r="JVE3" s="109"/>
      <c r="JVF3" s="109" t="s">
        <v>107</v>
      </c>
      <c r="JVG3" s="109"/>
      <c r="JVH3" s="109"/>
      <c r="JVI3" s="109"/>
      <c r="JVJ3" s="109" t="s">
        <v>107</v>
      </c>
      <c r="JVK3" s="109"/>
      <c r="JVL3" s="109"/>
      <c r="JVM3" s="109"/>
      <c r="JVN3" s="109" t="s">
        <v>107</v>
      </c>
      <c r="JVO3" s="109"/>
      <c r="JVP3" s="109"/>
      <c r="JVQ3" s="109"/>
      <c r="JVR3" s="109" t="s">
        <v>107</v>
      </c>
      <c r="JVS3" s="109"/>
      <c r="JVT3" s="109"/>
      <c r="JVU3" s="109"/>
      <c r="JVV3" s="109" t="s">
        <v>107</v>
      </c>
      <c r="JVW3" s="109"/>
      <c r="JVX3" s="109"/>
      <c r="JVY3" s="109"/>
      <c r="JVZ3" s="109" t="s">
        <v>107</v>
      </c>
      <c r="JWA3" s="109"/>
      <c r="JWB3" s="109"/>
      <c r="JWC3" s="109"/>
      <c r="JWD3" s="109" t="s">
        <v>107</v>
      </c>
      <c r="JWE3" s="109"/>
      <c r="JWF3" s="109"/>
      <c r="JWG3" s="109"/>
      <c r="JWH3" s="109" t="s">
        <v>107</v>
      </c>
      <c r="JWI3" s="109"/>
      <c r="JWJ3" s="109"/>
      <c r="JWK3" s="109"/>
      <c r="JWL3" s="109" t="s">
        <v>107</v>
      </c>
      <c r="JWM3" s="109"/>
      <c r="JWN3" s="109"/>
      <c r="JWO3" s="109"/>
      <c r="JWP3" s="109" t="s">
        <v>107</v>
      </c>
      <c r="JWQ3" s="109"/>
      <c r="JWR3" s="109"/>
      <c r="JWS3" s="109"/>
      <c r="JWT3" s="109" t="s">
        <v>107</v>
      </c>
      <c r="JWU3" s="109"/>
      <c r="JWV3" s="109"/>
      <c r="JWW3" s="109"/>
      <c r="JWX3" s="109" t="s">
        <v>107</v>
      </c>
      <c r="JWY3" s="109"/>
      <c r="JWZ3" s="109"/>
      <c r="JXA3" s="109"/>
      <c r="JXB3" s="109" t="s">
        <v>107</v>
      </c>
      <c r="JXC3" s="109"/>
      <c r="JXD3" s="109"/>
      <c r="JXE3" s="109"/>
      <c r="JXF3" s="109" t="s">
        <v>107</v>
      </c>
      <c r="JXG3" s="109"/>
      <c r="JXH3" s="109"/>
      <c r="JXI3" s="109"/>
      <c r="JXJ3" s="109" t="s">
        <v>107</v>
      </c>
      <c r="JXK3" s="109"/>
      <c r="JXL3" s="109"/>
      <c r="JXM3" s="109"/>
      <c r="JXN3" s="109" t="s">
        <v>107</v>
      </c>
      <c r="JXO3" s="109"/>
      <c r="JXP3" s="109"/>
      <c r="JXQ3" s="109"/>
      <c r="JXR3" s="109" t="s">
        <v>107</v>
      </c>
      <c r="JXS3" s="109"/>
      <c r="JXT3" s="109"/>
      <c r="JXU3" s="109"/>
      <c r="JXV3" s="109" t="s">
        <v>107</v>
      </c>
      <c r="JXW3" s="109"/>
      <c r="JXX3" s="109"/>
      <c r="JXY3" s="109"/>
      <c r="JXZ3" s="109" t="s">
        <v>107</v>
      </c>
      <c r="JYA3" s="109"/>
      <c r="JYB3" s="109"/>
      <c r="JYC3" s="109"/>
      <c r="JYD3" s="109" t="s">
        <v>107</v>
      </c>
      <c r="JYE3" s="109"/>
      <c r="JYF3" s="109"/>
      <c r="JYG3" s="109"/>
      <c r="JYH3" s="109" t="s">
        <v>107</v>
      </c>
      <c r="JYI3" s="109"/>
      <c r="JYJ3" s="109"/>
      <c r="JYK3" s="109"/>
      <c r="JYL3" s="109" t="s">
        <v>107</v>
      </c>
      <c r="JYM3" s="109"/>
      <c r="JYN3" s="109"/>
      <c r="JYO3" s="109"/>
      <c r="JYP3" s="109" t="s">
        <v>107</v>
      </c>
      <c r="JYQ3" s="109"/>
      <c r="JYR3" s="109"/>
      <c r="JYS3" s="109"/>
      <c r="JYT3" s="109" t="s">
        <v>107</v>
      </c>
      <c r="JYU3" s="109"/>
      <c r="JYV3" s="109"/>
      <c r="JYW3" s="109"/>
      <c r="JYX3" s="109" t="s">
        <v>107</v>
      </c>
      <c r="JYY3" s="109"/>
      <c r="JYZ3" s="109"/>
      <c r="JZA3" s="109"/>
      <c r="JZB3" s="109" t="s">
        <v>107</v>
      </c>
      <c r="JZC3" s="109"/>
      <c r="JZD3" s="109"/>
      <c r="JZE3" s="109"/>
      <c r="JZF3" s="109" t="s">
        <v>107</v>
      </c>
      <c r="JZG3" s="109"/>
      <c r="JZH3" s="109"/>
      <c r="JZI3" s="109"/>
      <c r="JZJ3" s="109" t="s">
        <v>107</v>
      </c>
      <c r="JZK3" s="109"/>
      <c r="JZL3" s="109"/>
      <c r="JZM3" s="109"/>
      <c r="JZN3" s="109" t="s">
        <v>107</v>
      </c>
      <c r="JZO3" s="109"/>
      <c r="JZP3" s="109"/>
      <c r="JZQ3" s="109"/>
      <c r="JZR3" s="109" t="s">
        <v>107</v>
      </c>
      <c r="JZS3" s="109"/>
      <c r="JZT3" s="109"/>
      <c r="JZU3" s="109"/>
      <c r="JZV3" s="109" t="s">
        <v>107</v>
      </c>
      <c r="JZW3" s="109"/>
      <c r="JZX3" s="109"/>
      <c r="JZY3" s="109"/>
      <c r="JZZ3" s="109" t="s">
        <v>107</v>
      </c>
      <c r="KAA3" s="109"/>
      <c r="KAB3" s="109"/>
      <c r="KAC3" s="109"/>
      <c r="KAD3" s="109" t="s">
        <v>107</v>
      </c>
      <c r="KAE3" s="109"/>
      <c r="KAF3" s="109"/>
      <c r="KAG3" s="109"/>
      <c r="KAH3" s="109" t="s">
        <v>107</v>
      </c>
      <c r="KAI3" s="109"/>
      <c r="KAJ3" s="109"/>
      <c r="KAK3" s="109"/>
      <c r="KAL3" s="109" t="s">
        <v>107</v>
      </c>
      <c r="KAM3" s="109"/>
      <c r="KAN3" s="109"/>
      <c r="KAO3" s="109"/>
      <c r="KAP3" s="109" t="s">
        <v>107</v>
      </c>
      <c r="KAQ3" s="109"/>
      <c r="KAR3" s="109"/>
      <c r="KAS3" s="109"/>
      <c r="KAT3" s="109" t="s">
        <v>107</v>
      </c>
      <c r="KAU3" s="109"/>
      <c r="KAV3" s="109"/>
      <c r="KAW3" s="109"/>
      <c r="KAX3" s="109" t="s">
        <v>107</v>
      </c>
      <c r="KAY3" s="109"/>
      <c r="KAZ3" s="109"/>
      <c r="KBA3" s="109"/>
      <c r="KBB3" s="109" t="s">
        <v>107</v>
      </c>
      <c r="KBC3" s="109"/>
      <c r="KBD3" s="109"/>
      <c r="KBE3" s="109"/>
      <c r="KBF3" s="109" t="s">
        <v>107</v>
      </c>
      <c r="KBG3" s="109"/>
      <c r="KBH3" s="109"/>
      <c r="KBI3" s="109"/>
      <c r="KBJ3" s="109" t="s">
        <v>107</v>
      </c>
      <c r="KBK3" s="109"/>
      <c r="KBL3" s="109"/>
      <c r="KBM3" s="109"/>
      <c r="KBN3" s="109" t="s">
        <v>107</v>
      </c>
      <c r="KBO3" s="109"/>
      <c r="KBP3" s="109"/>
      <c r="KBQ3" s="109"/>
      <c r="KBR3" s="109" t="s">
        <v>107</v>
      </c>
      <c r="KBS3" s="109"/>
      <c r="KBT3" s="109"/>
      <c r="KBU3" s="109"/>
      <c r="KBV3" s="109" t="s">
        <v>107</v>
      </c>
      <c r="KBW3" s="109"/>
      <c r="KBX3" s="109"/>
      <c r="KBY3" s="109"/>
      <c r="KBZ3" s="109" t="s">
        <v>107</v>
      </c>
      <c r="KCA3" s="109"/>
      <c r="KCB3" s="109"/>
      <c r="KCC3" s="109"/>
      <c r="KCD3" s="109" t="s">
        <v>107</v>
      </c>
      <c r="KCE3" s="109"/>
      <c r="KCF3" s="109"/>
      <c r="KCG3" s="109"/>
      <c r="KCH3" s="109" t="s">
        <v>107</v>
      </c>
      <c r="KCI3" s="109"/>
      <c r="KCJ3" s="109"/>
      <c r="KCK3" s="109"/>
      <c r="KCL3" s="109" t="s">
        <v>107</v>
      </c>
      <c r="KCM3" s="109"/>
      <c r="KCN3" s="109"/>
      <c r="KCO3" s="109"/>
      <c r="KCP3" s="109" t="s">
        <v>107</v>
      </c>
      <c r="KCQ3" s="109"/>
      <c r="KCR3" s="109"/>
      <c r="KCS3" s="109"/>
      <c r="KCT3" s="109" t="s">
        <v>107</v>
      </c>
      <c r="KCU3" s="109"/>
      <c r="KCV3" s="109"/>
      <c r="KCW3" s="109"/>
      <c r="KCX3" s="109" t="s">
        <v>107</v>
      </c>
      <c r="KCY3" s="109"/>
      <c r="KCZ3" s="109"/>
      <c r="KDA3" s="109"/>
      <c r="KDB3" s="109" t="s">
        <v>107</v>
      </c>
      <c r="KDC3" s="109"/>
      <c r="KDD3" s="109"/>
      <c r="KDE3" s="109"/>
      <c r="KDF3" s="109" t="s">
        <v>107</v>
      </c>
      <c r="KDG3" s="109"/>
      <c r="KDH3" s="109"/>
      <c r="KDI3" s="109"/>
      <c r="KDJ3" s="109" t="s">
        <v>107</v>
      </c>
      <c r="KDK3" s="109"/>
      <c r="KDL3" s="109"/>
      <c r="KDM3" s="109"/>
      <c r="KDN3" s="109" t="s">
        <v>107</v>
      </c>
      <c r="KDO3" s="109"/>
      <c r="KDP3" s="109"/>
      <c r="KDQ3" s="109"/>
      <c r="KDR3" s="109" t="s">
        <v>107</v>
      </c>
      <c r="KDS3" s="109"/>
      <c r="KDT3" s="109"/>
      <c r="KDU3" s="109"/>
      <c r="KDV3" s="109" t="s">
        <v>107</v>
      </c>
      <c r="KDW3" s="109"/>
      <c r="KDX3" s="109"/>
      <c r="KDY3" s="109"/>
      <c r="KDZ3" s="109" t="s">
        <v>107</v>
      </c>
      <c r="KEA3" s="109"/>
      <c r="KEB3" s="109"/>
      <c r="KEC3" s="109"/>
      <c r="KED3" s="109" t="s">
        <v>107</v>
      </c>
      <c r="KEE3" s="109"/>
      <c r="KEF3" s="109"/>
      <c r="KEG3" s="109"/>
      <c r="KEH3" s="109" t="s">
        <v>107</v>
      </c>
      <c r="KEI3" s="109"/>
      <c r="KEJ3" s="109"/>
      <c r="KEK3" s="109"/>
      <c r="KEL3" s="109" t="s">
        <v>107</v>
      </c>
      <c r="KEM3" s="109"/>
      <c r="KEN3" s="109"/>
      <c r="KEO3" s="109"/>
      <c r="KEP3" s="109" t="s">
        <v>107</v>
      </c>
      <c r="KEQ3" s="109"/>
      <c r="KER3" s="109"/>
      <c r="KES3" s="109"/>
      <c r="KET3" s="109" t="s">
        <v>107</v>
      </c>
      <c r="KEU3" s="109"/>
      <c r="KEV3" s="109"/>
      <c r="KEW3" s="109"/>
      <c r="KEX3" s="109" t="s">
        <v>107</v>
      </c>
      <c r="KEY3" s="109"/>
      <c r="KEZ3" s="109"/>
      <c r="KFA3" s="109"/>
      <c r="KFB3" s="109" t="s">
        <v>107</v>
      </c>
      <c r="KFC3" s="109"/>
      <c r="KFD3" s="109"/>
      <c r="KFE3" s="109"/>
      <c r="KFF3" s="109" t="s">
        <v>107</v>
      </c>
      <c r="KFG3" s="109"/>
      <c r="KFH3" s="109"/>
      <c r="KFI3" s="109"/>
      <c r="KFJ3" s="109" t="s">
        <v>107</v>
      </c>
      <c r="KFK3" s="109"/>
      <c r="KFL3" s="109"/>
      <c r="KFM3" s="109"/>
      <c r="KFN3" s="109" t="s">
        <v>107</v>
      </c>
      <c r="KFO3" s="109"/>
      <c r="KFP3" s="109"/>
      <c r="KFQ3" s="109"/>
      <c r="KFR3" s="109" t="s">
        <v>107</v>
      </c>
      <c r="KFS3" s="109"/>
      <c r="KFT3" s="109"/>
      <c r="KFU3" s="109"/>
      <c r="KFV3" s="109" t="s">
        <v>107</v>
      </c>
      <c r="KFW3" s="109"/>
      <c r="KFX3" s="109"/>
      <c r="KFY3" s="109"/>
      <c r="KFZ3" s="109" t="s">
        <v>107</v>
      </c>
      <c r="KGA3" s="109"/>
      <c r="KGB3" s="109"/>
      <c r="KGC3" s="109"/>
      <c r="KGD3" s="109" t="s">
        <v>107</v>
      </c>
      <c r="KGE3" s="109"/>
      <c r="KGF3" s="109"/>
      <c r="KGG3" s="109"/>
      <c r="KGH3" s="109" t="s">
        <v>107</v>
      </c>
      <c r="KGI3" s="109"/>
      <c r="KGJ3" s="109"/>
      <c r="KGK3" s="109"/>
      <c r="KGL3" s="109" t="s">
        <v>107</v>
      </c>
      <c r="KGM3" s="109"/>
      <c r="KGN3" s="109"/>
      <c r="KGO3" s="109"/>
      <c r="KGP3" s="109" t="s">
        <v>107</v>
      </c>
      <c r="KGQ3" s="109"/>
      <c r="KGR3" s="109"/>
      <c r="KGS3" s="109"/>
      <c r="KGT3" s="109" t="s">
        <v>107</v>
      </c>
      <c r="KGU3" s="109"/>
      <c r="KGV3" s="109"/>
      <c r="KGW3" s="109"/>
      <c r="KGX3" s="109" t="s">
        <v>107</v>
      </c>
      <c r="KGY3" s="109"/>
      <c r="KGZ3" s="109"/>
      <c r="KHA3" s="109"/>
      <c r="KHB3" s="109" t="s">
        <v>107</v>
      </c>
      <c r="KHC3" s="109"/>
      <c r="KHD3" s="109"/>
      <c r="KHE3" s="109"/>
      <c r="KHF3" s="109" t="s">
        <v>107</v>
      </c>
      <c r="KHG3" s="109"/>
      <c r="KHH3" s="109"/>
      <c r="KHI3" s="109"/>
      <c r="KHJ3" s="109" t="s">
        <v>107</v>
      </c>
      <c r="KHK3" s="109"/>
      <c r="KHL3" s="109"/>
      <c r="KHM3" s="109"/>
      <c r="KHN3" s="109" t="s">
        <v>107</v>
      </c>
      <c r="KHO3" s="109"/>
      <c r="KHP3" s="109"/>
      <c r="KHQ3" s="109"/>
      <c r="KHR3" s="109" t="s">
        <v>107</v>
      </c>
      <c r="KHS3" s="109"/>
      <c r="KHT3" s="109"/>
      <c r="KHU3" s="109"/>
      <c r="KHV3" s="109" t="s">
        <v>107</v>
      </c>
      <c r="KHW3" s="109"/>
      <c r="KHX3" s="109"/>
      <c r="KHY3" s="109"/>
      <c r="KHZ3" s="109" t="s">
        <v>107</v>
      </c>
      <c r="KIA3" s="109"/>
      <c r="KIB3" s="109"/>
      <c r="KIC3" s="109"/>
      <c r="KID3" s="109" t="s">
        <v>107</v>
      </c>
      <c r="KIE3" s="109"/>
      <c r="KIF3" s="109"/>
      <c r="KIG3" s="109"/>
      <c r="KIH3" s="109" t="s">
        <v>107</v>
      </c>
      <c r="KII3" s="109"/>
      <c r="KIJ3" s="109"/>
      <c r="KIK3" s="109"/>
      <c r="KIL3" s="109" t="s">
        <v>107</v>
      </c>
      <c r="KIM3" s="109"/>
      <c r="KIN3" s="109"/>
      <c r="KIO3" s="109"/>
      <c r="KIP3" s="109" t="s">
        <v>107</v>
      </c>
      <c r="KIQ3" s="109"/>
      <c r="KIR3" s="109"/>
      <c r="KIS3" s="109"/>
      <c r="KIT3" s="109" t="s">
        <v>107</v>
      </c>
      <c r="KIU3" s="109"/>
      <c r="KIV3" s="109"/>
      <c r="KIW3" s="109"/>
      <c r="KIX3" s="109" t="s">
        <v>107</v>
      </c>
      <c r="KIY3" s="109"/>
      <c r="KIZ3" s="109"/>
      <c r="KJA3" s="109"/>
      <c r="KJB3" s="109" t="s">
        <v>107</v>
      </c>
      <c r="KJC3" s="109"/>
      <c r="KJD3" s="109"/>
      <c r="KJE3" s="109"/>
      <c r="KJF3" s="109" t="s">
        <v>107</v>
      </c>
      <c r="KJG3" s="109"/>
      <c r="KJH3" s="109"/>
      <c r="KJI3" s="109"/>
      <c r="KJJ3" s="109" t="s">
        <v>107</v>
      </c>
      <c r="KJK3" s="109"/>
      <c r="KJL3" s="109"/>
      <c r="KJM3" s="109"/>
      <c r="KJN3" s="109" t="s">
        <v>107</v>
      </c>
      <c r="KJO3" s="109"/>
      <c r="KJP3" s="109"/>
      <c r="KJQ3" s="109"/>
      <c r="KJR3" s="109" t="s">
        <v>107</v>
      </c>
      <c r="KJS3" s="109"/>
      <c r="KJT3" s="109"/>
      <c r="KJU3" s="109"/>
      <c r="KJV3" s="109" t="s">
        <v>107</v>
      </c>
      <c r="KJW3" s="109"/>
      <c r="KJX3" s="109"/>
      <c r="KJY3" s="109"/>
      <c r="KJZ3" s="109" t="s">
        <v>107</v>
      </c>
      <c r="KKA3" s="109"/>
      <c r="KKB3" s="109"/>
      <c r="KKC3" s="109"/>
      <c r="KKD3" s="109" t="s">
        <v>107</v>
      </c>
      <c r="KKE3" s="109"/>
      <c r="KKF3" s="109"/>
      <c r="KKG3" s="109"/>
      <c r="KKH3" s="109" t="s">
        <v>107</v>
      </c>
      <c r="KKI3" s="109"/>
      <c r="KKJ3" s="109"/>
      <c r="KKK3" s="109"/>
      <c r="KKL3" s="109" t="s">
        <v>107</v>
      </c>
      <c r="KKM3" s="109"/>
      <c r="KKN3" s="109"/>
      <c r="KKO3" s="109"/>
      <c r="KKP3" s="109" t="s">
        <v>107</v>
      </c>
      <c r="KKQ3" s="109"/>
      <c r="KKR3" s="109"/>
      <c r="KKS3" s="109"/>
      <c r="KKT3" s="109" t="s">
        <v>107</v>
      </c>
      <c r="KKU3" s="109"/>
      <c r="KKV3" s="109"/>
      <c r="KKW3" s="109"/>
      <c r="KKX3" s="109" t="s">
        <v>107</v>
      </c>
      <c r="KKY3" s="109"/>
      <c r="KKZ3" s="109"/>
      <c r="KLA3" s="109"/>
      <c r="KLB3" s="109" t="s">
        <v>107</v>
      </c>
      <c r="KLC3" s="109"/>
      <c r="KLD3" s="109"/>
      <c r="KLE3" s="109"/>
      <c r="KLF3" s="109" t="s">
        <v>107</v>
      </c>
      <c r="KLG3" s="109"/>
      <c r="KLH3" s="109"/>
      <c r="KLI3" s="109"/>
      <c r="KLJ3" s="109" t="s">
        <v>107</v>
      </c>
      <c r="KLK3" s="109"/>
      <c r="KLL3" s="109"/>
      <c r="KLM3" s="109"/>
      <c r="KLN3" s="109" t="s">
        <v>107</v>
      </c>
      <c r="KLO3" s="109"/>
      <c r="KLP3" s="109"/>
      <c r="KLQ3" s="109"/>
      <c r="KLR3" s="109" t="s">
        <v>107</v>
      </c>
      <c r="KLS3" s="109"/>
      <c r="KLT3" s="109"/>
      <c r="KLU3" s="109"/>
      <c r="KLV3" s="109" t="s">
        <v>107</v>
      </c>
      <c r="KLW3" s="109"/>
      <c r="KLX3" s="109"/>
      <c r="KLY3" s="109"/>
      <c r="KLZ3" s="109" t="s">
        <v>107</v>
      </c>
      <c r="KMA3" s="109"/>
      <c r="KMB3" s="109"/>
      <c r="KMC3" s="109"/>
      <c r="KMD3" s="109" t="s">
        <v>107</v>
      </c>
      <c r="KME3" s="109"/>
      <c r="KMF3" s="109"/>
      <c r="KMG3" s="109"/>
      <c r="KMH3" s="109" t="s">
        <v>107</v>
      </c>
      <c r="KMI3" s="109"/>
      <c r="KMJ3" s="109"/>
      <c r="KMK3" s="109"/>
      <c r="KML3" s="109" t="s">
        <v>107</v>
      </c>
      <c r="KMM3" s="109"/>
      <c r="KMN3" s="109"/>
      <c r="KMO3" s="109"/>
      <c r="KMP3" s="109" t="s">
        <v>107</v>
      </c>
      <c r="KMQ3" s="109"/>
      <c r="KMR3" s="109"/>
      <c r="KMS3" s="109"/>
      <c r="KMT3" s="109" t="s">
        <v>107</v>
      </c>
      <c r="KMU3" s="109"/>
      <c r="KMV3" s="109"/>
      <c r="KMW3" s="109"/>
      <c r="KMX3" s="109" t="s">
        <v>107</v>
      </c>
      <c r="KMY3" s="109"/>
      <c r="KMZ3" s="109"/>
      <c r="KNA3" s="109"/>
      <c r="KNB3" s="109" t="s">
        <v>107</v>
      </c>
      <c r="KNC3" s="109"/>
      <c r="KND3" s="109"/>
      <c r="KNE3" s="109"/>
      <c r="KNF3" s="109" t="s">
        <v>107</v>
      </c>
      <c r="KNG3" s="109"/>
      <c r="KNH3" s="109"/>
      <c r="KNI3" s="109"/>
      <c r="KNJ3" s="109" t="s">
        <v>107</v>
      </c>
      <c r="KNK3" s="109"/>
      <c r="KNL3" s="109"/>
      <c r="KNM3" s="109"/>
      <c r="KNN3" s="109" t="s">
        <v>107</v>
      </c>
      <c r="KNO3" s="109"/>
      <c r="KNP3" s="109"/>
      <c r="KNQ3" s="109"/>
      <c r="KNR3" s="109" t="s">
        <v>107</v>
      </c>
      <c r="KNS3" s="109"/>
      <c r="KNT3" s="109"/>
      <c r="KNU3" s="109"/>
      <c r="KNV3" s="109" t="s">
        <v>107</v>
      </c>
      <c r="KNW3" s="109"/>
      <c r="KNX3" s="109"/>
      <c r="KNY3" s="109"/>
      <c r="KNZ3" s="109" t="s">
        <v>107</v>
      </c>
      <c r="KOA3" s="109"/>
      <c r="KOB3" s="109"/>
      <c r="KOC3" s="109"/>
      <c r="KOD3" s="109" t="s">
        <v>107</v>
      </c>
      <c r="KOE3" s="109"/>
      <c r="KOF3" s="109"/>
      <c r="KOG3" s="109"/>
      <c r="KOH3" s="109" t="s">
        <v>107</v>
      </c>
      <c r="KOI3" s="109"/>
      <c r="KOJ3" s="109"/>
      <c r="KOK3" s="109"/>
      <c r="KOL3" s="109" t="s">
        <v>107</v>
      </c>
      <c r="KOM3" s="109"/>
      <c r="KON3" s="109"/>
      <c r="KOO3" s="109"/>
      <c r="KOP3" s="109" t="s">
        <v>107</v>
      </c>
      <c r="KOQ3" s="109"/>
      <c r="KOR3" s="109"/>
      <c r="KOS3" s="109"/>
      <c r="KOT3" s="109" t="s">
        <v>107</v>
      </c>
      <c r="KOU3" s="109"/>
      <c r="KOV3" s="109"/>
      <c r="KOW3" s="109"/>
      <c r="KOX3" s="109" t="s">
        <v>107</v>
      </c>
      <c r="KOY3" s="109"/>
      <c r="KOZ3" s="109"/>
      <c r="KPA3" s="109"/>
      <c r="KPB3" s="109" t="s">
        <v>107</v>
      </c>
      <c r="KPC3" s="109"/>
      <c r="KPD3" s="109"/>
      <c r="KPE3" s="109"/>
      <c r="KPF3" s="109" t="s">
        <v>107</v>
      </c>
      <c r="KPG3" s="109"/>
      <c r="KPH3" s="109"/>
      <c r="KPI3" s="109"/>
      <c r="KPJ3" s="109" t="s">
        <v>107</v>
      </c>
      <c r="KPK3" s="109"/>
      <c r="KPL3" s="109"/>
      <c r="KPM3" s="109"/>
      <c r="KPN3" s="109" t="s">
        <v>107</v>
      </c>
      <c r="KPO3" s="109"/>
      <c r="KPP3" s="109"/>
      <c r="KPQ3" s="109"/>
      <c r="KPR3" s="109" t="s">
        <v>107</v>
      </c>
      <c r="KPS3" s="109"/>
      <c r="KPT3" s="109"/>
      <c r="KPU3" s="109"/>
      <c r="KPV3" s="109" t="s">
        <v>107</v>
      </c>
      <c r="KPW3" s="109"/>
      <c r="KPX3" s="109"/>
      <c r="KPY3" s="109"/>
      <c r="KPZ3" s="109" t="s">
        <v>107</v>
      </c>
      <c r="KQA3" s="109"/>
      <c r="KQB3" s="109"/>
      <c r="KQC3" s="109"/>
      <c r="KQD3" s="109" t="s">
        <v>107</v>
      </c>
      <c r="KQE3" s="109"/>
      <c r="KQF3" s="109"/>
      <c r="KQG3" s="109"/>
      <c r="KQH3" s="109" t="s">
        <v>107</v>
      </c>
      <c r="KQI3" s="109"/>
      <c r="KQJ3" s="109"/>
      <c r="KQK3" s="109"/>
      <c r="KQL3" s="109" t="s">
        <v>107</v>
      </c>
      <c r="KQM3" s="109"/>
      <c r="KQN3" s="109"/>
      <c r="KQO3" s="109"/>
      <c r="KQP3" s="109" t="s">
        <v>107</v>
      </c>
      <c r="KQQ3" s="109"/>
      <c r="KQR3" s="109"/>
      <c r="KQS3" s="109"/>
      <c r="KQT3" s="109" t="s">
        <v>107</v>
      </c>
      <c r="KQU3" s="109"/>
      <c r="KQV3" s="109"/>
      <c r="KQW3" s="109"/>
      <c r="KQX3" s="109" t="s">
        <v>107</v>
      </c>
      <c r="KQY3" s="109"/>
      <c r="KQZ3" s="109"/>
      <c r="KRA3" s="109"/>
      <c r="KRB3" s="109" t="s">
        <v>107</v>
      </c>
      <c r="KRC3" s="109"/>
      <c r="KRD3" s="109"/>
      <c r="KRE3" s="109"/>
      <c r="KRF3" s="109" t="s">
        <v>107</v>
      </c>
      <c r="KRG3" s="109"/>
      <c r="KRH3" s="109"/>
      <c r="KRI3" s="109"/>
      <c r="KRJ3" s="109" t="s">
        <v>107</v>
      </c>
      <c r="KRK3" s="109"/>
      <c r="KRL3" s="109"/>
      <c r="KRM3" s="109"/>
      <c r="KRN3" s="109" t="s">
        <v>107</v>
      </c>
      <c r="KRO3" s="109"/>
      <c r="KRP3" s="109"/>
      <c r="KRQ3" s="109"/>
      <c r="KRR3" s="109" t="s">
        <v>107</v>
      </c>
      <c r="KRS3" s="109"/>
      <c r="KRT3" s="109"/>
      <c r="KRU3" s="109"/>
      <c r="KRV3" s="109" t="s">
        <v>107</v>
      </c>
      <c r="KRW3" s="109"/>
      <c r="KRX3" s="109"/>
      <c r="KRY3" s="109"/>
      <c r="KRZ3" s="109" t="s">
        <v>107</v>
      </c>
      <c r="KSA3" s="109"/>
      <c r="KSB3" s="109"/>
      <c r="KSC3" s="109"/>
      <c r="KSD3" s="109" t="s">
        <v>107</v>
      </c>
      <c r="KSE3" s="109"/>
      <c r="KSF3" s="109"/>
      <c r="KSG3" s="109"/>
      <c r="KSH3" s="109" t="s">
        <v>107</v>
      </c>
      <c r="KSI3" s="109"/>
      <c r="KSJ3" s="109"/>
      <c r="KSK3" s="109"/>
      <c r="KSL3" s="109" t="s">
        <v>107</v>
      </c>
      <c r="KSM3" s="109"/>
      <c r="KSN3" s="109"/>
      <c r="KSO3" s="109"/>
      <c r="KSP3" s="109" t="s">
        <v>107</v>
      </c>
      <c r="KSQ3" s="109"/>
      <c r="KSR3" s="109"/>
      <c r="KSS3" s="109"/>
      <c r="KST3" s="109" t="s">
        <v>107</v>
      </c>
      <c r="KSU3" s="109"/>
      <c r="KSV3" s="109"/>
      <c r="KSW3" s="109"/>
      <c r="KSX3" s="109" t="s">
        <v>107</v>
      </c>
      <c r="KSY3" s="109"/>
      <c r="KSZ3" s="109"/>
      <c r="KTA3" s="109"/>
      <c r="KTB3" s="109" t="s">
        <v>107</v>
      </c>
      <c r="KTC3" s="109"/>
      <c r="KTD3" s="109"/>
      <c r="KTE3" s="109"/>
      <c r="KTF3" s="109" t="s">
        <v>107</v>
      </c>
      <c r="KTG3" s="109"/>
      <c r="KTH3" s="109"/>
      <c r="KTI3" s="109"/>
      <c r="KTJ3" s="109" t="s">
        <v>107</v>
      </c>
      <c r="KTK3" s="109"/>
      <c r="KTL3" s="109"/>
      <c r="KTM3" s="109"/>
      <c r="KTN3" s="109" t="s">
        <v>107</v>
      </c>
      <c r="KTO3" s="109"/>
      <c r="KTP3" s="109"/>
      <c r="KTQ3" s="109"/>
      <c r="KTR3" s="109" t="s">
        <v>107</v>
      </c>
      <c r="KTS3" s="109"/>
      <c r="KTT3" s="109"/>
      <c r="KTU3" s="109"/>
      <c r="KTV3" s="109" t="s">
        <v>107</v>
      </c>
      <c r="KTW3" s="109"/>
      <c r="KTX3" s="109"/>
      <c r="KTY3" s="109"/>
      <c r="KTZ3" s="109" t="s">
        <v>107</v>
      </c>
      <c r="KUA3" s="109"/>
      <c r="KUB3" s="109"/>
      <c r="KUC3" s="109"/>
      <c r="KUD3" s="109" t="s">
        <v>107</v>
      </c>
      <c r="KUE3" s="109"/>
      <c r="KUF3" s="109"/>
      <c r="KUG3" s="109"/>
      <c r="KUH3" s="109" t="s">
        <v>107</v>
      </c>
      <c r="KUI3" s="109"/>
      <c r="KUJ3" s="109"/>
      <c r="KUK3" s="109"/>
      <c r="KUL3" s="109" t="s">
        <v>107</v>
      </c>
      <c r="KUM3" s="109"/>
      <c r="KUN3" s="109"/>
      <c r="KUO3" s="109"/>
      <c r="KUP3" s="109" t="s">
        <v>107</v>
      </c>
      <c r="KUQ3" s="109"/>
      <c r="KUR3" s="109"/>
      <c r="KUS3" s="109"/>
      <c r="KUT3" s="109" t="s">
        <v>107</v>
      </c>
      <c r="KUU3" s="109"/>
      <c r="KUV3" s="109"/>
      <c r="KUW3" s="109"/>
      <c r="KUX3" s="109" t="s">
        <v>107</v>
      </c>
      <c r="KUY3" s="109"/>
      <c r="KUZ3" s="109"/>
      <c r="KVA3" s="109"/>
      <c r="KVB3" s="109" t="s">
        <v>107</v>
      </c>
      <c r="KVC3" s="109"/>
      <c r="KVD3" s="109"/>
      <c r="KVE3" s="109"/>
      <c r="KVF3" s="109" t="s">
        <v>107</v>
      </c>
      <c r="KVG3" s="109"/>
      <c r="KVH3" s="109"/>
      <c r="KVI3" s="109"/>
      <c r="KVJ3" s="109" t="s">
        <v>107</v>
      </c>
      <c r="KVK3" s="109"/>
      <c r="KVL3" s="109"/>
      <c r="KVM3" s="109"/>
      <c r="KVN3" s="109" t="s">
        <v>107</v>
      </c>
      <c r="KVO3" s="109"/>
      <c r="KVP3" s="109"/>
      <c r="KVQ3" s="109"/>
      <c r="KVR3" s="109" t="s">
        <v>107</v>
      </c>
      <c r="KVS3" s="109"/>
      <c r="KVT3" s="109"/>
      <c r="KVU3" s="109"/>
      <c r="KVV3" s="109" t="s">
        <v>107</v>
      </c>
      <c r="KVW3" s="109"/>
      <c r="KVX3" s="109"/>
      <c r="KVY3" s="109"/>
      <c r="KVZ3" s="109" t="s">
        <v>107</v>
      </c>
      <c r="KWA3" s="109"/>
      <c r="KWB3" s="109"/>
      <c r="KWC3" s="109"/>
      <c r="KWD3" s="109" t="s">
        <v>107</v>
      </c>
      <c r="KWE3" s="109"/>
      <c r="KWF3" s="109"/>
      <c r="KWG3" s="109"/>
      <c r="KWH3" s="109" t="s">
        <v>107</v>
      </c>
      <c r="KWI3" s="109"/>
      <c r="KWJ3" s="109"/>
      <c r="KWK3" s="109"/>
      <c r="KWL3" s="109" t="s">
        <v>107</v>
      </c>
      <c r="KWM3" s="109"/>
      <c r="KWN3" s="109"/>
      <c r="KWO3" s="109"/>
      <c r="KWP3" s="109" t="s">
        <v>107</v>
      </c>
      <c r="KWQ3" s="109"/>
      <c r="KWR3" s="109"/>
      <c r="KWS3" s="109"/>
      <c r="KWT3" s="109" t="s">
        <v>107</v>
      </c>
      <c r="KWU3" s="109"/>
      <c r="KWV3" s="109"/>
      <c r="KWW3" s="109"/>
      <c r="KWX3" s="109" t="s">
        <v>107</v>
      </c>
      <c r="KWY3" s="109"/>
      <c r="KWZ3" s="109"/>
      <c r="KXA3" s="109"/>
      <c r="KXB3" s="109" t="s">
        <v>107</v>
      </c>
      <c r="KXC3" s="109"/>
      <c r="KXD3" s="109"/>
      <c r="KXE3" s="109"/>
      <c r="KXF3" s="109" t="s">
        <v>107</v>
      </c>
      <c r="KXG3" s="109"/>
      <c r="KXH3" s="109"/>
      <c r="KXI3" s="109"/>
      <c r="KXJ3" s="109" t="s">
        <v>107</v>
      </c>
      <c r="KXK3" s="109"/>
      <c r="KXL3" s="109"/>
      <c r="KXM3" s="109"/>
      <c r="KXN3" s="109" t="s">
        <v>107</v>
      </c>
      <c r="KXO3" s="109"/>
      <c r="KXP3" s="109"/>
      <c r="KXQ3" s="109"/>
      <c r="KXR3" s="109" t="s">
        <v>107</v>
      </c>
      <c r="KXS3" s="109"/>
      <c r="KXT3" s="109"/>
      <c r="KXU3" s="109"/>
      <c r="KXV3" s="109" t="s">
        <v>107</v>
      </c>
      <c r="KXW3" s="109"/>
      <c r="KXX3" s="109"/>
      <c r="KXY3" s="109"/>
      <c r="KXZ3" s="109" t="s">
        <v>107</v>
      </c>
      <c r="KYA3" s="109"/>
      <c r="KYB3" s="109"/>
      <c r="KYC3" s="109"/>
      <c r="KYD3" s="109" t="s">
        <v>107</v>
      </c>
      <c r="KYE3" s="109"/>
      <c r="KYF3" s="109"/>
      <c r="KYG3" s="109"/>
      <c r="KYH3" s="109" t="s">
        <v>107</v>
      </c>
      <c r="KYI3" s="109"/>
      <c r="KYJ3" s="109"/>
      <c r="KYK3" s="109"/>
      <c r="KYL3" s="109" t="s">
        <v>107</v>
      </c>
      <c r="KYM3" s="109"/>
      <c r="KYN3" s="109"/>
      <c r="KYO3" s="109"/>
      <c r="KYP3" s="109" t="s">
        <v>107</v>
      </c>
      <c r="KYQ3" s="109"/>
      <c r="KYR3" s="109"/>
      <c r="KYS3" s="109"/>
      <c r="KYT3" s="109" t="s">
        <v>107</v>
      </c>
      <c r="KYU3" s="109"/>
      <c r="KYV3" s="109"/>
      <c r="KYW3" s="109"/>
      <c r="KYX3" s="109" t="s">
        <v>107</v>
      </c>
      <c r="KYY3" s="109"/>
      <c r="KYZ3" s="109"/>
      <c r="KZA3" s="109"/>
      <c r="KZB3" s="109" t="s">
        <v>107</v>
      </c>
      <c r="KZC3" s="109"/>
      <c r="KZD3" s="109"/>
      <c r="KZE3" s="109"/>
      <c r="KZF3" s="109" t="s">
        <v>107</v>
      </c>
      <c r="KZG3" s="109"/>
      <c r="KZH3" s="109"/>
      <c r="KZI3" s="109"/>
      <c r="KZJ3" s="109" t="s">
        <v>107</v>
      </c>
      <c r="KZK3" s="109"/>
      <c r="KZL3" s="109"/>
      <c r="KZM3" s="109"/>
      <c r="KZN3" s="109" t="s">
        <v>107</v>
      </c>
      <c r="KZO3" s="109"/>
      <c r="KZP3" s="109"/>
      <c r="KZQ3" s="109"/>
      <c r="KZR3" s="109" t="s">
        <v>107</v>
      </c>
      <c r="KZS3" s="109"/>
      <c r="KZT3" s="109"/>
      <c r="KZU3" s="109"/>
      <c r="KZV3" s="109" t="s">
        <v>107</v>
      </c>
      <c r="KZW3" s="109"/>
      <c r="KZX3" s="109"/>
      <c r="KZY3" s="109"/>
      <c r="KZZ3" s="109" t="s">
        <v>107</v>
      </c>
      <c r="LAA3" s="109"/>
      <c r="LAB3" s="109"/>
      <c r="LAC3" s="109"/>
      <c r="LAD3" s="109" t="s">
        <v>107</v>
      </c>
      <c r="LAE3" s="109"/>
      <c r="LAF3" s="109"/>
      <c r="LAG3" s="109"/>
      <c r="LAH3" s="109" t="s">
        <v>107</v>
      </c>
      <c r="LAI3" s="109"/>
      <c r="LAJ3" s="109"/>
      <c r="LAK3" s="109"/>
      <c r="LAL3" s="109" t="s">
        <v>107</v>
      </c>
      <c r="LAM3" s="109"/>
      <c r="LAN3" s="109"/>
      <c r="LAO3" s="109"/>
      <c r="LAP3" s="109" t="s">
        <v>107</v>
      </c>
      <c r="LAQ3" s="109"/>
      <c r="LAR3" s="109"/>
      <c r="LAS3" s="109"/>
      <c r="LAT3" s="109" t="s">
        <v>107</v>
      </c>
      <c r="LAU3" s="109"/>
      <c r="LAV3" s="109"/>
      <c r="LAW3" s="109"/>
      <c r="LAX3" s="109" t="s">
        <v>107</v>
      </c>
      <c r="LAY3" s="109"/>
      <c r="LAZ3" s="109"/>
      <c r="LBA3" s="109"/>
      <c r="LBB3" s="109" t="s">
        <v>107</v>
      </c>
      <c r="LBC3" s="109"/>
      <c r="LBD3" s="109"/>
      <c r="LBE3" s="109"/>
      <c r="LBF3" s="109" t="s">
        <v>107</v>
      </c>
      <c r="LBG3" s="109"/>
      <c r="LBH3" s="109"/>
      <c r="LBI3" s="109"/>
      <c r="LBJ3" s="109" t="s">
        <v>107</v>
      </c>
      <c r="LBK3" s="109"/>
      <c r="LBL3" s="109"/>
      <c r="LBM3" s="109"/>
      <c r="LBN3" s="109" t="s">
        <v>107</v>
      </c>
      <c r="LBO3" s="109"/>
      <c r="LBP3" s="109"/>
      <c r="LBQ3" s="109"/>
      <c r="LBR3" s="109" t="s">
        <v>107</v>
      </c>
      <c r="LBS3" s="109"/>
      <c r="LBT3" s="109"/>
      <c r="LBU3" s="109"/>
      <c r="LBV3" s="109" t="s">
        <v>107</v>
      </c>
      <c r="LBW3" s="109"/>
      <c r="LBX3" s="109"/>
      <c r="LBY3" s="109"/>
      <c r="LBZ3" s="109" t="s">
        <v>107</v>
      </c>
      <c r="LCA3" s="109"/>
      <c r="LCB3" s="109"/>
      <c r="LCC3" s="109"/>
      <c r="LCD3" s="109" t="s">
        <v>107</v>
      </c>
      <c r="LCE3" s="109"/>
      <c r="LCF3" s="109"/>
      <c r="LCG3" s="109"/>
      <c r="LCH3" s="109" t="s">
        <v>107</v>
      </c>
      <c r="LCI3" s="109"/>
      <c r="LCJ3" s="109"/>
      <c r="LCK3" s="109"/>
      <c r="LCL3" s="109" t="s">
        <v>107</v>
      </c>
      <c r="LCM3" s="109"/>
      <c r="LCN3" s="109"/>
      <c r="LCO3" s="109"/>
      <c r="LCP3" s="109" t="s">
        <v>107</v>
      </c>
      <c r="LCQ3" s="109"/>
      <c r="LCR3" s="109"/>
      <c r="LCS3" s="109"/>
      <c r="LCT3" s="109" t="s">
        <v>107</v>
      </c>
      <c r="LCU3" s="109"/>
      <c r="LCV3" s="109"/>
      <c r="LCW3" s="109"/>
      <c r="LCX3" s="109" t="s">
        <v>107</v>
      </c>
      <c r="LCY3" s="109"/>
      <c r="LCZ3" s="109"/>
      <c r="LDA3" s="109"/>
      <c r="LDB3" s="109" t="s">
        <v>107</v>
      </c>
      <c r="LDC3" s="109"/>
      <c r="LDD3" s="109"/>
      <c r="LDE3" s="109"/>
      <c r="LDF3" s="109" t="s">
        <v>107</v>
      </c>
      <c r="LDG3" s="109"/>
      <c r="LDH3" s="109"/>
      <c r="LDI3" s="109"/>
      <c r="LDJ3" s="109" t="s">
        <v>107</v>
      </c>
      <c r="LDK3" s="109"/>
      <c r="LDL3" s="109"/>
      <c r="LDM3" s="109"/>
      <c r="LDN3" s="109" t="s">
        <v>107</v>
      </c>
      <c r="LDO3" s="109"/>
      <c r="LDP3" s="109"/>
      <c r="LDQ3" s="109"/>
      <c r="LDR3" s="109" t="s">
        <v>107</v>
      </c>
      <c r="LDS3" s="109"/>
      <c r="LDT3" s="109"/>
      <c r="LDU3" s="109"/>
      <c r="LDV3" s="109" t="s">
        <v>107</v>
      </c>
      <c r="LDW3" s="109"/>
      <c r="LDX3" s="109"/>
      <c r="LDY3" s="109"/>
      <c r="LDZ3" s="109" t="s">
        <v>107</v>
      </c>
      <c r="LEA3" s="109"/>
      <c r="LEB3" s="109"/>
      <c r="LEC3" s="109"/>
      <c r="LED3" s="109" t="s">
        <v>107</v>
      </c>
      <c r="LEE3" s="109"/>
      <c r="LEF3" s="109"/>
      <c r="LEG3" s="109"/>
      <c r="LEH3" s="109" t="s">
        <v>107</v>
      </c>
      <c r="LEI3" s="109"/>
      <c r="LEJ3" s="109"/>
      <c r="LEK3" s="109"/>
      <c r="LEL3" s="109" t="s">
        <v>107</v>
      </c>
      <c r="LEM3" s="109"/>
      <c r="LEN3" s="109"/>
      <c r="LEO3" s="109"/>
      <c r="LEP3" s="109" t="s">
        <v>107</v>
      </c>
      <c r="LEQ3" s="109"/>
      <c r="LER3" s="109"/>
      <c r="LES3" s="109"/>
      <c r="LET3" s="109" t="s">
        <v>107</v>
      </c>
      <c r="LEU3" s="109"/>
      <c r="LEV3" s="109"/>
      <c r="LEW3" s="109"/>
      <c r="LEX3" s="109" t="s">
        <v>107</v>
      </c>
      <c r="LEY3" s="109"/>
      <c r="LEZ3" s="109"/>
      <c r="LFA3" s="109"/>
      <c r="LFB3" s="109" t="s">
        <v>107</v>
      </c>
      <c r="LFC3" s="109"/>
      <c r="LFD3" s="109"/>
      <c r="LFE3" s="109"/>
      <c r="LFF3" s="109" t="s">
        <v>107</v>
      </c>
      <c r="LFG3" s="109"/>
      <c r="LFH3" s="109"/>
      <c r="LFI3" s="109"/>
      <c r="LFJ3" s="109" t="s">
        <v>107</v>
      </c>
      <c r="LFK3" s="109"/>
      <c r="LFL3" s="109"/>
      <c r="LFM3" s="109"/>
      <c r="LFN3" s="109" t="s">
        <v>107</v>
      </c>
      <c r="LFO3" s="109"/>
      <c r="LFP3" s="109"/>
      <c r="LFQ3" s="109"/>
      <c r="LFR3" s="109" t="s">
        <v>107</v>
      </c>
      <c r="LFS3" s="109"/>
      <c r="LFT3" s="109"/>
      <c r="LFU3" s="109"/>
      <c r="LFV3" s="109" t="s">
        <v>107</v>
      </c>
      <c r="LFW3" s="109"/>
      <c r="LFX3" s="109"/>
      <c r="LFY3" s="109"/>
      <c r="LFZ3" s="109" t="s">
        <v>107</v>
      </c>
      <c r="LGA3" s="109"/>
      <c r="LGB3" s="109"/>
      <c r="LGC3" s="109"/>
      <c r="LGD3" s="109" t="s">
        <v>107</v>
      </c>
      <c r="LGE3" s="109"/>
      <c r="LGF3" s="109"/>
      <c r="LGG3" s="109"/>
      <c r="LGH3" s="109" t="s">
        <v>107</v>
      </c>
      <c r="LGI3" s="109"/>
      <c r="LGJ3" s="109"/>
      <c r="LGK3" s="109"/>
      <c r="LGL3" s="109" t="s">
        <v>107</v>
      </c>
      <c r="LGM3" s="109"/>
      <c r="LGN3" s="109"/>
      <c r="LGO3" s="109"/>
      <c r="LGP3" s="109" t="s">
        <v>107</v>
      </c>
      <c r="LGQ3" s="109"/>
      <c r="LGR3" s="109"/>
      <c r="LGS3" s="109"/>
      <c r="LGT3" s="109" t="s">
        <v>107</v>
      </c>
      <c r="LGU3" s="109"/>
      <c r="LGV3" s="109"/>
      <c r="LGW3" s="109"/>
      <c r="LGX3" s="109" t="s">
        <v>107</v>
      </c>
      <c r="LGY3" s="109"/>
      <c r="LGZ3" s="109"/>
      <c r="LHA3" s="109"/>
      <c r="LHB3" s="109" t="s">
        <v>107</v>
      </c>
      <c r="LHC3" s="109"/>
      <c r="LHD3" s="109"/>
      <c r="LHE3" s="109"/>
      <c r="LHF3" s="109" t="s">
        <v>107</v>
      </c>
      <c r="LHG3" s="109"/>
      <c r="LHH3" s="109"/>
      <c r="LHI3" s="109"/>
      <c r="LHJ3" s="109" t="s">
        <v>107</v>
      </c>
      <c r="LHK3" s="109"/>
      <c r="LHL3" s="109"/>
      <c r="LHM3" s="109"/>
      <c r="LHN3" s="109" t="s">
        <v>107</v>
      </c>
      <c r="LHO3" s="109"/>
      <c r="LHP3" s="109"/>
      <c r="LHQ3" s="109"/>
      <c r="LHR3" s="109" t="s">
        <v>107</v>
      </c>
      <c r="LHS3" s="109"/>
      <c r="LHT3" s="109"/>
      <c r="LHU3" s="109"/>
      <c r="LHV3" s="109" t="s">
        <v>107</v>
      </c>
      <c r="LHW3" s="109"/>
      <c r="LHX3" s="109"/>
      <c r="LHY3" s="109"/>
      <c r="LHZ3" s="109" t="s">
        <v>107</v>
      </c>
      <c r="LIA3" s="109"/>
      <c r="LIB3" s="109"/>
      <c r="LIC3" s="109"/>
      <c r="LID3" s="109" t="s">
        <v>107</v>
      </c>
      <c r="LIE3" s="109"/>
      <c r="LIF3" s="109"/>
      <c r="LIG3" s="109"/>
      <c r="LIH3" s="109" t="s">
        <v>107</v>
      </c>
      <c r="LII3" s="109"/>
      <c r="LIJ3" s="109"/>
      <c r="LIK3" s="109"/>
      <c r="LIL3" s="109" t="s">
        <v>107</v>
      </c>
      <c r="LIM3" s="109"/>
      <c r="LIN3" s="109"/>
      <c r="LIO3" s="109"/>
      <c r="LIP3" s="109" t="s">
        <v>107</v>
      </c>
      <c r="LIQ3" s="109"/>
      <c r="LIR3" s="109"/>
      <c r="LIS3" s="109"/>
      <c r="LIT3" s="109" t="s">
        <v>107</v>
      </c>
      <c r="LIU3" s="109"/>
      <c r="LIV3" s="109"/>
      <c r="LIW3" s="109"/>
      <c r="LIX3" s="109" t="s">
        <v>107</v>
      </c>
      <c r="LIY3" s="109"/>
      <c r="LIZ3" s="109"/>
      <c r="LJA3" s="109"/>
      <c r="LJB3" s="109" t="s">
        <v>107</v>
      </c>
      <c r="LJC3" s="109"/>
      <c r="LJD3" s="109"/>
      <c r="LJE3" s="109"/>
      <c r="LJF3" s="109" t="s">
        <v>107</v>
      </c>
      <c r="LJG3" s="109"/>
      <c r="LJH3" s="109"/>
      <c r="LJI3" s="109"/>
      <c r="LJJ3" s="109" t="s">
        <v>107</v>
      </c>
      <c r="LJK3" s="109"/>
      <c r="LJL3" s="109"/>
      <c r="LJM3" s="109"/>
      <c r="LJN3" s="109" t="s">
        <v>107</v>
      </c>
      <c r="LJO3" s="109"/>
      <c r="LJP3" s="109"/>
      <c r="LJQ3" s="109"/>
      <c r="LJR3" s="109" t="s">
        <v>107</v>
      </c>
      <c r="LJS3" s="109"/>
      <c r="LJT3" s="109"/>
      <c r="LJU3" s="109"/>
      <c r="LJV3" s="109" t="s">
        <v>107</v>
      </c>
      <c r="LJW3" s="109"/>
      <c r="LJX3" s="109"/>
      <c r="LJY3" s="109"/>
      <c r="LJZ3" s="109" t="s">
        <v>107</v>
      </c>
      <c r="LKA3" s="109"/>
      <c r="LKB3" s="109"/>
      <c r="LKC3" s="109"/>
      <c r="LKD3" s="109" t="s">
        <v>107</v>
      </c>
      <c r="LKE3" s="109"/>
      <c r="LKF3" s="109"/>
      <c r="LKG3" s="109"/>
      <c r="LKH3" s="109" t="s">
        <v>107</v>
      </c>
      <c r="LKI3" s="109"/>
      <c r="LKJ3" s="109"/>
      <c r="LKK3" s="109"/>
      <c r="LKL3" s="109" t="s">
        <v>107</v>
      </c>
      <c r="LKM3" s="109"/>
      <c r="LKN3" s="109"/>
      <c r="LKO3" s="109"/>
      <c r="LKP3" s="109" t="s">
        <v>107</v>
      </c>
      <c r="LKQ3" s="109"/>
      <c r="LKR3" s="109"/>
      <c r="LKS3" s="109"/>
      <c r="LKT3" s="109" t="s">
        <v>107</v>
      </c>
      <c r="LKU3" s="109"/>
      <c r="LKV3" s="109"/>
      <c r="LKW3" s="109"/>
      <c r="LKX3" s="109" t="s">
        <v>107</v>
      </c>
      <c r="LKY3" s="109"/>
      <c r="LKZ3" s="109"/>
      <c r="LLA3" s="109"/>
      <c r="LLB3" s="109" t="s">
        <v>107</v>
      </c>
      <c r="LLC3" s="109"/>
      <c r="LLD3" s="109"/>
      <c r="LLE3" s="109"/>
      <c r="LLF3" s="109" t="s">
        <v>107</v>
      </c>
      <c r="LLG3" s="109"/>
      <c r="LLH3" s="109"/>
      <c r="LLI3" s="109"/>
      <c r="LLJ3" s="109" t="s">
        <v>107</v>
      </c>
      <c r="LLK3" s="109"/>
      <c r="LLL3" s="109"/>
      <c r="LLM3" s="109"/>
      <c r="LLN3" s="109" t="s">
        <v>107</v>
      </c>
      <c r="LLO3" s="109"/>
      <c r="LLP3" s="109"/>
      <c r="LLQ3" s="109"/>
      <c r="LLR3" s="109" t="s">
        <v>107</v>
      </c>
      <c r="LLS3" s="109"/>
      <c r="LLT3" s="109"/>
      <c r="LLU3" s="109"/>
      <c r="LLV3" s="109" t="s">
        <v>107</v>
      </c>
      <c r="LLW3" s="109"/>
      <c r="LLX3" s="109"/>
      <c r="LLY3" s="109"/>
      <c r="LLZ3" s="109" t="s">
        <v>107</v>
      </c>
      <c r="LMA3" s="109"/>
      <c r="LMB3" s="109"/>
      <c r="LMC3" s="109"/>
      <c r="LMD3" s="109" t="s">
        <v>107</v>
      </c>
      <c r="LME3" s="109"/>
      <c r="LMF3" s="109"/>
      <c r="LMG3" s="109"/>
      <c r="LMH3" s="109" t="s">
        <v>107</v>
      </c>
      <c r="LMI3" s="109"/>
      <c r="LMJ3" s="109"/>
      <c r="LMK3" s="109"/>
      <c r="LML3" s="109" t="s">
        <v>107</v>
      </c>
      <c r="LMM3" s="109"/>
      <c r="LMN3" s="109"/>
      <c r="LMO3" s="109"/>
      <c r="LMP3" s="109" t="s">
        <v>107</v>
      </c>
      <c r="LMQ3" s="109"/>
      <c r="LMR3" s="109"/>
      <c r="LMS3" s="109"/>
      <c r="LMT3" s="109" t="s">
        <v>107</v>
      </c>
      <c r="LMU3" s="109"/>
      <c r="LMV3" s="109"/>
      <c r="LMW3" s="109"/>
      <c r="LMX3" s="109" t="s">
        <v>107</v>
      </c>
      <c r="LMY3" s="109"/>
      <c r="LMZ3" s="109"/>
      <c r="LNA3" s="109"/>
      <c r="LNB3" s="109" t="s">
        <v>107</v>
      </c>
      <c r="LNC3" s="109"/>
      <c r="LND3" s="109"/>
      <c r="LNE3" s="109"/>
      <c r="LNF3" s="109" t="s">
        <v>107</v>
      </c>
      <c r="LNG3" s="109"/>
      <c r="LNH3" s="109"/>
      <c r="LNI3" s="109"/>
      <c r="LNJ3" s="109" t="s">
        <v>107</v>
      </c>
      <c r="LNK3" s="109"/>
      <c r="LNL3" s="109"/>
      <c r="LNM3" s="109"/>
      <c r="LNN3" s="109" t="s">
        <v>107</v>
      </c>
      <c r="LNO3" s="109"/>
      <c r="LNP3" s="109"/>
      <c r="LNQ3" s="109"/>
      <c r="LNR3" s="109" t="s">
        <v>107</v>
      </c>
      <c r="LNS3" s="109"/>
      <c r="LNT3" s="109"/>
      <c r="LNU3" s="109"/>
      <c r="LNV3" s="109" t="s">
        <v>107</v>
      </c>
      <c r="LNW3" s="109"/>
      <c r="LNX3" s="109"/>
      <c r="LNY3" s="109"/>
      <c r="LNZ3" s="109" t="s">
        <v>107</v>
      </c>
      <c r="LOA3" s="109"/>
      <c r="LOB3" s="109"/>
      <c r="LOC3" s="109"/>
      <c r="LOD3" s="109" t="s">
        <v>107</v>
      </c>
      <c r="LOE3" s="109"/>
      <c r="LOF3" s="109"/>
      <c r="LOG3" s="109"/>
      <c r="LOH3" s="109" t="s">
        <v>107</v>
      </c>
      <c r="LOI3" s="109"/>
      <c r="LOJ3" s="109"/>
      <c r="LOK3" s="109"/>
      <c r="LOL3" s="109" t="s">
        <v>107</v>
      </c>
      <c r="LOM3" s="109"/>
      <c r="LON3" s="109"/>
      <c r="LOO3" s="109"/>
      <c r="LOP3" s="109" t="s">
        <v>107</v>
      </c>
      <c r="LOQ3" s="109"/>
      <c r="LOR3" s="109"/>
      <c r="LOS3" s="109"/>
      <c r="LOT3" s="109" t="s">
        <v>107</v>
      </c>
      <c r="LOU3" s="109"/>
      <c r="LOV3" s="109"/>
      <c r="LOW3" s="109"/>
      <c r="LOX3" s="109" t="s">
        <v>107</v>
      </c>
      <c r="LOY3" s="109"/>
      <c r="LOZ3" s="109"/>
      <c r="LPA3" s="109"/>
      <c r="LPB3" s="109" t="s">
        <v>107</v>
      </c>
      <c r="LPC3" s="109"/>
      <c r="LPD3" s="109"/>
      <c r="LPE3" s="109"/>
      <c r="LPF3" s="109" t="s">
        <v>107</v>
      </c>
      <c r="LPG3" s="109"/>
      <c r="LPH3" s="109"/>
      <c r="LPI3" s="109"/>
      <c r="LPJ3" s="109" t="s">
        <v>107</v>
      </c>
      <c r="LPK3" s="109"/>
      <c r="LPL3" s="109"/>
      <c r="LPM3" s="109"/>
      <c r="LPN3" s="109" t="s">
        <v>107</v>
      </c>
      <c r="LPO3" s="109"/>
      <c r="LPP3" s="109"/>
      <c r="LPQ3" s="109"/>
      <c r="LPR3" s="109" t="s">
        <v>107</v>
      </c>
      <c r="LPS3" s="109"/>
      <c r="LPT3" s="109"/>
      <c r="LPU3" s="109"/>
      <c r="LPV3" s="109" t="s">
        <v>107</v>
      </c>
      <c r="LPW3" s="109"/>
      <c r="LPX3" s="109"/>
      <c r="LPY3" s="109"/>
      <c r="LPZ3" s="109" t="s">
        <v>107</v>
      </c>
      <c r="LQA3" s="109"/>
      <c r="LQB3" s="109"/>
      <c r="LQC3" s="109"/>
      <c r="LQD3" s="109" t="s">
        <v>107</v>
      </c>
      <c r="LQE3" s="109"/>
      <c r="LQF3" s="109"/>
      <c r="LQG3" s="109"/>
      <c r="LQH3" s="109" t="s">
        <v>107</v>
      </c>
      <c r="LQI3" s="109"/>
      <c r="LQJ3" s="109"/>
      <c r="LQK3" s="109"/>
      <c r="LQL3" s="109" t="s">
        <v>107</v>
      </c>
      <c r="LQM3" s="109"/>
      <c r="LQN3" s="109"/>
      <c r="LQO3" s="109"/>
      <c r="LQP3" s="109" t="s">
        <v>107</v>
      </c>
      <c r="LQQ3" s="109"/>
      <c r="LQR3" s="109"/>
      <c r="LQS3" s="109"/>
      <c r="LQT3" s="109" t="s">
        <v>107</v>
      </c>
      <c r="LQU3" s="109"/>
      <c r="LQV3" s="109"/>
      <c r="LQW3" s="109"/>
      <c r="LQX3" s="109" t="s">
        <v>107</v>
      </c>
      <c r="LQY3" s="109"/>
      <c r="LQZ3" s="109"/>
      <c r="LRA3" s="109"/>
      <c r="LRB3" s="109" t="s">
        <v>107</v>
      </c>
      <c r="LRC3" s="109"/>
      <c r="LRD3" s="109"/>
      <c r="LRE3" s="109"/>
      <c r="LRF3" s="109" t="s">
        <v>107</v>
      </c>
      <c r="LRG3" s="109"/>
      <c r="LRH3" s="109"/>
      <c r="LRI3" s="109"/>
      <c r="LRJ3" s="109" t="s">
        <v>107</v>
      </c>
      <c r="LRK3" s="109"/>
      <c r="LRL3" s="109"/>
      <c r="LRM3" s="109"/>
      <c r="LRN3" s="109" t="s">
        <v>107</v>
      </c>
      <c r="LRO3" s="109"/>
      <c r="LRP3" s="109"/>
      <c r="LRQ3" s="109"/>
      <c r="LRR3" s="109" t="s">
        <v>107</v>
      </c>
      <c r="LRS3" s="109"/>
      <c r="LRT3" s="109"/>
      <c r="LRU3" s="109"/>
      <c r="LRV3" s="109" t="s">
        <v>107</v>
      </c>
      <c r="LRW3" s="109"/>
      <c r="LRX3" s="109"/>
      <c r="LRY3" s="109"/>
      <c r="LRZ3" s="109" t="s">
        <v>107</v>
      </c>
      <c r="LSA3" s="109"/>
      <c r="LSB3" s="109"/>
      <c r="LSC3" s="109"/>
      <c r="LSD3" s="109" t="s">
        <v>107</v>
      </c>
      <c r="LSE3" s="109"/>
      <c r="LSF3" s="109"/>
      <c r="LSG3" s="109"/>
      <c r="LSH3" s="109" t="s">
        <v>107</v>
      </c>
      <c r="LSI3" s="109"/>
      <c r="LSJ3" s="109"/>
      <c r="LSK3" s="109"/>
      <c r="LSL3" s="109" t="s">
        <v>107</v>
      </c>
      <c r="LSM3" s="109"/>
      <c r="LSN3" s="109"/>
      <c r="LSO3" s="109"/>
      <c r="LSP3" s="109" t="s">
        <v>107</v>
      </c>
      <c r="LSQ3" s="109"/>
      <c r="LSR3" s="109"/>
      <c r="LSS3" s="109"/>
      <c r="LST3" s="109" t="s">
        <v>107</v>
      </c>
      <c r="LSU3" s="109"/>
      <c r="LSV3" s="109"/>
      <c r="LSW3" s="109"/>
      <c r="LSX3" s="109" t="s">
        <v>107</v>
      </c>
      <c r="LSY3" s="109"/>
      <c r="LSZ3" s="109"/>
      <c r="LTA3" s="109"/>
      <c r="LTB3" s="109" t="s">
        <v>107</v>
      </c>
      <c r="LTC3" s="109"/>
      <c r="LTD3" s="109"/>
      <c r="LTE3" s="109"/>
      <c r="LTF3" s="109" t="s">
        <v>107</v>
      </c>
      <c r="LTG3" s="109"/>
      <c r="LTH3" s="109"/>
      <c r="LTI3" s="109"/>
      <c r="LTJ3" s="109" t="s">
        <v>107</v>
      </c>
      <c r="LTK3" s="109"/>
      <c r="LTL3" s="109"/>
      <c r="LTM3" s="109"/>
      <c r="LTN3" s="109" t="s">
        <v>107</v>
      </c>
      <c r="LTO3" s="109"/>
      <c r="LTP3" s="109"/>
      <c r="LTQ3" s="109"/>
      <c r="LTR3" s="109" t="s">
        <v>107</v>
      </c>
      <c r="LTS3" s="109"/>
      <c r="LTT3" s="109"/>
      <c r="LTU3" s="109"/>
      <c r="LTV3" s="109" t="s">
        <v>107</v>
      </c>
      <c r="LTW3" s="109"/>
      <c r="LTX3" s="109"/>
      <c r="LTY3" s="109"/>
      <c r="LTZ3" s="109" t="s">
        <v>107</v>
      </c>
      <c r="LUA3" s="109"/>
      <c r="LUB3" s="109"/>
      <c r="LUC3" s="109"/>
      <c r="LUD3" s="109" t="s">
        <v>107</v>
      </c>
      <c r="LUE3" s="109"/>
      <c r="LUF3" s="109"/>
      <c r="LUG3" s="109"/>
      <c r="LUH3" s="109" t="s">
        <v>107</v>
      </c>
      <c r="LUI3" s="109"/>
      <c r="LUJ3" s="109"/>
      <c r="LUK3" s="109"/>
      <c r="LUL3" s="109" t="s">
        <v>107</v>
      </c>
      <c r="LUM3" s="109"/>
      <c r="LUN3" s="109"/>
      <c r="LUO3" s="109"/>
      <c r="LUP3" s="109" t="s">
        <v>107</v>
      </c>
      <c r="LUQ3" s="109"/>
      <c r="LUR3" s="109"/>
      <c r="LUS3" s="109"/>
      <c r="LUT3" s="109" t="s">
        <v>107</v>
      </c>
      <c r="LUU3" s="109"/>
      <c r="LUV3" s="109"/>
      <c r="LUW3" s="109"/>
      <c r="LUX3" s="109" t="s">
        <v>107</v>
      </c>
      <c r="LUY3" s="109"/>
      <c r="LUZ3" s="109"/>
      <c r="LVA3" s="109"/>
      <c r="LVB3" s="109" t="s">
        <v>107</v>
      </c>
      <c r="LVC3" s="109"/>
      <c r="LVD3" s="109"/>
      <c r="LVE3" s="109"/>
      <c r="LVF3" s="109" t="s">
        <v>107</v>
      </c>
      <c r="LVG3" s="109"/>
      <c r="LVH3" s="109"/>
      <c r="LVI3" s="109"/>
      <c r="LVJ3" s="109" t="s">
        <v>107</v>
      </c>
      <c r="LVK3" s="109"/>
      <c r="LVL3" s="109"/>
      <c r="LVM3" s="109"/>
      <c r="LVN3" s="109" t="s">
        <v>107</v>
      </c>
      <c r="LVO3" s="109"/>
      <c r="LVP3" s="109"/>
      <c r="LVQ3" s="109"/>
      <c r="LVR3" s="109" t="s">
        <v>107</v>
      </c>
      <c r="LVS3" s="109"/>
      <c r="LVT3" s="109"/>
      <c r="LVU3" s="109"/>
      <c r="LVV3" s="109" t="s">
        <v>107</v>
      </c>
      <c r="LVW3" s="109"/>
      <c r="LVX3" s="109"/>
      <c r="LVY3" s="109"/>
      <c r="LVZ3" s="109" t="s">
        <v>107</v>
      </c>
      <c r="LWA3" s="109"/>
      <c r="LWB3" s="109"/>
      <c r="LWC3" s="109"/>
      <c r="LWD3" s="109" t="s">
        <v>107</v>
      </c>
      <c r="LWE3" s="109"/>
      <c r="LWF3" s="109"/>
      <c r="LWG3" s="109"/>
      <c r="LWH3" s="109" t="s">
        <v>107</v>
      </c>
      <c r="LWI3" s="109"/>
      <c r="LWJ3" s="109"/>
      <c r="LWK3" s="109"/>
      <c r="LWL3" s="109" t="s">
        <v>107</v>
      </c>
      <c r="LWM3" s="109"/>
      <c r="LWN3" s="109"/>
      <c r="LWO3" s="109"/>
      <c r="LWP3" s="109" t="s">
        <v>107</v>
      </c>
      <c r="LWQ3" s="109"/>
      <c r="LWR3" s="109"/>
      <c r="LWS3" s="109"/>
      <c r="LWT3" s="109" t="s">
        <v>107</v>
      </c>
      <c r="LWU3" s="109"/>
      <c r="LWV3" s="109"/>
      <c r="LWW3" s="109"/>
      <c r="LWX3" s="109" t="s">
        <v>107</v>
      </c>
      <c r="LWY3" s="109"/>
      <c r="LWZ3" s="109"/>
      <c r="LXA3" s="109"/>
      <c r="LXB3" s="109" t="s">
        <v>107</v>
      </c>
      <c r="LXC3" s="109"/>
      <c r="LXD3" s="109"/>
      <c r="LXE3" s="109"/>
      <c r="LXF3" s="109" t="s">
        <v>107</v>
      </c>
      <c r="LXG3" s="109"/>
      <c r="LXH3" s="109"/>
      <c r="LXI3" s="109"/>
      <c r="LXJ3" s="109" t="s">
        <v>107</v>
      </c>
      <c r="LXK3" s="109"/>
      <c r="LXL3" s="109"/>
      <c r="LXM3" s="109"/>
      <c r="LXN3" s="109" t="s">
        <v>107</v>
      </c>
      <c r="LXO3" s="109"/>
      <c r="LXP3" s="109"/>
      <c r="LXQ3" s="109"/>
      <c r="LXR3" s="109" t="s">
        <v>107</v>
      </c>
      <c r="LXS3" s="109"/>
      <c r="LXT3" s="109"/>
      <c r="LXU3" s="109"/>
      <c r="LXV3" s="109" t="s">
        <v>107</v>
      </c>
      <c r="LXW3" s="109"/>
      <c r="LXX3" s="109"/>
      <c r="LXY3" s="109"/>
      <c r="LXZ3" s="109" t="s">
        <v>107</v>
      </c>
      <c r="LYA3" s="109"/>
      <c r="LYB3" s="109"/>
      <c r="LYC3" s="109"/>
      <c r="LYD3" s="109" t="s">
        <v>107</v>
      </c>
      <c r="LYE3" s="109"/>
      <c r="LYF3" s="109"/>
      <c r="LYG3" s="109"/>
      <c r="LYH3" s="109" t="s">
        <v>107</v>
      </c>
      <c r="LYI3" s="109"/>
      <c r="LYJ3" s="109"/>
      <c r="LYK3" s="109"/>
      <c r="LYL3" s="109" t="s">
        <v>107</v>
      </c>
      <c r="LYM3" s="109"/>
      <c r="LYN3" s="109"/>
      <c r="LYO3" s="109"/>
      <c r="LYP3" s="109" t="s">
        <v>107</v>
      </c>
      <c r="LYQ3" s="109"/>
      <c r="LYR3" s="109"/>
      <c r="LYS3" s="109"/>
      <c r="LYT3" s="109" t="s">
        <v>107</v>
      </c>
      <c r="LYU3" s="109"/>
      <c r="LYV3" s="109"/>
      <c r="LYW3" s="109"/>
      <c r="LYX3" s="109" t="s">
        <v>107</v>
      </c>
      <c r="LYY3" s="109"/>
      <c r="LYZ3" s="109"/>
      <c r="LZA3" s="109"/>
      <c r="LZB3" s="109" t="s">
        <v>107</v>
      </c>
      <c r="LZC3" s="109"/>
      <c r="LZD3" s="109"/>
      <c r="LZE3" s="109"/>
      <c r="LZF3" s="109" t="s">
        <v>107</v>
      </c>
      <c r="LZG3" s="109"/>
      <c r="LZH3" s="109"/>
      <c r="LZI3" s="109"/>
      <c r="LZJ3" s="109" t="s">
        <v>107</v>
      </c>
      <c r="LZK3" s="109"/>
      <c r="LZL3" s="109"/>
      <c r="LZM3" s="109"/>
      <c r="LZN3" s="109" t="s">
        <v>107</v>
      </c>
      <c r="LZO3" s="109"/>
      <c r="LZP3" s="109"/>
      <c r="LZQ3" s="109"/>
      <c r="LZR3" s="109" t="s">
        <v>107</v>
      </c>
      <c r="LZS3" s="109"/>
      <c r="LZT3" s="109"/>
      <c r="LZU3" s="109"/>
      <c r="LZV3" s="109" t="s">
        <v>107</v>
      </c>
      <c r="LZW3" s="109"/>
      <c r="LZX3" s="109"/>
      <c r="LZY3" s="109"/>
      <c r="LZZ3" s="109" t="s">
        <v>107</v>
      </c>
      <c r="MAA3" s="109"/>
      <c r="MAB3" s="109"/>
      <c r="MAC3" s="109"/>
      <c r="MAD3" s="109" t="s">
        <v>107</v>
      </c>
      <c r="MAE3" s="109"/>
      <c r="MAF3" s="109"/>
      <c r="MAG3" s="109"/>
      <c r="MAH3" s="109" t="s">
        <v>107</v>
      </c>
      <c r="MAI3" s="109"/>
      <c r="MAJ3" s="109"/>
      <c r="MAK3" s="109"/>
      <c r="MAL3" s="109" t="s">
        <v>107</v>
      </c>
      <c r="MAM3" s="109"/>
      <c r="MAN3" s="109"/>
      <c r="MAO3" s="109"/>
      <c r="MAP3" s="109" t="s">
        <v>107</v>
      </c>
      <c r="MAQ3" s="109"/>
      <c r="MAR3" s="109"/>
      <c r="MAS3" s="109"/>
      <c r="MAT3" s="109" t="s">
        <v>107</v>
      </c>
      <c r="MAU3" s="109"/>
      <c r="MAV3" s="109"/>
      <c r="MAW3" s="109"/>
      <c r="MAX3" s="109" t="s">
        <v>107</v>
      </c>
      <c r="MAY3" s="109"/>
      <c r="MAZ3" s="109"/>
      <c r="MBA3" s="109"/>
      <c r="MBB3" s="109" t="s">
        <v>107</v>
      </c>
      <c r="MBC3" s="109"/>
      <c r="MBD3" s="109"/>
      <c r="MBE3" s="109"/>
      <c r="MBF3" s="109" t="s">
        <v>107</v>
      </c>
      <c r="MBG3" s="109"/>
      <c r="MBH3" s="109"/>
      <c r="MBI3" s="109"/>
      <c r="MBJ3" s="109" t="s">
        <v>107</v>
      </c>
      <c r="MBK3" s="109"/>
      <c r="MBL3" s="109"/>
      <c r="MBM3" s="109"/>
      <c r="MBN3" s="109" t="s">
        <v>107</v>
      </c>
      <c r="MBO3" s="109"/>
      <c r="MBP3" s="109"/>
      <c r="MBQ3" s="109"/>
      <c r="MBR3" s="109" t="s">
        <v>107</v>
      </c>
      <c r="MBS3" s="109"/>
      <c r="MBT3" s="109"/>
      <c r="MBU3" s="109"/>
      <c r="MBV3" s="109" t="s">
        <v>107</v>
      </c>
      <c r="MBW3" s="109"/>
      <c r="MBX3" s="109"/>
      <c r="MBY3" s="109"/>
      <c r="MBZ3" s="109" t="s">
        <v>107</v>
      </c>
      <c r="MCA3" s="109"/>
      <c r="MCB3" s="109"/>
      <c r="MCC3" s="109"/>
      <c r="MCD3" s="109" t="s">
        <v>107</v>
      </c>
      <c r="MCE3" s="109"/>
      <c r="MCF3" s="109"/>
      <c r="MCG3" s="109"/>
      <c r="MCH3" s="109" t="s">
        <v>107</v>
      </c>
      <c r="MCI3" s="109"/>
      <c r="MCJ3" s="109"/>
      <c r="MCK3" s="109"/>
      <c r="MCL3" s="109" t="s">
        <v>107</v>
      </c>
      <c r="MCM3" s="109"/>
      <c r="MCN3" s="109"/>
      <c r="MCO3" s="109"/>
      <c r="MCP3" s="109" t="s">
        <v>107</v>
      </c>
      <c r="MCQ3" s="109"/>
      <c r="MCR3" s="109"/>
      <c r="MCS3" s="109"/>
      <c r="MCT3" s="109" t="s">
        <v>107</v>
      </c>
      <c r="MCU3" s="109"/>
      <c r="MCV3" s="109"/>
      <c r="MCW3" s="109"/>
      <c r="MCX3" s="109" t="s">
        <v>107</v>
      </c>
      <c r="MCY3" s="109"/>
      <c r="MCZ3" s="109"/>
      <c r="MDA3" s="109"/>
      <c r="MDB3" s="109" t="s">
        <v>107</v>
      </c>
      <c r="MDC3" s="109"/>
      <c r="MDD3" s="109"/>
      <c r="MDE3" s="109"/>
      <c r="MDF3" s="109" t="s">
        <v>107</v>
      </c>
      <c r="MDG3" s="109"/>
      <c r="MDH3" s="109"/>
      <c r="MDI3" s="109"/>
      <c r="MDJ3" s="109" t="s">
        <v>107</v>
      </c>
      <c r="MDK3" s="109"/>
      <c r="MDL3" s="109"/>
      <c r="MDM3" s="109"/>
      <c r="MDN3" s="109" t="s">
        <v>107</v>
      </c>
      <c r="MDO3" s="109"/>
      <c r="MDP3" s="109"/>
      <c r="MDQ3" s="109"/>
      <c r="MDR3" s="109" t="s">
        <v>107</v>
      </c>
      <c r="MDS3" s="109"/>
      <c r="MDT3" s="109"/>
      <c r="MDU3" s="109"/>
      <c r="MDV3" s="109" t="s">
        <v>107</v>
      </c>
      <c r="MDW3" s="109"/>
      <c r="MDX3" s="109"/>
      <c r="MDY3" s="109"/>
      <c r="MDZ3" s="109" t="s">
        <v>107</v>
      </c>
      <c r="MEA3" s="109"/>
      <c r="MEB3" s="109"/>
      <c r="MEC3" s="109"/>
      <c r="MED3" s="109" t="s">
        <v>107</v>
      </c>
      <c r="MEE3" s="109"/>
      <c r="MEF3" s="109"/>
      <c r="MEG3" s="109"/>
      <c r="MEH3" s="109" t="s">
        <v>107</v>
      </c>
      <c r="MEI3" s="109"/>
      <c r="MEJ3" s="109"/>
      <c r="MEK3" s="109"/>
      <c r="MEL3" s="109" t="s">
        <v>107</v>
      </c>
      <c r="MEM3" s="109"/>
      <c r="MEN3" s="109"/>
      <c r="MEO3" s="109"/>
      <c r="MEP3" s="109" t="s">
        <v>107</v>
      </c>
      <c r="MEQ3" s="109"/>
      <c r="MER3" s="109"/>
      <c r="MES3" s="109"/>
      <c r="MET3" s="109" t="s">
        <v>107</v>
      </c>
      <c r="MEU3" s="109"/>
      <c r="MEV3" s="109"/>
      <c r="MEW3" s="109"/>
      <c r="MEX3" s="109" t="s">
        <v>107</v>
      </c>
      <c r="MEY3" s="109"/>
      <c r="MEZ3" s="109"/>
      <c r="MFA3" s="109"/>
      <c r="MFB3" s="109" t="s">
        <v>107</v>
      </c>
      <c r="MFC3" s="109"/>
      <c r="MFD3" s="109"/>
      <c r="MFE3" s="109"/>
      <c r="MFF3" s="109" t="s">
        <v>107</v>
      </c>
      <c r="MFG3" s="109"/>
      <c r="MFH3" s="109"/>
      <c r="MFI3" s="109"/>
      <c r="MFJ3" s="109" t="s">
        <v>107</v>
      </c>
      <c r="MFK3" s="109"/>
      <c r="MFL3" s="109"/>
      <c r="MFM3" s="109"/>
      <c r="MFN3" s="109" t="s">
        <v>107</v>
      </c>
      <c r="MFO3" s="109"/>
      <c r="MFP3" s="109"/>
      <c r="MFQ3" s="109"/>
      <c r="MFR3" s="109" t="s">
        <v>107</v>
      </c>
      <c r="MFS3" s="109"/>
      <c r="MFT3" s="109"/>
      <c r="MFU3" s="109"/>
      <c r="MFV3" s="109" t="s">
        <v>107</v>
      </c>
      <c r="MFW3" s="109"/>
      <c r="MFX3" s="109"/>
      <c r="MFY3" s="109"/>
      <c r="MFZ3" s="109" t="s">
        <v>107</v>
      </c>
      <c r="MGA3" s="109"/>
      <c r="MGB3" s="109"/>
      <c r="MGC3" s="109"/>
      <c r="MGD3" s="109" t="s">
        <v>107</v>
      </c>
      <c r="MGE3" s="109"/>
      <c r="MGF3" s="109"/>
      <c r="MGG3" s="109"/>
      <c r="MGH3" s="109" t="s">
        <v>107</v>
      </c>
      <c r="MGI3" s="109"/>
      <c r="MGJ3" s="109"/>
      <c r="MGK3" s="109"/>
      <c r="MGL3" s="109" t="s">
        <v>107</v>
      </c>
      <c r="MGM3" s="109"/>
      <c r="MGN3" s="109"/>
      <c r="MGO3" s="109"/>
      <c r="MGP3" s="109" t="s">
        <v>107</v>
      </c>
      <c r="MGQ3" s="109"/>
      <c r="MGR3" s="109"/>
      <c r="MGS3" s="109"/>
      <c r="MGT3" s="109" t="s">
        <v>107</v>
      </c>
      <c r="MGU3" s="109"/>
      <c r="MGV3" s="109"/>
      <c r="MGW3" s="109"/>
      <c r="MGX3" s="109" t="s">
        <v>107</v>
      </c>
      <c r="MGY3" s="109"/>
      <c r="MGZ3" s="109"/>
      <c r="MHA3" s="109"/>
      <c r="MHB3" s="109" t="s">
        <v>107</v>
      </c>
      <c r="MHC3" s="109"/>
      <c r="MHD3" s="109"/>
      <c r="MHE3" s="109"/>
      <c r="MHF3" s="109" t="s">
        <v>107</v>
      </c>
      <c r="MHG3" s="109"/>
      <c r="MHH3" s="109"/>
      <c r="MHI3" s="109"/>
      <c r="MHJ3" s="109" t="s">
        <v>107</v>
      </c>
      <c r="MHK3" s="109"/>
      <c r="MHL3" s="109"/>
      <c r="MHM3" s="109"/>
      <c r="MHN3" s="109" t="s">
        <v>107</v>
      </c>
      <c r="MHO3" s="109"/>
      <c r="MHP3" s="109"/>
      <c r="MHQ3" s="109"/>
      <c r="MHR3" s="109" t="s">
        <v>107</v>
      </c>
      <c r="MHS3" s="109"/>
      <c r="MHT3" s="109"/>
      <c r="MHU3" s="109"/>
      <c r="MHV3" s="109" t="s">
        <v>107</v>
      </c>
      <c r="MHW3" s="109"/>
      <c r="MHX3" s="109"/>
      <c r="MHY3" s="109"/>
      <c r="MHZ3" s="109" t="s">
        <v>107</v>
      </c>
      <c r="MIA3" s="109"/>
      <c r="MIB3" s="109"/>
      <c r="MIC3" s="109"/>
      <c r="MID3" s="109" t="s">
        <v>107</v>
      </c>
      <c r="MIE3" s="109"/>
      <c r="MIF3" s="109"/>
      <c r="MIG3" s="109"/>
      <c r="MIH3" s="109" t="s">
        <v>107</v>
      </c>
      <c r="MII3" s="109"/>
      <c r="MIJ3" s="109"/>
      <c r="MIK3" s="109"/>
      <c r="MIL3" s="109" t="s">
        <v>107</v>
      </c>
      <c r="MIM3" s="109"/>
      <c r="MIN3" s="109"/>
      <c r="MIO3" s="109"/>
      <c r="MIP3" s="109" t="s">
        <v>107</v>
      </c>
      <c r="MIQ3" s="109"/>
      <c r="MIR3" s="109"/>
      <c r="MIS3" s="109"/>
      <c r="MIT3" s="109" t="s">
        <v>107</v>
      </c>
      <c r="MIU3" s="109"/>
      <c r="MIV3" s="109"/>
      <c r="MIW3" s="109"/>
      <c r="MIX3" s="109" t="s">
        <v>107</v>
      </c>
      <c r="MIY3" s="109"/>
      <c r="MIZ3" s="109"/>
      <c r="MJA3" s="109"/>
      <c r="MJB3" s="109" t="s">
        <v>107</v>
      </c>
      <c r="MJC3" s="109"/>
      <c r="MJD3" s="109"/>
      <c r="MJE3" s="109"/>
      <c r="MJF3" s="109" t="s">
        <v>107</v>
      </c>
      <c r="MJG3" s="109"/>
      <c r="MJH3" s="109"/>
      <c r="MJI3" s="109"/>
      <c r="MJJ3" s="109" t="s">
        <v>107</v>
      </c>
      <c r="MJK3" s="109"/>
      <c r="MJL3" s="109"/>
      <c r="MJM3" s="109"/>
      <c r="MJN3" s="109" t="s">
        <v>107</v>
      </c>
      <c r="MJO3" s="109"/>
      <c r="MJP3" s="109"/>
      <c r="MJQ3" s="109"/>
      <c r="MJR3" s="109" t="s">
        <v>107</v>
      </c>
      <c r="MJS3" s="109"/>
      <c r="MJT3" s="109"/>
      <c r="MJU3" s="109"/>
      <c r="MJV3" s="109" t="s">
        <v>107</v>
      </c>
      <c r="MJW3" s="109"/>
      <c r="MJX3" s="109"/>
      <c r="MJY3" s="109"/>
      <c r="MJZ3" s="109" t="s">
        <v>107</v>
      </c>
      <c r="MKA3" s="109"/>
      <c r="MKB3" s="109"/>
      <c r="MKC3" s="109"/>
      <c r="MKD3" s="109" t="s">
        <v>107</v>
      </c>
      <c r="MKE3" s="109"/>
      <c r="MKF3" s="109"/>
      <c r="MKG3" s="109"/>
      <c r="MKH3" s="109" t="s">
        <v>107</v>
      </c>
      <c r="MKI3" s="109"/>
      <c r="MKJ3" s="109"/>
      <c r="MKK3" s="109"/>
      <c r="MKL3" s="109" t="s">
        <v>107</v>
      </c>
      <c r="MKM3" s="109"/>
      <c r="MKN3" s="109"/>
      <c r="MKO3" s="109"/>
      <c r="MKP3" s="109" t="s">
        <v>107</v>
      </c>
      <c r="MKQ3" s="109"/>
      <c r="MKR3" s="109"/>
      <c r="MKS3" s="109"/>
      <c r="MKT3" s="109" t="s">
        <v>107</v>
      </c>
      <c r="MKU3" s="109"/>
      <c r="MKV3" s="109"/>
      <c r="MKW3" s="109"/>
      <c r="MKX3" s="109" t="s">
        <v>107</v>
      </c>
      <c r="MKY3" s="109"/>
      <c r="MKZ3" s="109"/>
      <c r="MLA3" s="109"/>
      <c r="MLB3" s="109" t="s">
        <v>107</v>
      </c>
      <c r="MLC3" s="109"/>
      <c r="MLD3" s="109"/>
      <c r="MLE3" s="109"/>
      <c r="MLF3" s="109" t="s">
        <v>107</v>
      </c>
      <c r="MLG3" s="109"/>
      <c r="MLH3" s="109"/>
      <c r="MLI3" s="109"/>
      <c r="MLJ3" s="109" t="s">
        <v>107</v>
      </c>
      <c r="MLK3" s="109"/>
      <c r="MLL3" s="109"/>
      <c r="MLM3" s="109"/>
      <c r="MLN3" s="109" t="s">
        <v>107</v>
      </c>
      <c r="MLO3" s="109"/>
      <c r="MLP3" s="109"/>
      <c r="MLQ3" s="109"/>
      <c r="MLR3" s="109" t="s">
        <v>107</v>
      </c>
      <c r="MLS3" s="109"/>
      <c r="MLT3" s="109"/>
      <c r="MLU3" s="109"/>
      <c r="MLV3" s="109" t="s">
        <v>107</v>
      </c>
      <c r="MLW3" s="109"/>
      <c r="MLX3" s="109"/>
      <c r="MLY3" s="109"/>
      <c r="MLZ3" s="109" t="s">
        <v>107</v>
      </c>
      <c r="MMA3" s="109"/>
      <c r="MMB3" s="109"/>
      <c r="MMC3" s="109"/>
      <c r="MMD3" s="109" t="s">
        <v>107</v>
      </c>
      <c r="MME3" s="109"/>
      <c r="MMF3" s="109"/>
      <c r="MMG3" s="109"/>
      <c r="MMH3" s="109" t="s">
        <v>107</v>
      </c>
      <c r="MMI3" s="109"/>
      <c r="MMJ3" s="109"/>
      <c r="MMK3" s="109"/>
      <c r="MML3" s="109" t="s">
        <v>107</v>
      </c>
      <c r="MMM3" s="109"/>
      <c r="MMN3" s="109"/>
      <c r="MMO3" s="109"/>
      <c r="MMP3" s="109" t="s">
        <v>107</v>
      </c>
      <c r="MMQ3" s="109"/>
      <c r="MMR3" s="109"/>
      <c r="MMS3" s="109"/>
      <c r="MMT3" s="109" t="s">
        <v>107</v>
      </c>
      <c r="MMU3" s="109"/>
      <c r="MMV3" s="109"/>
      <c r="MMW3" s="109"/>
      <c r="MMX3" s="109" t="s">
        <v>107</v>
      </c>
      <c r="MMY3" s="109"/>
      <c r="MMZ3" s="109"/>
      <c r="MNA3" s="109"/>
      <c r="MNB3" s="109" t="s">
        <v>107</v>
      </c>
      <c r="MNC3" s="109"/>
      <c r="MND3" s="109"/>
      <c r="MNE3" s="109"/>
      <c r="MNF3" s="109" t="s">
        <v>107</v>
      </c>
      <c r="MNG3" s="109"/>
      <c r="MNH3" s="109"/>
      <c r="MNI3" s="109"/>
      <c r="MNJ3" s="109" t="s">
        <v>107</v>
      </c>
      <c r="MNK3" s="109"/>
      <c r="MNL3" s="109"/>
      <c r="MNM3" s="109"/>
      <c r="MNN3" s="109" t="s">
        <v>107</v>
      </c>
      <c r="MNO3" s="109"/>
      <c r="MNP3" s="109"/>
      <c r="MNQ3" s="109"/>
      <c r="MNR3" s="109" t="s">
        <v>107</v>
      </c>
      <c r="MNS3" s="109"/>
      <c r="MNT3" s="109"/>
      <c r="MNU3" s="109"/>
      <c r="MNV3" s="109" t="s">
        <v>107</v>
      </c>
      <c r="MNW3" s="109"/>
      <c r="MNX3" s="109"/>
      <c r="MNY3" s="109"/>
      <c r="MNZ3" s="109" t="s">
        <v>107</v>
      </c>
      <c r="MOA3" s="109"/>
      <c r="MOB3" s="109"/>
      <c r="MOC3" s="109"/>
      <c r="MOD3" s="109" t="s">
        <v>107</v>
      </c>
      <c r="MOE3" s="109"/>
      <c r="MOF3" s="109"/>
      <c r="MOG3" s="109"/>
      <c r="MOH3" s="109" t="s">
        <v>107</v>
      </c>
      <c r="MOI3" s="109"/>
      <c r="MOJ3" s="109"/>
      <c r="MOK3" s="109"/>
      <c r="MOL3" s="109" t="s">
        <v>107</v>
      </c>
      <c r="MOM3" s="109"/>
      <c r="MON3" s="109"/>
      <c r="MOO3" s="109"/>
      <c r="MOP3" s="109" t="s">
        <v>107</v>
      </c>
      <c r="MOQ3" s="109"/>
      <c r="MOR3" s="109"/>
      <c r="MOS3" s="109"/>
      <c r="MOT3" s="109" t="s">
        <v>107</v>
      </c>
      <c r="MOU3" s="109"/>
      <c r="MOV3" s="109"/>
      <c r="MOW3" s="109"/>
      <c r="MOX3" s="109" t="s">
        <v>107</v>
      </c>
      <c r="MOY3" s="109"/>
      <c r="MOZ3" s="109"/>
      <c r="MPA3" s="109"/>
      <c r="MPB3" s="109" t="s">
        <v>107</v>
      </c>
      <c r="MPC3" s="109"/>
      <c r="MPD3" s="109"/>
      <c r="MPE3" s="109"/>
      <c r="MPF3" s="109" t="s">
        <v>107</v>
      </c>
      <c r="MPG3" s="109"/>
      <c r="MPH3" s="109"/>
      <c r="MPI3" s="109"/>
      <c r="MPJ3" s="109" t="s">
        <v>107</v>
      </c>
      <c r="MPK3" s="109"/>
      <c r="MPL3" s="109"/>
      <c r="MPM3" s="109"/>
      <c r="MPN3" s="109" t="s">
        <v>107</v>
      </c>
      <c r="MPO3" s="109"/>
      <c r="MPP3" s="109"/>
      <c r="MPQ3" s="109"/>
      <c r="MPR3" s="109" t="s">
        <v>107</v>
      </c>
      <c r="MPS3" s="109"/>
      <c r="MPT3" s="109"/>
      <c r="MPU3" s="109"/>
      <c r="MPV3" s="109" t="s">
        <v>107</v>
      </c>
      <c r="MPW3" s="109"/>
      <c r="MPX3" s="109"/>
      <c r="MPY3" s="109"/>
      <c r="MPZ3" s="109" t="s">
        <v>107</v>
      </c>
      <c r="MQA3" s="109"/>
      <c r="MQB3" s="109"/>
      <c r="MQC3" s="109"/>
      <c r="MQD3" s="109" t="s">
        <v>107</v>
      </c>
      <c r="MQE3" s="109"/>
      <c r="MQF3" s="109"/>
      <c r="MQG3" s="109"/>
      <c r="MQH3" s="109" t="s">
        <v>107</v>
      </c>
      <c r="MQI3" s="109"/>
      <c r="MQJ3" s="109"/>
      <c r="MQK3" s="109"/>
      <c r="MQL3" s="109" t="s">
        <v>107</v>
      </c>
      <c r="MQM3" s="109"/>
      <c r="MQN3" s="109"/>
      <c r="MQO3" s="109"/>
      <c r="MQP3" s="109" t="s">
        <v>107</v>
      </c>
      <c r="MQQ3" s="109"/>
      <c r="MQR3" s="109"/>
      <c r="MQS3" s="109"/>
      <c r="MQT3" s="109" t="s">
        <v>107</v>
      </c>
      <c r="MQU3" s="109"/>
      <c r="MQV3" s="109"/>
      <c r="MQW3" s="109"/>
      <c r="MQX3" s="109" t="s">
        <v>107</v>
      </c>
      <c r="MQY3" s="109"/>
      <c r="MQZ3" s="109"/>
      <c r="MRA3" s="109"/>
      <c r="MRB3" s="109" t="s">
        <v>107</v>
      </c>
      <c r="MRC3" s="109"/>
      <c r="MRD3" s="109"/>
      <c r="MRE3" s="109"/>
      <c r="MRF3" s="109" t="s">
        <v>107</v>
      </c>
      <c r="MRG3" s="109"/>
      <c r="MRH3" s="109"/>
      <c r="MRI3" s="109"/>
      <c r="MRJ3" s="109" t="s">
        <v>107</v>
      </c>
      <c r="MRK3" s="109"/>
      <c r="MRL3" s="109"/>
      <c r="MRM3" s="109"/>
      <c r="MRN3" s="109" t="s">
        <v>107</v>
      </c>
      <c r="MRO3" s="109"/>
      <c r="MRP3" s="109"/>
      <c r="MRQ3" s="109"/>
      <c r="MRR3" s="109" t="s">
        <v>107</v>
      </c>
      <c r="MRS3" s="109"/>
      <c r="MRT3" s="109"/>
      <c r="MRU3" s="109"/>
      <c r="MRV3" s="109" t="s">
        <v>107</v>
      </c>
      <c r="MRW3" s="109"/>
      <c r="MRX3" s="109"/>
      <c r="MRY3" s="109"/>
      <c r="MRZ3" s="109" t="s">
        <v>107</v>
      </c>
      <c r="MSA3" s="109"/>
      <c r="MSB3" s="109"/>
      <c r="MSC3" s="109"/>
      <c r="MSD3" s="109" t="s">
        <v>107</v>
      </c>
      <c r="MSE3" s="109"/>
      <c r="MSF3" s="109"/>
      <c r="MSG3" s="109"/>
      <c r="MSH3" s="109" t="s">
        <v>107</v>
      </c>
      <c r="MSI3" s="109"/>
      <c r="MSJ3" s="109"/>
      <c r="MSK3" s="109"/>
      <c r="MSL3" s="109" t="s">
        <v>107</v>
      </c>
      <c r="MSM3" s="109"/>
      <c r="MSN3" s="109"/>
      <c r="MSO3" s="109"/>
      <c r="MSP3" s="109" t="s">
        <v>107</v>
      </c>
      <c r="MSQ3" s="109"/>
      <c r="MSR3" s="109"/>
      <c r="MSS3" s="109"/>
      <c r="MST3" s="109" t="s">
        <v>107</v>
      </c>
      <c r="MSU3" s="109"/>
      <c r="MSV3" s="109"/>
      <c r="MSW3" s="109"/>
      <c r="MSX3" s="109" t="s">
        <v>107</v>
      </c>
      <c r="MSY3" s="109"/>
      <c r="MSZ3" s="109"/>
      <c r="MTA3" s="109"/>
      <c r="MTB3" s="109" t="s">
        <v>107</v>
      </c>
      <c r="MTC3" s="109"/>
      <c r="MTD3" s="109"/>
      <c r="MTE3" s="109"/>
      <c r="MTF3" s="109" t="s">
        <v>107</v>
      </c>
      <c r="MTG3" s="109"/>
      <c r="MTH3" s="109"/>
      <c r="MTI3" s="109"/>
      <c r="MTJ3" s="109" t="s">
        <v>107</v>
      </c>
      <c r="MTK3" s="109"/>
      <c r="MTL3" s="109"/>
      <c r="MTM3" s="109"/>
      <c r="MTN3" s="109" t="s">
        <v>107</v>
      </c>
      <c r="MTO3" s="109"/>
      <c r="MTP3" s="109"/>
      <c r="MTQ3" s="109"/>
      <c r="MTR3" s="109" t="s">
        <v>107</v>
      </c>
      <c r="MTS3" s="109"/>
      <c r="MTT3" s="109"/>
      <c r="MTU3" s="109"/>
      <c r="MTV3" s="109" t="s">
        <v>107</v>
      </c>
      <c r="MTW3" s="109"/>
      <c r="MTX3" s="109"/>
      <c r="MTY3" s="109"/>
      <c r="MTZ3" s="109" t="s">
        <v>107</v>
      </c>
      <c r="MUA3" s="109"/>
      <c r="MUB3" s="109"/>
      <c r="MUC3" s="109"/>
      <c r="MUD3" s="109" t="s">
        <v>107</v>
      </c>
      <c r="MUE3" s="109"/>
      <c r="MUF3" s="109"/>
      <c r="MUG3" s="109"/>
      <c r="MUH3" s="109" t="s">
        <v>107</v>
      </c>
      <c r="MUI3" s="109"/>
      <c r="MUJ3" s="109"/>
      <c r="MUK3" s="109"/>
      <c r="MUL3" s="109" t="s">
        <v>107</v>
      </c>
      <c r="MUM3" s="109"/>
      <c r="MUN3" s="109"/>
      <c r="MUO3" s="109"/>
      <c r="MUP3" s="109" t="s">
        <v>107</v>
      </c>
      <c r="MUQ3" s="109"/>
      <c r="MUR3" s="109"/>
      <c r="MUS3" s="109"/>
      <c r="MUT3" s="109" t="s">
        <v>107</v>
      </c>
      <c r="MUU3" s="109"/>
      <c r="MUV3" s="109"/>
      <c r="MUW3" s="109"/>
      <c r="MUX3" s="109" t="s">
        <v>107</v>
      </c>
      <c r="MUY3" s="109"/>
      <c r="MUZ3" s="109"/>
      <c r="MVA3" s="109"/>
      <c r="MVB3" s="109" t="s">
        <v>107</v>
      </c>
      <c r="MVC3" s="109"/>
      <c r="MVD3" s="109"/>
      <c r="MVE3" s="109"/>
      <c r="MVF3" s="109" t="s">
        <v>107</v>
      </c>
      <c r="MVG3" s="109"/>
      <c r="MVH3" s="109"/>
      <c r="MVI3" s="109"/>
      <c r="MVJ3" s="109" t="s">
        <v>107</v>
      </c>
      <c r="MVK3" s="109"/>
      <c r="MVL3" s="109"/>
      <c r="MVM3" s="109"/>
      <c r="MVN3" s="109" t="s">
        <v>107</v>
      </c>
      <c r="MVO3" s="109"/>
      <c r="MVP3" s="109"/>
      <c r="MVQ3" s="109"/>
      <c r="MVR3" s="109" t="s">
        <v>107</v>
      </c>
      <c r="MVS3" s="109"/>
      <c r="MVT3" s="109"/>
      <c r="MVU3" s="109"/>
      <c r="MVV3" s="109" t="s">
        <v>107</v>
      </c>
      <c r="MVW3" s="109"/>
      <c r="MVX3" s="109"/>
      <c r="MVY3" s="109"/>
      <c r="MVZ3" s="109" t="s">
        <v>107</v>
      </c>
      <c r="MWA3" s="109"/>
      <c r="MWB3" s="109"/>
      <c r="MWC3" s="109"/>
      <c r="MWD3" s="109" t="s">
        <v>107</v>
      </c>
      <c r="MWE3" s="109"/>
      <c r="MWF3" s="109"/>
      <c r="MWG3" s="109"/>
      <c r="MWH3" s="109" t="s">
        <v>107</v>
      </c>
      <c r="MWI3" s="109"/>
      <c r="MWJ3" s="109"/>
      <c r="MWK3" s="109"/>
      <c r="MWL3" s="109" t="s">
        <v>107</v>
      </c>
      <c r="MWM3" s="109"/>
      <c r="MWN3" s="109"/>
      <c r="MWO3" s="109"/>
      <c r="MWP3" s="109" t="s">
        <v>107</v>
      </c>
      <c r="MWQ3" s="109"/>
      <c r="MWR3" s="109"/>
      <c r="MWS3" s="109"/>
      <c r="MWT3" s="109" t="s">
        <v>107</v>
      </c>
      <c r="MWU3" s="109"/>
      <c r="MWV3" s="109"/>
      <c r="MWW3" s="109"/>
      <c r="MWX3" s="109" t="s">
        <v>107</v>
      </c>
      <c r="MWY3" s="109"/>
      <c r="MWZ3" s="109"/>
      <c r="MXA3" s="109"/>
      <c r="MXB3" s="109" t="s">
        <v>107</v>
      </c>
      <c r="MXC3" s="109"/>
      <c r="MXD3" s="109"/>
      <c r="MXE3" s="109"/>
      <c r="MXF3" s="109" t="s">
        <v>107</v>
      </c>
      <c r="MXG3" s="109"/>
      <c r="MXH3" s="109"/>
      <c r="MXI3" s="109"/>
      <c r="MXJ3" s="109" t="s">
        <v>107</v>
      </c>
      <c r="MXK3" s="109"/>
      <c r="MXL3" s="109"/>
      <c r="MXM3" s="109"/>
      <c r="MXN3" s="109" t="s">
        <v>107</v>
      </c>
      <c r="MXO3" s="109"/>
      <c r="MXP3" s="109"/>
      <c r="MXQ3" s="109"/>
      <c r="MXR3" s="109" t="s">
        <v>107</v>
      </c>
      <c r="MXS3" s="109"/>
      <c r="MXT3" s="109"/>
      <c r="MXU3" s="109"/>
      <c r="MXV3" s="109" t="s">
        <v>107</v>
      </c>
      <c r="MXW3" s="109"/>
      <c r="MXX3" s="109"/>
      <c r="MXY3" s="109"/>
      <c r="MXZ3" s="109" t="s">
        <v>107</v>
      </c>
      <c r="MYA3" s="109"/>
      <c r="MYB3" s="109"/>
      <c r="MYC3" s="109"/>
      <c r="MYD3" s="109" t="s">
        <v>107</v>
      </c>
      <c r="MYE3" s="109"/>
      <c r="MYF3" s="109"/>
      <c r="MYG3" s="109"/>
      <c r="MYH3" s="109" t="s">
        <v>107</v>
      </c>
      <c r="MYI3" s="109"/>
      <c r="MYJ3" s="109"/>
      <c r="MYK3" s="109"/>
      <c r="MYL3" s="109" t="s">
        <v>107</v>
      </c>
      <c r="MYM3" s="109"/>
      <c r="MYN3" s="109"/>
      <c r="MYO3" s="109"/>
      <c r="MYP3" s="109" t="s">
        <v>107</v>
      </c>
      <c r="MYQ3" s="109"/>
      <c r="MYR3" s="109"/>
      <c r="MYS3" s="109"/>
      <c r="MYT3" s="109" t="s">
        <v>107</v>
      </c>
      <c r="MYU3" s="109"/>
      <c r="MYV3" s="109"/>
      <c r="MYW3" s="109"/>
      <c r="MYX3" s="109" t="s">
        <v>107</v>
      </c>
      <c r="MYY3" s="109"/>
      <c r="MYZ3" s="109"/>
      <c r="MZA3" s="109"/>
      <c r="MZB3" s="109" t="s">
        <v>107</v>
      </c>
      <c r="MZC3" s="109"/>
      <c r="MZD3" s="109"/>
      <c r="MZE3" s="109"/>
      <c r="MZF3" s="109" t="s">
        <v>107</v>
      </c>
      <c r="MZG3" s="109"/>
      <c r="MZH3" s="109"/>
      <c r="MZI3" s="109"/>
      <c r="MZJ3" s="109" t="s">
        <v>107</v>
      </c>
      <c r="MZK3" s="109"/>
      <c r="MZL3" s="109"/>
      <c r="MZM3" s="109"/>
      <c r="MZN3" s="109" t="s">
        <v>107</v>
      </c>
      <c r="MZO3" s="109"/>
      <c r="MZP3" s="109"/>
      <c r="MZQ3" s="109"/>
      <c r="MZR3" s="109" t="s">
        <v>107</v>
      </c>
      <c r="MZS3" s="109"/>
      <c r="MZT3" s="109"/>
      <c r="MZU3" s="109"/>
      <c r="MZV3" s="109" t="s">
        <v>107</v>
      </c>
      <c r="MZW3" s="109"/>
      <c r="MZX3" s="109"/>
      <c r="MZY3" s="109"/>
      <c r="MZZ3" s="109" t="s">
        <v>107</v>
      </c>
      <c r="NAA3" s="109"/>
      <c r="NAB3" s="109"/>
      <c r="NAC3" s="109"/>
      <c r="NAD3" s="109" t="s">
        <v>107</v>
      </c>
      <c r="NAE3" s="109"/>
      <c r="NAF3" s="109"/>
      <c r="NAG3" s="109"/>
      <c r="NAH3" s="109" t="s">
        <v>107</v>
      </c>
      <c r="NAI3" s="109"/>
      <c r="NAJ3" s="109"/>
      <c r="NAK3" s="109"/>
      <c r="NAL3" s="109" t="s">
        <v>107</v>
      </c>
      <c r="NAM3" s="109"/>
      <c r="NAN3" s="109"/>
      <c r="NAO3" s="109"/>
      <c r="NAP3" s="109" t="s">
        <v>107</v>
      </c>
      <c r="NAQ3" s="109"/>
      <c r="NAR3" s="109"/>
      <c r="NAS3" s="109"/>
      <c r="NAT3" s="109" t="s">
        <v>107</v>
      </c>
      <c r="NAU3" s="109"/>
      <c r="NAV3" s="109"/>
      <c r="NAW3" s="109"/>
      <c r="NAX3" s="109" t="s">
        <v>107</v>
      </c>
      <c r="NAY3" s="109"/>
      <c r="NAZ3" s="109"/>
      <c r="NBA3" s="109"/>
      <c r="NBB3" s="109" t="s">
        <v>107</v>
      </c>
      <c r="NBC3" s="109"/>
      <c r="NBD3" s="109"/>
      <c r="NBE3" s="109"/>
      <c r="NBF3" s="109" t="s">
        <v>107</v>
      </c>
      <c r="NBG3" s="109"/>
      <c r="NBH3" s="109"/>
      <c r="NBI3" s="109"/>
      <c r="NBJ3" s="109" t="s">
        <v>107</v>
      </c>
      <c r="NBK3" s="109"/>
      <c r="NBL3" s="109"/>
      <c r="NBM3" s="109"/>
      <c r="NBN3" s="109" t="s">
        <v>107</v>
      </c>
      <c r="NBO3" s="109"/>
      <c r="NBP3" s="109"/>
      <c r="NBQ3" s="109"/>
      <c r="NBR3" s="109" t="s">
        <v>107</v>
      </c>
      <c r="NBS3" s="109"/>
      <c r="NBT3" s="109"/>
      <c r="NBU3" s="109"/>
      <c r="NBV3" s="109" t="s">
        <v>107</v>
      </c>
      <c r="NBW3" s="109"/>
      <c r="NBX3" s="109"/>
      <c r="NBY3" s="109"/>
      <c r="NBZ3" s="109" t="s">
        <v>107</v>
      </c>
      <c r="NCA3" s="109"/>
      <c r="NCB3" s="109"/>
      <c r="NCC3" s="109"/>
      <c r="NCD3" s="109" t="s">
        <v>107</v>
      </c>
      <c r="NCE3" s="109"/>
      <c r="NCF3" s="109"/>
      <c r="NCG3" s="109"/>
      <c r="NCH3" s="109" t="s">
        <v>107</v>
      </c>
      <c r="NCI3" s="109"/>
      <c r="NCJ3" s="109"/>
      <c r="NCK3" s="109"/>
      <c r="NCL3" s="109" t="s">
        <v>107</v>
      </c>
      <c r="NCM3" s="109"/>
      <c r="NCN3" s="109"/>
      <c r="NCO3" s="109"/>
      <c r="NCP3" s="109" t="s">
        <v>107</v>
      </c>
      <c r="NCQ3" s="109"/>
      <c r="NCR3" s="109"/>
      <c r="NCS3" s="109"/>
      <c r="NCT3" s="109" t="s">
        <v>107</v>
      </c>
      <c r="NCU3" s="109"/>
      <c r="NCV3" s="109"/>
      <c r="NCW3" s="109"/>
      <c r="NCX3" s="109" t="s">
        <v>107</v>
      </c>
      <c r="NCY3" s="109"/>
      <c r="NCZ3" s="109"/>
      <c r="NDA3" s="109"/>
      <c r="NDB3" s="109" t="s">
        <v>107</v>
      </c>
      <c r="NDC3" s="109"/>
      <c r="NDD3" s="109"/>
      <c r="NDE3" s="109"/>
      <c r="NDF3" s="109" t="s">
        <v>107</v>
      </c>
      <c r="NDG3" s="109"/>
      <c r="NDH3" s="109"/>
      <c r="NDI3" s="109"/>
      <c r="NDJ3" s="109" t="s">
        <v>107</v>
      </c>
      <c r="NDK3" s="109"/>
      <c r="NDL3" s="109"/>
      <c r="NDM3" s="109"/>
      <c r="NDN3" s="109" t="s">
        <v>107</v>
      </c>
      <c r="NDO3" s="109"/>
      <c r="NDP3" s="109"/>
      <c r="NDQ3" s="109"/>
      <c r="NDR3" s="109" t="s">
        <v>107</v>
      </c>
      <c r="NDS3" s="109"/>
      <c r="NDT3" s="109"/>
      <c r="NDU3" s="109"/>
      <c r="NDV3" s="109" t="s">
        <v>107</v>
      </c>
      <c r="NDW3" s="109"/>
      <c r="NDX3" s="109"/>
      <c r="NDY3" s="109"/>
      <c r="NDZ3" s="109" t="s">
        <v>107</v>
      </c>
      <c r="NEA3" s="109"/>
      <c r="NEB3" s="109"/>
      <c r="NEC3" s="109"/>
      <c r="NED3" s="109" t="s">
        <v>107</v>
      </c>
      <c r="NEE3" s="109"/>
      <c r="NEF3" s="109"/>
      <c r="NEG3" s="109"/>
      <c r="NEH3" s="109" t="s">
        <v>107</v>
      </c>
      <c r="NEI3" s="109"/>
      <c r="NEJ3" s="109"/>
      <c r="NEK3" s="109"/>
      <c r="NEL3" s="109" t="s">
        <v>107</v>
      </c>
      <c r="NEM3" s="109"/>
      <c r="NEN3" s="109"/>
      <c r="NEO3" s="109"/>
      <c r="NEP3" s="109" t="s">
        <v>107</v>
      </c>
      <c r="NEQ3" s="109"/>
      <c r="NER3" s="109"/>
      <c r="NES3" s="109"/>
      <c r="NET3" s="109" t="s">
        <v>107</v>
      </c>
      <c r="NEU3" s="109"/>
      <c r="NEV3" s="109"/>
      <c r="NEW3" s="109"/>
      <c r="NEX3" s="109" t="s">
        <v>107</v>
      </c>
      <c r="NEY3" s="109"/>
      <c r="NEZ3" s="109"/>
      <c r="NFA3" s="109"/>
      <c r="NFB3" s="109" t="s">
        <v>107</v>
      </c>
      <c r="NFC3" s="109"/>
      <c r="NFD3" s="109"/>
      <c r="NFE3" s="109"/>
      <c r="NFF3" s="109" t="s">
        <v>107</v>
      </c>
      <c r="NFG3" s="109"/>
      <c r="NFH3" s="109"/>
      <c r="NFI3" s="109"/>
      <c r="NFJ3" s="109" t="s">
        <v>107</v>
      </c>
      <c r="NFK3" s="109"/>
      <c r="NFL3" s="109"/>
      <c r="NFM3" s="109"/>
      <c r="NFN3" s="109" t="s">
        <v>107</v>
      </c>
      <c r="NFO3" s="109"/>
      <c r="NFP3" s="109"/>
      <c r="NFQ3" s="109"/>
      <c r="NFR3" s="109" t="s">
        <v>107</v>
      </c>
      <c r="NFS3" s="109"/>
      <c r="NFT3" s="109"/>
      <c r="NFU3" s="109"/>
      <c r="NFV3" s="109" t="s">
        <v>107</v>
      </c>
      <c r="NFW3" s="109"/>
      <c r="NFX3" s="109"/>
      <c r="NFY3" s="109"/>
      <c r="NFZ3" s="109" t="s">
        <v>107</v>
      </c>
      <c r="NGA3" s="109"/>
      <c r="NGB3" s="109"/>
      <c r="NGC3" s="109"/>
      <c r="NGD3" s="109" t="s">
        <v>107</v>
      </c>
      <c r="NGE3" s="109"/>
      <c r="NGF3" s="109"/>
      <c r="NGG3" s="109"/>
      <c r="NGH3" s="109" t="s">
        <v>107</v>
      </c>
      <c r="NGI3" s="109"/>
      <c r="NGJ3" s="109"/>
      <c r="NGK3" s="109"/>
      <c r="NGL3" s="109" t="s">
        <v>107</v>
      </c>
      <c r="NGM3" s="109"/>
      <c r="NGN3" s="109"/>
      <c r="NGO3" s="109"/>
      <c r="NGP3" s="109" t="s">
        <v>107</v>
      </c>
      <c r="NGQ3" s="109"/>
      <c r="NGR3" s="109"/>
      <c r="NGS3" s="109"/>
      <c r="NGT3" s="109" t="s">
        <v>107</v>
      </c>
      <c r="NGU3" s="109"/>
      <c r="NGV3" s="109"/>
      <c r="NGW3" s="109"/>
      <c r="NGX3" s="109" t="s">
        <v>107</v>
      </c>
      <c r="NGY3" s="109"/>
      <c r="NGZ3" s="109"/>
      <c r="NHA3" s="109"/>
      <c r="NHB3" s="109" t="s">
        <v>107</v>
      </c>
      <c r="NHC3" s="109"/>
      <c r="NHD3" s="109"/>
      <c r="NHE3" s="109"/>
      <c r="NHF3" s="109" t="s">
        <v>107</v>
      </c>
      <c r="NHG3" s="109"/>
      <c r="NHH3" s="109"/>
      <c r="NHI3" s="109"/>
      <c r="NHJ3" s="109" t="s">
        <v>107</v>
      </c>
      <c r="NHK3" s="109"/>
      <c r="NHL3" s="109"/>
      <c r="NHM3" s="109"/>
      <c r="NHN3" s="109" t="s">
        <v>107</v>
      </c>
      <c r="NHO3" s="109"/>
      <c r="NHP3" s="109"/>
      <c r="NHQ3" s="109"/>
      <c r="NHR3" s="109" t="s">
        <v>107</v>
      </c>
      <c r="NHS3" s="109"/>
      <c r="NHT3" s="109"/>
      <c r="NHU3" s="109"/>
      <c r="NHV3" s="109" t="s">
        <v>107</v>
      </c>
      <c r="NHW3" s="109"/>
      <c r="NHX3" s="109"/>
      <c r="NHY3" s="109"/>
      <c r="NHZ3" s="109" t="s">
        <v>107</v>
      </c>
      <c r="NIA3" s="109"/>
      <c r="NIB3" s="109"/>
      <c r="NIC3" s="109"/>
      <c r="NID3" s="109" t="s">
        <v>107</v>
      </c>
      <c r="NIE3" s="109"/>
      <c r="NIF3" s="109"/>
      <c r="NIG3" s="109"/>
      <c r="NIH3" s="109" t="s">
        <v>107</v>
      </c>
      <c r="NII3" s="109"/>
      <c r="NIJ3" s="109"/>
      <c r="NIK3" s="109"/>
      <c r="NIL3" s="109" t="s">
        <v>107</v>
      </c>
      <c r="NIM3" s="109"/>
      <c r="NIN3" s="109"/>
      <c r="NIO3" s="109"/>
      <c r="NIP3" s="109" t="s">
        <v>107</v>
      </c>
      <c r="NIQ3" s="109"/>
      <c r="NIR3" s="109"/>
      <c r="NIS3" s="109"/>
      <c r="NIT3" s="109" t="s">
        <v>107</v>
      </c>
      <c r="NIU3" s="109"/>
      <c r="NIV3" s="109"/>
      <c r="NIW3" s="109"/>
      <c r="NIX3" s="109" t="s">
        <v>107</v>
      </c>
      <c r="NIY3" s="109"/>
      <c r="NIZ3" s="109"/>
      <c r="NJA3" s="109"/>
      <c r="NJB3" s="109" t="s">
        <v>107</v>
      </c>
      <c r="NJC3" s="109"/>
      <c r="NJD3" s="109"/>
      <c r="NJE3" s="109"/>
      <c r="NJF3" s="109" t="s">
        <v>107</v>
      </c>
      <c r="NJG3" s="109"/>
      <c r="NJH3" s="109"/>
      <c r="NJI3" s="109"/>
      <c r="NJJ3" s="109" t="s">
        <v>107</v>
      </c>
      <c r="NJK3" s="109"/>
      <c r="NJL3" s="109"/>
      <c r="NJM3" s="109"/>
      <c r="NJN3" s="109" t="s">
        <v>107</v>
      </c>
      <c r="NJO3" s="109"/>
      <c r="NJP3" s="109"/>
      <c r="NJQ3" s="109"/>
      <c r="NJR3" s="109" t="s">
        <v>107</v>
      </c>
      <c r="NJS3" s="109"/>
      <c r="NJT3" s="109"/>
      <c r="NJU3" s="109"/>
      <c r="NJV3" s="109" t="s">
        <v>107</v>
      </c>
      <c r="NJW3" s="109"/>
      <c r="NJX3" s="109"/>
      <c r="NJY3" s="109"/>
      <c r="NJZ3" s="109" t="s">
        <v>107</v>
      </c>
      <c r="NKA3" s="109"/>
      <c r="NKB3" s="109"/>
      <c r="NKC3" s="109"/>
      <c r="NKD3" s="109" t="s">
        <v>107</v>
      </c>
      <c r="NKE3" s="109"/>
      <c r="NKF3" s="109"/>
      <c r="NKG3" s="109"/>
      <c r="NKH3" s="109" t="s">
        <v>107</v>
      </c>
      <c r="NKI3" s="109"/>
      <c r="NKJ3" s="109"/>
      <c r="NKK3" s="109"/>
      <c r="NKL3" s="109" t="s">
        <v>107</v>
      </c>
      <c r="NKM3" s="109"/>
      <c r="NKN3" s="109"/>
      <c r="NKO3" s="109"/>
      <c r="NKP3" s="109" t="s">
        <v>107</v>
      </c>
      <c r="NKQ3" s="109"/>
      <c r="NKR3" s="109"/>
      <c r="NKS3" s="109"/>
      <c r="NKT3" s="109" t="s">
        <v>107</v>
      </c>
      <c r="NKU3" s="109"/>
      <c r="NKV3" s="109"/>
      <c r="NKW3" s="109"/>
      <c r="NKX3" s="109" t="s">
        <v>107</v>
      </c>
      <c r="NKY3" s="109"/>
      <c r="NKZ3" s="109"/>
      <c r="NLA3" s="109"/>
      <c r="NLB3" s="109" t="s">
        <v>107</v>
      </c>
      <c r="NLC3" s="109"/>
      <c r="NLD3" s="109"/>
      <c r="NLE3" s="109"/>
      <c r="NLF3" s="109" t="s">
        <v>107</v>
      </c>
      <c r="NLG3" s="109"/>
      <c r="NLH3" s="109"/>
      <c r="NLI3" s="109"/>
      <c r="NLJ3" s="109" t="s">
        <v>107</v>
      </c>
      <c r="NLK3" s="109"/>
      <c r="NLL3" s="109"/>
      <c r="NLM3" s="109"/>
      <c r="NLN3" s="109" t="s">
        <v>107</v>
      </c>
      <c r="NLO3" s="109"/>
      <c r="NLP3" s="109"/>
      <c r="NLQ3" s="109"/>
      <c r="NLR3" s="109" t="s">
        <v>107</v>
      </c>
      <c r="NLS3" s="109"/>
      <c r="NLT3" s="109"/>
      <c r="NLU3" s="109"/>
      <c r="NLV3" s="109" t="s">
        <v>107</v>
      </c>
      <c r="NLW3" s="109"/>
      <c r="NLX3" s="109"/>
      <c r="NLY3" s="109"/>
      <c r="NLZ3" s="109" t="s">
        <v>107</v>
      </c>
      <c r="NMA3" s="109"/>
      <c r="NMB3" s="109"/>
      <c r="NMC3" s="109"/>
      <c r="NMD3" s="109" t="s">
        <v>107</v>
      </c>
      <c r="NME3" s="109"/>
      <c r="NMF3" s="109"/>
      <c r="NMG3" s="109"/>
      <c r="NMH3" s="109" t="s">
        <v>107</v>
      </c>
      <c r="NMI3" s="109"/>
      <c r="NMJ3" s="109"/>
      <c r="NMK3" s="109"/>
      <c r="NML3" s="109" t="s">
        <v>107</v>
      </c>
      <c r="NMM3" s="109"/>
      <c r="NMN3" s="109"/>
      <c r="NMO3" s="109"/>
      <c r="NMP3" s="109" t="s">
        <v>107</v>
      </c>
      <c r="NMQ3" s="109"/>
      <c r="NMR3" s="109"/>
      <c r="NMS3" s="109"/>
      <c r="NMT3" s="109" t="s">
        <v>107</v>
      </c>
      <c r="NMU3" s="109"/>
      <c r="NMV3" s="109"/>
      <c r="NMW3" s="109"/>
      <c r="NMX3" s="109" t="s">
        <v>107</v>
      </c>
      <c r="NMY3" s="109"/>
      <c r="NMZ3" s="109"/>
      <c r="NNA3" s="109"/>
      <c r="NNB3" s="109" t="s">
        <v>107</v>
      </c>
      <c r="NNC3" s="109"/>
      <c r="NND3" s="109"/>
      <c r="NNE3" s="109"/>
      <c r="NNF3" s="109" t="s">
        <v>107</v>
      </c>
      <c r="NNG3" s="109"/>
      <c r="NNH3" s="109"/>
      <c r="NNI3" s="109"/>
      <c r="NNJ3" s="109" t="s">
        <v>107</v>
      </c>
      <c r="NNK3" s="109"/>
      <c r="NNL3" s="109"/>
      <c r="NNM3" s="109"/>
      <c r="NNN3" s="109" t="s">
        <v>107</v>
      </c>
      <c r="NNO3" s="109"/>
      <c r="NNP3" s="109"/>
      <c r="NNQ3" s="109"/>
      <c r="NNR3" s="109" t="s">
        <v>107</v>
      </c>
      <c r="NNS3" s="109"/>
      <c r="NNT3" s="109"/>
      <c r="NNU3" s="109"/>
      <c r="NNV3" s="109" t="s">
        <v>107</v>
      </c>
      <c r="NNW3" s="109"/>
      <c r="NNX3" s="109"/>
      <c r="NNY3" s="109"/>
      <c r="NNZ3" s="109" t="s">
        <v>107</v>
      </c>
      <c r="NOA3" s="109"/>
      <c r="NOB3" s="109"/>
      <c r="NOC3" s="109"/>
      <c r="NOD3" s="109" t="s">
        <v>107</v>
      </c>
      <c r="NOE3" s="109"/>
      <c r="NOF3" s="109"/>
      <c r="NOG3" s="109"/>
      <c r="NOH3" s="109" t="s">
        <v>107</v>
      </c>
      <c r="NOI3" s="109"/>
      <c r="NOJ3" s="109"/>
      <c r="NOK3" s="109"/>
      <c r="NOL3" s="109" t="s">
        <v>107</v>
      </c>
      <c r="NOM3" s="109"/>
      <c r="NON3" s="109"/>
      <c r="NOO3" s="109"/>
      <c r="NOP3" s="109" t="s">
        <v>107</v>
      </c>
      <c r="NOQ3" s="109"/>
      <c r="NOR3" s="109"/>
      <c r="NOS3" s="109"/>
      <c r="NOT3" s="109" t="s">
        <v>107</v>
      </c>
      <c r="NOU3" s="109"/>
      <c r="NOV3" s="109"/>
      <c r="NOW3" s="109"/>
      <c r="NOX3" s="109" t="s">
        <v>107</v>
      </c>
      <c r="NOY3" s="109"/>
      <c r="NOZ3" s="109"/>
      <c r="NPA3" s="109"/>
      <c r="NPB3" s="109" t="s">
        <v>107</v>
      </c>
      <c r="NPC3" s="109"/>
      <c r="NPD3" s="109"/>
      <c r="NPE3" s="109"/>
      <c r="NPF3" s="109" t="s">
        <v>107</v>
      </c>
      <c r="NPG3" s="109"/>
      <c r="NPH3" s="109"/>
      <c r="NPI3" s="109"/>
      <c r="NPJ3" s="109" t="s">
        <v>107</v>
      </c>
      <c r="NPK3" s="109"/>
      <c r="NPL3" s="109"/>
      <c r="NPM3" s="109"/>
      <c r="NPN3" s="109" t="s">
        <v>107</v>
      </c>
      <c r="NPO3" s="109"/>
      <c r="NPP3" s="109"/>
      <c r="NPQ3" s="109"/>
      <c r="NPR3" s="109" t="s">
        <v>107</v>
      </c>
      <c r="NPS3" s="109"/>
      <c r="NPT3" s="109"/>
      <c r="NPU3" s="109"/>
      <c r="NPV3" s="109" t="s">
        <v>107</v>
      </c>
      <c r="NPW3" s="109"/>
      <c r="NPX3" s="109"/>
      <c r="NPY3" s="109"/>
      <c r="NPZ3" s="109" t="s">
        <v>107</v>
      </c>
      <c r="NQA3" s="109"/>
      <c r="NQB3" s="109"/>
      <c r="NQC3" s="109"/>
      <c r="NQD3" s="109" t="s">
        <v>107</v>
      </c>
      <c r="NQE3" s="109"/>
      <c r="NQF3" s="109"/>
      <c r="NQG3" s="109"/>
      <c r="NQH3" s="109" t="s">
        <v>107</v>
      </c>
      <c r="NQI3" s="109"/>
      <c r="NQJ3" s="109"/>
      <c r="NQK3" s="109"/>
      <c r="NQL3" s="109" t="s">
        <v>107</v>
      </c>
      <c r="NQM3" s="109"/>
      <c r="NQN3" s="109"/>
      <c r="NQO3" s="109"/>
      <c r="NQP3" s="109" t="s">
        <v>107</v>
      </c>
      <c r="NQQ3" s="109"/>
      <c r="NQR3" s="109"/>
      <c r="NQS3" s="109"/>
      <c r="NQT3" s="109" t="s">
        <v>107</v>
      </c>
      <c r="NQU3" s="109"/>
      <c r="NQV3" s="109"/>
      <c r="NQW3" s="109"/>
      <c r="NQX3" s="109" t="s">
        <v>107</v>
      </c>
      <c r="NQY3" s="109"/>
      <c r="NQZ3" s="109"/>
      <c r="NRA3" s="109"/>
      <c r="NRB3" s="109" t="s">
        <v>107</v>
      </c>
      <c r="NRC3" s="109"/>
      <c r="NRD3" s="109"/>
      <c r="NRE3" s="109"/>
      <c r="NRF3" s="109" t="s">
        <v>107</v>
      </c>
      <c r="NRG3" s="109"/>
      <c r="NRH3" s="109"/>
      <c r="NRI3" s="109"/>
      <c r="NRJ3" s="109" t="s">
        <v>107</v>
      </c>
      <c r="NRK3" s="109"/>
      <c r="NRL3" s="109"/>
      <c r="NRM3" s="109"/>
      <c r="NRN3" s="109" t="s">
        <v>107</v>
      </c>
      <c r="NRO3" s="109"/>
      <c r="NRP3" s="109"/>
      <c r="NRQ3" s="109"/>
      <c r="NRR3" s="109" t="s">
        <v>107</v>
      </c>
      <c r="NRS3" s="109"/>
      <c r="NRT3" s="109"/>
      <c r="NRU3" s="109"/>
      <c r="NRV3" s="109" t="s">
        <v>107</v>
      </c>
      <c r="NRW3" s="109"/>
      <c r="NRX3" s="109"/>
      <c r="NRY3" s="109"/>
      <c r="NRZ3" s="109" t="s">
        <v>107</v>
      </c>
      <c r="NSA3" s="109"/>
      <c r="NSB3" s="109"/>
      <c r="NSC3" s="109"/>
      <c r="NSD3" s="109" t="s">
        <v>107</v>
      </c>
      <c r="NSE3" s="109"/>
      <c r="NSF3" s="109"/>
      <c r="NSG3" s="109"/>
      <c r="NSH3" s="109" t="s">
        <v>107</v>
      </c>
      <c r="NSI3" s="109"/>
      <c r="NSJ3" s="109"/>
      <c r="NSK3" s="109"/>
      <c r="NSL3" s="109" t="s">
        <v>107</v>
      </c>
      <c r="NSM3" s="109"/>
      <c r="NSN3" s="109"/>
      <c r="NSO3" s="109"/>
      <c r="NSP3" s="109" t="s">
        <v>107</v>
      </c>
      <c r="NSQ3" s="109"/>
      <c r="NSR3" s="109"/>
      <c r="NSS3" s="109"/>
      <c r="NST3" s="109" t="s">
        <v>107</v>
      </c>
      <c r="NSU3" s="109"/>
      <c r="NSV3" s="109"/>
      <c r="NSW3" s="109"/>
      <c r="NSX3" s="109" t="s">
        <v>107</v>
      </c>
      <c r="NSY3" s="109"/>
      <c r="NSZ3" s="109"/>
      <c r="NTA3" s="109"/>
      <c r="NTB3" s="109" t="s">
        <v>107</v>
      </c>
      <c r="NTC3" s="109"/>
      <c r="NTD3" s="109"/>
      <c r="NTE3" s="109"/>
      <c r="NTF3" s="109" t="s">
        <v>107</v>
      </c>
      <c r="NTG3" s="109"/>
      <c r="NTH3" s="109"/>
      <c r="NTI3" s="109"/>
      <c r="NTJ3" s="109" t="s">
        <v>107</v>
      </c>
      <c r="NTK3" s="109"/>
      <c r="NTL3" s="109"/>
      <c r="NTM3" s="109"/>
      <c r="NTN3" s="109" t="s">
        <v>107</v>
      </c>
      <c r="NTO3" s="109"/>
      <c r="NTP3" s="109"/>
      <c r="NTQ3" s="109"/>
      <c r="NTR3" s="109" t="s">
        <v>107</v>
      </c>
      <c r="NTS3" s="109"/>
      <c r="NTT3" s="109"/>
      <c r="NTU3" s="109"/>
      <c r="NTV3" s="109" t="s">
        <v>107</v>
      </c>
      <c r="NTW3" s="109"/>
      <c r="NTX3" s="109"/>
      <c r="NTY3" s="109"/>
      <c r="NTZ3" s="109" t="s">
        <v>107</v>
      </c>
      <c r="NUA3" s="109"/>
      <c r="NUB3" s="109"/>
      <c r="NUC3" s="109"/>
      <c r="NUD3" s="109" t="s">
        <v>107</v>
      </c>
      <c r="NUE3" s="109"/>
      <c r="NUF3" s="109"/>
      <c r="NUG3" s="109"/>
      <c r="NUH3" s="109" t="s">
        <v>107</v>
      </c>
      <c r="NUI3" s="109"/>
      <c r="NUJ3" s="109"/>
      <c r="NUK3" s="109"/>
      <c r="NUL3" s="109" t="s">
        <v>107</v>
      </c>
      <c r="NUM3" s="109"/>
      <c r="NUN3" s="109"/>
      <c r="NUO3" s="109"/>
      <c r="NUP3" s="109" t="s">
        <v>107</v>
      </c>
      <c r="NUQ3" s="109"/>
      <c r="NUR3" s="109"/>
      <c r="NUS3" s="109"/>
      <c r="NUT3" s="109" t="s">
        <v>107</v>
      </c>
      <c r="NUU3" s="109"/>
      <c r="NUV3" s="109"/>
      <c r="NUW3" s="109"/>
      <c r="NUX3" s="109" t="s">
        <v>107</v>
      </c>
      <c r="NUY3" s="109"/>
      <c r="NUZ3" s="109"/>
      <c r="NVA3" s="109"/>
      <c r="NVB3" s="109" t="s">
        <v>107</v>
      </c>
      <c r="NVC3" s="109"/>
      <c r="NVD3" s="109"/>
      <c r="NVE3" s="109"/>
      <c r="NVF3" s="109" t="s">
        <v>107</v>
      </c>
      <c r="NVG3" s="109"/>
      <c r="NVH3" s="109"/>
      <c r="NVI3" s="109"/>
      <c r="NVJ3" s="109" t="s">
        <v>107</v>
      </c>
      <c r="NVK3" s="109"/>
      <c r="NVL3" s="109"/>
      <c r="NVM3" s="109"/>
      <c r="NVN3" s="109" t="s">
        <v>107</v>
      </c>
      <c r="NVO3" s="109"/>
      <c r="NVP3" s="109"/>
      <c r="NVQ3" s="109"/>
      <c r="NVR3" s="109" t="s">
        <v>107</v>
      </c>
      <c r="NVS3" s="109"/>
      <c r="NVT3" s="109"/>
      <c r="NVU3" s="109"/>
      <c r="NVV3" s="109" t="s">
        <v>107</v>
      </c>
      <c r="NVW3" s="109"/>
      <c r="NVX3" s="109"/>
      <c r="NVY3" s="109"/>
      <c r="NVZ3" s="109" t="s">
        <v>107</v>
      </c>
      <c r="NWA3" s="109"/>
      <c r="NWB3" s="109"/>
      <c r="NWC3" s="109"/>
      <c r="NWD3" s="109" t="s">
        <v>107</v>
      </c>
      <c r="NWE3" s="109"/>
      <c r="NWF3" s="109"/>
      <c r="NWG3" s="109"/>
      <c r="NWH3" s="109" t="s">
        <v>107</v>
      </c>
      <c r="NWI3" s="109"/>
      <c r="NWJ3" s="109"/>
      <c r="NWK3" s="109"/>
      <c r="NWL3" s="109" t="s">
        <v>107</v>
      </c>
      <c r="NWM3" s="109"/>
      <c r="NWN3" s="109"/>
      <c r="NWO3" s="109"/>
      <c r="NWP3" s="109" t="s">
        <v>107</v>
      </c>
      <c r="NWQ3" s="109"/>
      <c r="NWR3" s="109"/>
      <c r="NWS3" s="109"/>
      <c r="NWT3" s="109" t="s">
        <v>107</v>
      </c>
      <c r="NWU3" s="109"/>
      <c r="NWV3" s="109"/>
      <c r="NWW3" s="109"/>
      <c r="NWX3" s="109" t="s">
        <v>107</v>
      </c>
      <c r="NWY3" s="109"/>
      <c r="NWZ3" s="109"/>
      <c r="NXA3" s="109"/>
      <c r="NXB3" s="109" t="s">
        <v>107</v>
      </c>
      <c r="NXC3" s="109"/>
      <c r="NXD3" s="109"/>
      <c r="NXE3" s="109"/>
      <c r="NXF3" s="109" t="s">
        <v>107</v>
      </c>
      <c r="NXG3" s="109"/>
      <c r="NXH3" s="109"/>
      <c r="NXI3" s="109"/>
      <c r="NXJ3" s="109" t="s">
        <v>107</v>
      </c>
      <c r="NXK3" s="109"/>
      <c r="NXL3" s="109"/>
      <c r="NXM3" s="109"/>
      <c r="NXN3" s="109" t="s">
        <v>107</v>
      </c>
      <c r="NXO3" s="109"/>
      <c r="NXP3" s="109"/>
      <c r="NXQ3" s="109"/>
      <c r="NXR3" s="109" t="s">
        <v>107</v>
      </c>
      <c r="NXS3" s="109"/>
      <c r="NXT3" s="109"/>
      <c r="NXU3" s="109"/>
      <c r="NXV3" s="109" t="s">
        <v>107</v>
      </c>
      <c r="NXW3" s="109"/>
      <c r="NXX3" s="109"/>
      <c r="NXY3" s="109"/>
      <c r="NXZ3" s="109" t="s">
        <v>107</v>
      </c>
      <c r="NYA3" s="109"/>
      <c r="NYB3" s="109"/>
      <c r="NYC3" s="109"/>
      <c r="NYD3" s="109" t="s">
        <v>107</v>
      </c>
      <c r="NYE3" s="109"/>
      <c r="NYF3" s="109"/>
      <c r="NYG3" s="109"/>
      <c r="NYH3" s="109" t="s">
        <v>107</v>
      </c>
      <c r="NYI3" s="109"/>
      <c r="NYJ3" s="109"/>
      <c r="NYK3" s="109"/>
      <c r="NYL3" s="109" t="s">
        <v>107</v>
      </c>
      <c r="NYM3" s="109"/>
      <c r="NYN3" s="109"/>
      <c r="NYO3" s="109"/>
      <c r="NYP3" s="109" t="s">
        <v>107</v>
      </c>
      <c r="NYQ3" s="109"/>
      <c r="NYR3" s="109"/>
      <c r="NYS3" s="109"/>
      <c r="NYT3" s="109" t="s">
        <v>107</v>
      </c>
      <c r="NYU3" s="109"/>
      <c r="NYV3" s="109"/>
      <c r="NYW3" s="109"/>
      <c r="NYX3" s="109" t="s">
        <v>107</v>
      </c>
      <c r="NYY3" s="109"/>
      <c r="NYZ3" s="109"/>
      <c r="NZA3" s="109"/>
      <c r="NZB3" s="109" t="s">
        <v>107</v>
      </c>
      <c r="NZC3" s="109"/>
      <c r="NZD3" s="109"/>
      <c r="NZE3" s="109"/>
      <c r="NZF3" s="109" t="s">
        <v>107</v>
      </c>
      <c r="NZG3" s="109"/>
      <c r="NZH3" s="109"/>
      <c r="NZI3" s="109"/>
      <c r="NZJ3" s="109" t="s">
        <v>107</v>
      </c>
      <c r="NZK3" s="109"/>
      <c r="NZL3" s="109"/>
      <c r="NZM3" s="109"/>
      <c r="NZN3" s="109" t="s">
        <v>107</v>
      </c>
      <c r="NZO3" s="109"/>
      <c r="NZP3" s="109"/>
      <c r="NZQ3" s="109"/>
      <c r="NZR3" s="109" t="s">
        <v>107</v>
      </c>
      <c r="NZS3" s="109"/>
      <c r="NZT3" s="109"/>
      <c r="NZU3" s="109"/>
      <c r="NZV3" s="109" t="s">
        <v>107</v>
      </c>
      <c r="NZW3" s="109"/>
      <c r="NZX3" s="109"/>
      <c r="NZY3" s="109"/>
      <c r="NZZ3" s="109" t="s">
        <v>107</v>
      </c>
      <c r="OAA3" s="109"/>
      <c r="OAB3" s="109"/>
      <c r="OAC3" s="109"/>
      <c r="OAD3" s="109" t="s">
        <v>107</v>
      </c>
      <c r="OAE3" s="109"/>
      <c r="OAF3" s="109"/>
      <c r="OAG3" s="109"/>
      <c r="OAH3" s="109" t="s">
        <v>107</v>
      </c>
      <c r="OAI3" s="109"/>
      <c r="OAJ3" s="109"/>
      <c r="OAK3" s="109"/>
      <c r="OAL3" s="109" t="s">
        <v>107</v>
      </c>
      <c r="OAM3" s="109"/>
      <c r="OAN3" s="109"/>
      <c r="OAO3" s="109"/>
      <c r="OAP3" s="109" t="s">
        <v>107</v>
      </c>
      <c r="OAQ3" s="109"/>
      <c r="OAR3" s="109"/>
      <c r="OAS3" s="109"/>
      <c r="OAT3" s="109" t="s">
        <v>107</v>
      </c>
      <c r="OAU3" s="109"/>
      <c r="OAV3" s="109"/>
      <c r="OAW3" s="109"/>
      <c r="OAX3" s="109" t="s">
        <v>107</v>
      </c>
      <c r="OAY3" s="109"/>
      <c r="OAZ3" s="109"/>
      <c r="OBA3" s="109"/>
      <c r="OBB3" s="109" t="s">
        <v>107</v>
      </c>
      <c r="OBC3" s="109"/>
      <c r="OBD3" s="109"/>
      <c r="OBE3" s="109"/>
      <c r="OBF3" s="109" t="s">
        <v>107</v>
      </c>
      <c r="OBG3" s="109"/>
      <c r="OBH3" s="109"/>
      <c r="OBI3" s="109"/>
      <c r="OBJ3" s="109" t="s">
        <v>107</v>
      </c>
      <c r="OBK3" s="109"/>
      <c r="OBL3" s="109"/>
      <c r="OBM3" s="109"/>
      <c r="OBN3" s="109" t="s">
        <v>107</v>
      </c>
      <c r="OBO3" s="109"/>
      <c r="OBP3" s="109"/>
      <c r="OBQ3" s="109"/>
      <c r="OBR3" s="109" t="s">
        <v>107</v>
      </c>
      <c r="OBS3" s="109"/>
      <c r="OBT3" s="109"/>
      <c r="OBU3" s="109"/>
      <c r="OBV3" s="109" t="s">
        <v>107</v>
      </c>
      <c r="OBW3" s="109"/>
      <c r="OBX3" s="109"/>
      <c r="OBY3" s="109"/>
      <c r="OBZ3" s="109" t="s">
        <v>107</v>
      </c>
      <c r="OCA3" s="109"/>
      <c r="OCB3" s="109"/>
      <c r="OCC3" s="109"/>
      <c r="OCD3" s="109" t="s">
        <v>107</v>
      </c>
      <c r="OCE3" s="109"/>
      <c r="OCF3" s="109"/>
      <c r="OCG3" s="109"/>
      <c r="OCH3" s="109" t="s">
        <v>107</v>
      </c>
      <c r="OCI3" s="109"/>
      <c r="OCJ3" s="109"/>
      <c r="OCK3" s="109"/>
      <c r="OCL3" s="109" t="s">
        <v>107</v>
      </c>
      <c r="OCM3" s="109"/>
      <c r="OCN3" s="109"/>
      <c r="OCO3" s="109"/>
      <c r="OCP3" s="109" t="s">
        <v>107</v>
      </c>
      <c r="OCQ3" s="109"/>
      <c r="OCR3" s="109"/>
      <c r="OCS3" s="109"/>
      <c r="OCT3" s="109" t="s">
        <v>107</v>
      </c>
      <c r="OCU3" s="109"/>
      <c r="OCV3" s="109"/>
      <c r="OCW3" s="109"/>
      <c r="OCX3" s="109" t="s">
        <v>107</v>
      </c>
      <c r="OCY3" s="109"/>
      <c r="OCZ3" s="109"/>
      <c r="ODA3" s="109"/>
      <c r="ODB3" s="109" t="s">
        <v>107</v>
      </c>
      <c r="ODC3" s="109"/>
      <c r="ODD3" s="109"/>
      <c r="ODE3" s="109"/>
      <c r="ODF3" s="109" t="s">
        <v>107</v>
      </c>
      <c r="ODG3" s="109"/>
      <c r="ODH3" s="109"/>
      <c r="ODI3" s="109"/>
      <c r="ODJ3" s="109" t="s">
        <v>107</v>
      </c>
      <c r="ODK3" s="109"/>
      <c r="ODL3" s="109"/>
      <c r="ODM3" s="109"/>
      <c r="ODN3" s="109" t="s">
        <v>107</v>
      </c>
      <c r="ODO3" s="109"/>
      <c r="ODP3" s="109"/>
      <c r="ODQ3" s="109"/>
      <c r="ODR3" s="109" t="s">
        <v>107</v>
      </c>
      <c r="ODS3" s="109"/>
      <c r="ODT3" s="109"/>
      <c r="ODU3" s="109"/>
      <c r="ODV3" s="109" t="s">
        <v>107</v>
      </c>
      <c r="ODW3" s="109"/>
      <c r="ODX3" s="109"/>
      <c r="ODY3" s="109"/>
      <c r="ODZ3" s="109" t="s">
        <v>107</v>
      </c>
      <c r="OEA3" s="109"/>
      <c r="OEB3" s="109"/>
      <c r="OEC3" s="109"/>
      <c r="OED3" s="109" t="s">
        <v>107</v>
      </c>
      <c r="OEE3" s="109"/>
      <c r="OEF3" s="109"/>
      <c r="OEG3" s="109"/>
      <c r="OEH3" s="109" t="s">
        <v>107</v>
      </c>
      <c r="OEI3" s="109"/>
      <c r="OEJ3" s="109"/>
      <c r="OEK3" s="109"/>
      <c r="OEL3" s="109" t="s">
        <v>107</v>
      </c>
      <c r="OEM3" s="109"/>
      <c r="OEN3" s="109"/>
      <c r="OEO3" s="109"/>
      <c r="OEP3" s="109" t="s">
        <v>107</v>
      </c>
      <c r="OEQ3" s="109"/>
      <c r="OER3" s="109"/>
      <c r="OES3" s="109"/>
      <c r="OET3" s="109" t="s">
        <v>107</v>
      </c>
      <c r="OEU3" s="109"/>
      <c r="OEV3" s="109"/>
      <c r="OEW3" s="109"/>
      <c r="OEX3" s="109" t="s">
        <v>107</v>
      </c>
      <c r="OEY3" s="109"/>
      <c r="OEZ3" s="109"/>
      <c r="OFA3" s="109"/>
      <c r="OFB3" s="109" t="s">
        <v>107</v>
      </c>
      <c r="OFC3" s="109"/>
      <c r="OFD3" s="109"/>
      <c r="OFE3" s="109"/>
      <c r="OFF3" s="109" t="s">
        <v>107</v>
      </c>
      <c r="OFG3" s="109"/>
      <c r="OFH3" s="109"/>
      <c r="OFI3" s="109"/>
      <c r="OFJ3" s="109" t="s">
        <v>107</v>
      </c>
      <c r="OFK3" s="109"/>
      <c r="OFL3" s="109"/>
      <c r="OFM3" s="109"/>
      <c r="OFN3" s="109" t="s">
        <v>107</v>
      </c>
      <c r="OFO3" s="109"/>
      <c r="OFP3" s="109"/>
      <c r="OFQ3" s="109"/>
      <c r="OFR3" s="109" t="s">
        <v>107</v>
      </c>
      <c r="OFS3" s="109"/>
      <c r="OFT3" s="109"/>
      <c r="OFU3" s="109"/>
      <c r="OFV3" s="109" t="s">
        <v>107</v>
      </c>
      <c r="OFW3" s="109"/>
      <c r="OFX3" s="109"/>
      <c r="OFY3" s="109"/>
      <c r="OFZ3" s="109" t="s">
        <v>107</v>
      </c>
      <c r="OGA3" s="109"/>
      <c r="OGB3" s="109"/>
      <c r="OGC3" s="109"/>
      <c r="OGD3" s="109" t="s">
        <v>107</v>
      </c>
      <c r="OGE3" s="109"/>
      <c r="OGF3" s="109"/>
      <c r="OGG3" s="109"/>
      <c r="OGH3" s="109" t="s">
        <v>107</v>
      </c>
      <c r="OGI3" s="109"/>
      <c r="OGJ3" s="109"/>
      <c r="OGK3" s="109"/>
      <c r="OGL3" s="109" t="s">
        <v>107</v>
      </c>
      <c r="OGM3" s="109"/>
      <c r="OGN3" s="109"/>
      <c r="OGO3" s="109"/>
      <c r="OGP3" s="109" t="s">
        <v>107</v>
      </c>
      <c r="OGQ3" s="109"/>
      <c r="OGR3" s="109"/>
      <c r="OGS3" s="109"/>
      <c r="OGT3" s="109" t="s">
        <v>107</v>
      </c>
      <c r="OGU3" s="109"/>
      <c r="OGV3" s="109"/>
      <c r="OGW3" s="109"/>
      <c r="OGX3" s="109" t="s">
        <v>107</v>
      </c>
      <c r="OGY3" s="109"/>
      <c r="OGZ3" s="109"/>
      <c r="OHA3" s="109"/>
      <c r="OHB3" s="109" t="s">
        <v>107</v>
      </c>
      <c r="OHC3" s="109"/>
      <c r="OHD3" s="109"/>
      <c r="OHE3" s="109"/>
      <c r="OHF3" s="109" t="s">
        <v>107</v>
      </c>
      <c r="OHG3" s="109"/>
      <c r="OHH3" s="109"/>
      <c r="OHI3" s="109"/>
      <c r="OHJ3" s="109" t="s">
        <v>107</v>
      </c>
      <c r="OHK3" s="109"/>
      <c r="OHL3" s="109"/>
      <c r="OHM3" s="109"/>
      <c r="OHN3" s="109" t="s">
        <v>107</v>
      </c>
      <c r="OHO3" s="109"/>
      <c r="OHP3" s="109"/>
      <c r="OHQ3" s="109"/>
      <c r="OHR3" s="109" t="s">
        <v>107</v>
      </c>
      <c r="OHS3" s="109"/>
      <c r="OHT3" s="109"/>
      <c r="OHU3" s="109"/>
      <c r="OHV3" s="109" t="s">
        <v>107</v>
      </c>
      <c r="OHW3" s="109"/>
      <c r="OHX3" s="109"/>
      <c r="OHY3" s="109"/>
      <c r="OHZ3" s="109" t="s">
        <v>107</v>
      </c>
      <c r="OIA3" s="109"/>
      <c r="OIB3" s="109"/>
      <c r="OIC3" s="109"/>
      <c r="OID3" s="109" t="s">
        <v>107</v>
      </c>
      <c r="OIE3" s="109"/>
      <c r="OIF3" s="109"/>
      <c r="OIG3" s="109"/>
      <c r="OIH3" s="109" t="s">
        <v>107</v>
      </c>
      <c r="OII3" s="109"/>
      <c r="OIJ3" s="109"/>
      <c r="OIK3" s="109"/>
      <c r="OIL3" s="109" t="s">
        <v>107</v>
      </c>
      <c r="OIM3" s="109"/>
      <c r="OIN3" s="109"/>
      <c r="OIO3" s="109"/>
      <c r="OIP3" s="109" t="s">
        <v>107</v>
      </c>
      <c r="OIQ3" s="109"/>
      <c r="OIR3" s="109"/>
      <c r="OIS3" s="109"/>
      <c r="OIT3" s="109" t="s">
        <v>107</v>
      </c>
      <c r="OIU3" s="109"/>
      <c r="OIV3" s="109"/>
      <c r="OIW3" s="109"/>
      <c r="OIX3" s="109" t="s">
        <v>107</v>
      </c>
      <c r="OIY3" s="109"/>
      <c r="OIZ3" s="109"/>
      <c r="OJA3" s="109"/>
      <c r="OJB3" s="109" t="s">
        <v>107</v>
      </c>
      <c r="OJC3" s="109"/>
      <c r="OJD3" s="109"/>
      <c r="OJE3" s="109"/>
      <c r="OJF3" s="109" t="s">
        <v>107</v>
      </c>
      <c r="OJG3" s="109"/>
      <c r="OJH3" s="109"/>
      <c r="OJI3" s="109"/>
      <c r="OJJ3" s="109" t="s">
        <v>107</v>
      </c>
      <c r="OJK3" s="109"/>
      <c r="OJL3" s="109"/>
      <c r="OJM3" s="109"/>
      <c r="OJN3" s="109" t="s">
        <v>107</v>
      </c>
      <c r="OJO3" s="109"/>
      <c r="OJP3" s="109"/>
      <c r="OJQ3" s="109"/>
      <c r="OJR3" s="109" t="s">
        <v>107</v>
      </c>
      <c r="OJS3" s="109"/>
      <c r="OJT3" s="109"/>
      <c r="OJU3" s="109"/>
      <c r="OJV3" s="109" t="s">
        <v>107</v>
      </c>
      <c r="OJW3" s="109"/>
      <c r="OJX3" s="109"/>
      <c r="OJY3" s="109"/>
      <c r="OJZ3" s="109" t="s">
        <v>107</v>
      </c>
      <c r="OKA3" s="109"/>
      <c r="OKB3" s="109"/>
      <c r="OKC3" s="109"/>
      <c r="OKD3" s="109" t="s">
        <v>107</v>
      </c>
      <c r="OKE3" s="109"/>
      <c r="OKF3" s="109"/>
      <c r="OKG3" s="109"/>
      <c r="OKH3" s="109" t="s">
        <v>107</v>
      </c>
      <c r="OKI3" s="109"/>
      <c r="OKJ3" s="109"/>
      <c r="OKK3" s="109"/>
      <c r="OKL3" s="109" t="s">
        <v>107</v>
      </c>
      <c r="OKM3" s="109"/>
      <c r="OKN3" s="109"/>
      <c r="OKO3" s="109"/>
      <c r="OKP3" s="109" t="s">
        <v>107</v>
      </c>
      <c r="OKQ3" s="109"/>
      <c r="OKR3" s="109"/>
      <c r="OKS3" s="109"/>
      <c r="OKT3" s="109" t="s">
        <v>107</v>
      </c>
      <c r="OKU3" s="109"/>
      <c r="OKV3" s="109"/>
      <c r="OKW3" s="109"/>
      <c r="OKX3" s="109" t="s">
        <v>107</v>
      </c>
      <c r="OKY3" s="109"/>
      <c r="OKZ3" s="109"/>
      <c r="OLA3" s="109"/>
      <c r="OLB3" s="109" t="s">
        <v>107</v>
      </c>
      <c r="OLC3" s="109"/>
      <c r="OLD3" s="109"/>
      <c r="OLE3" s="109"/>
      <c r="OLF3" s="109" t="s">
        <v>107</v>
      </c>
      <c r="OLG3" s="109"/>
      <c r="OLH3" s="109"/>
      <c r="OLI3" s="109"/>
      <c r="OLJ3" s="109" t="s">
        <v>107</v>
      </c>
      <c r="OLK3" s="109"/>
      <c r="OLL3" s="109"/>
      <c r="OLM3" s="109"/>
      <c r="OLN3" s="109" t="s">
        <v>107</v>
      </c>
      <c r="OLO3" s="109"/>
      <c r="OLP3" s="109"/>
      <c r="OLQ3" s="109"/>
      <c r="OLR3" s="109" t="s">
        <v>107</v>
      </c>
      <c r="OLS3" s="109"/>
      <c r="OLT3" s="109"/>
      <c r="OLU3" s="109"/>
      <c r="OLV3" s="109" t="s">
        <v>107</v>
      </c>
      <c r="OLW3" s="109"/>
      <c r="OLX3" s="109"/>
      <c r="OLY3" s="109"/>
      <c r="OLZ3" s="109" t="s">
        <v>107</v>
      </c>
      <c r="OMA3" s="109"/>
      <c r="OMB3" s="109"/>
      <c r="OMC3" s="109"/>
      <c r="OMD3" s="109" t="s">
        <v>107</v>
      </c>
      <c r="OME3" s="109"/>
      <c r="OMF3" s="109"/>
      <c r="OMG3" s="109"/>
      <c r="OMH3" s="109" t="s">
        <v>107</v>
      </c>
      <c r="OMI3" s="109"/>
      <c r="OMJ3" s="109"/>
      <c r="OMK3" s="109"/>
      <c r="OML3" s="109" t="s">
        <v>107</v>
      </c>
      <c r="OMM3" s="109"/>
      <c r="OMN3" s="109"/>
      <c r="OMO3" s="109"/>
      <c r="OMP3" s="109" t="s">
        <v>107</v>
      </c>
      <c r="OMQ3" s="109"/>
      <c r="OMR3" s="109"/>
      <c r="OMS3" s="109"/>
      <c r="OMT3" s="109" t="s">
        <v>107</v>
      </c>
      <c r="OMU3" s="109"/>
      <c r="OMV3" s="109"/>
      <c r="OMW3" s="109"/>
      <c r="OMX3" s="109" t="s">
        <v>107</v>
      </c>
      <c r="OMY3" s="109"/>
      <c r="OMZ3" s="109"/>
      <c r="ONA3" s="109"/>
      <c r="ONB3" s="109" t="s">
        <v>107</v>
      </c>
      <c r="ONC3" s="109"/>
      <c r="OND3" s="109"/>
      <c r="ONE3" s="109"/>
      <c r="ONF3" s="109" t="s">
        <v>107</v>
      </c>
      <c r="ONG3" s="109"/>
      <c r="ONH3" s="109"/>
      <c r="ONI3" s="109"/>
      <c r="ONJ3" s="109" t="s">
        <v>107</v>
      </c>
      <c r="ONK3" s="109"/>
      <c r="ONL3" s="109"/>
      <c r="ONM3" s="109"/>
      <c r="ONN3" s="109" t="s">
        <v>107</v>
      </c>
      <c r="ONO3" s="109"/>
      <c r="ONP3" s="109"/>
      <c r="ONQ3" s="109"/>
      <c r="ONR3" s="109" t="s">
        <v>107</v>
      </c>
      <c r="ONS3" s="109"/>
      <c r="ONT3" s="109"/>
      <c r="ONU3" s="109"/>
      <c r="ONV3" s="109" t="s">
        <v>107</v>
      </c>
      <c r="ONW3" s="109"/>
      <c r="ONX3" s="109"/>
      <c r="ONY3" s="109"/>
      <c r="ONZ3" s="109" t="s">
        <v>107</v>
      </c>
      <c r="OOA3" s="109"/>
      <c r="OOB3" s="109"/>
      <c r="OOC3" s="109"/>
      <c r="OOD3" s="109" t="s">
        <v>107</v>
      </c>
      <c r="OOE3" s="109"/>
      <c r="OOF3" s="109"/>
      <c r="OOG3" s="109"/>
      <c r="OOH3" s="109" t="s">
        <v>107</v>
      </c>
      <c r="OOI3" s="109"/>
      <c r="OOJ3" s="109"/>
      <c r="OOK3" s="109"/>
      <c r="OOL3" s="109" t="s">
        <v>107</v>
      </c>
      <c r="OOM3" s="109"/>
      <c r="OON3" s="109"/>
      <c r="OOO3" s="109"/>
      <c r="OOP3" s="109" t="s">
        <v>107</v>
      </c>
      <c r="OOQ3" s="109"/>
      <c r="OOR3" s="109"/>
      <c r="OOS3" s="109"/>
      <c r="OOT3" s="109" t="s">
        <v>107</v>
      </c>
      <c r="OOU3" s="109"/>
      <c r="OOV3" s="109"/>
      <c r="OOW3" s="109"/>
      <c r="OOX3" s="109" t="s">
        <v>107</v>
      </c>
      <c r="OOY3" s="109"/>
      <c r="OOZ3" s="109"/>
      <c r="OPA3" s="109"/>
      <c r="OPB3" s="109" t="s">
        <v>107</v>
      </c>
      <c r="OPC3" s="109"/>
      <c r="OPD3" s="109"/>
      <c r="OPE3" s="109"/>
      <c r="OPF3" s="109" t="s">
        <v>107</v>
      </c>
      <c r="OPG3" s="109"/>
      <c r="OPH3" s="109"/>
      <c r="OPI3" s="109"/>
      <c r="OPJ3" s="109" t="s">
        <v>107</v>
      </c>
      <c r="OPK3" s="109"/>
      <c r="OPL3" s="109"/>
      <c r="OPM3" s="109"/>
      <c r="OPN3" s="109" t="s">
        <v>107</v>
      </c>
      <c r="OPO3" s="109"/>
      <c r="OPP3" s="109"/>
      <c r="OPQ3" s="109"/>
      <c r="OPR3" s="109" t="s">
        <v>107</v>
      </c>
      <c r="OPS3" s="109"/>
      <c r="OPT3" s="109"/>
      <c r="OPU3" s="109"/>
      <c r="OPV3" s="109" t="s">
        <v>107</v>
      </c>
      <c r="OPW3" s="109"/>
      <c r="OPX3" s="109"/>
      <c r="OPY3" s="109"/>
      <c r="OPZ3" s="109" t="s">
        <v>107</v>
      </c>
      <c r="OQA3" s="109"/>
      <c r="OQB3" s="109"/>
      <c r="OQC3" s="109"/>
      <c r="OQD3" s="109" t="s">
        <v>107</v>
      </c>
      <c r="OQE3" s="109"/>
      <c r="OQF3" s="109"/>
      <c r="OQG3" s="109"/>
      <c r="OQH3" s="109" t="s">
        <v>107</v>
      </c>
      <c r="OQI3" s="109"/>
      <c r="OQJ3" s="109"/>
      <c r="OQK3" s="109"/>
      <c r="OQL3" s="109" t="s">
        <v>107</v>
      </c>
      <c r="OQM3" s="109"/>
      <c r="OQN3" s="109"/>
      <c r="OQO3" s="109"/>
      <c r="OQP3" s="109" t="s">
        <v>107</v>
      </c>
      <c r="OQQ3" s="109"/>
      <c r="OQR3" s="109"/>
      <c r="OQS3" s="109"/>
      <c r="OQT3" s="109" t="s">
        <v>107</v>
      </c>
      <c r="OQU3" s="109"/>
      <c r="OQV3" s="109"/>
      <c r="OQW3" s="109"/>
      <c r="OQX3" s="109" t="s">
        <v>107</v>
      </c>
      <c r="OQY3" s="109"/>
      <c r="OQZ3" s="109"/>
      <c r="ORA3" s="109"/>
      <c r="ORB3" s="109" t="s">
        <v>107</v>
      </c>
      <c r="ORC3" s="109"/>
      <c r="ORD3" s="109"/>
      <c r="ORE3" s="109"/>
      <c r="ORF3" s="109" t="s">
        <v>107</v>
      </c>
      <c r="ORG3" s="109"/>
      <c r="ORH3" s="109"/>
      <c r="ORI3" s="109"/>
      <c r="ORJ3" s="109" t="s">
        <v>107</v>
      </c>
      <c r="ORK3" s="109"/>
      <c r="ORL3" s="109"/>
      <c r="ORM3" s="109"/>
      <c r="ORN3" s="109" t="s">
        <v>107</v>
      </c>
      <c r="ORO3" s="109"/>
      <c r="ORP3" s="109"/>
      <c r="ORQ3" s="109"/>
      <c r="ORR3" s="109" t="s">
        <v>107</v>
      </c>
      <c r="ORS3" s="109"/>
      <c r="ORT3" s="109"/>
      <c r="ORU3" s="109"/>
      <c r="ORV3" s="109" t="s">
        <v>107</v>
      </c>
      <c r="ORW3" s="109"/>
      <c r="ORX3" s="109"/>
      <c r="ORY3" s="109"/>
      <c r="ORZ3" s="109" t="s">
        <v>107</v>
      </c>
      <c r="OSA3" s="109"/>
      <c r="OSB3" s="109"/>
      <c r="OSC3" s="109"/>
      <c r="OSD3" s="109" t="s">
        <v>107</v>
      </c>
      <c r="OSE3" s="109"/>
      <c r="OSF3" s="109"/>
      <c r="OSG3" s="109"/>
      <c r="OSH3" s="109" t="s">
        <v>107</v>
      </c>
      <c r="OSI3" s="109"/>
      <c r="OSJ3" s="109"/>
      <c r="OSK3" s="109"/>
      <c r="OSL3" s="109" t="s">
        <v>107</v>
      </c>
      <c r="OSM3" s="109"/>
      <c r="OSN3" s="109"/>
      <c r="OSO3" s="109"/>
      <c r="OSP3" s="109" t="s">
        <v>107</v>
      </c>
      <c r="OSQ3" s="109"/>
      <c r="OSR3" s="109"/>
      <c r="OSS3" s="109"/>
      <c r="OST3" s="109" t="s">
        <v>107</v>
      </c>
      <c r="OSU3" s="109"/>
      <c r="OSV3" s="109"/>
      <c r="OSW3" s="109"/>
      <c r="OSX3" s="109" t="s">
        <v>107</v>
      </c>
      <c r="OSY3" s="109"/>
      <c r="OSZ3" s="109"/>
      <c r="OTA3" s="109"/>
      <c r="OTB3" s="109" t="s">
        <v>107</v>
      </c>
      <c r="OTC3" s="109"/>
      <c r="OTD3" s="109"/>
      <c r="OTE3" s="109"/>
      <c r="OTF3" s="109" t="s">
        <v>107</v>
      </c>
      <c r="OTG3" s="109"/>
      <c r="OTH3" s="109"/>
      <c r="OTI3" s="109"/>
      <c r="OTJ3" s="109" t="s">
        <v>107</v>
      </c>
      <c r="OTK3" s="109"/>
      <c r="OTL3" s="109"/>
      <c r="OTM3" s="109"/>
      <c r="OTN3" s="109" t="s">
        <v>107</v>
      </c>
      <c r="OTO3" s="109"/>
      <c r="OTP3" s="109"/>
      <c r="OTQ3" s="109"/>
      <c r="OTR3" s="109" t="s">
        <v>107</v>
      </c>
      <c r="OTS3" s="109"/>
      <c r="OTT3" s="109"/>
      <c r="OTU3" s="109"/>
      <c r="OTV3" s="109" t="s">
        <v>107</v>
      </c>
      <c r="OTW3" s="109"/>
      <c r="OTX3" s="109"/>
      <c r="OTY3" s="109"/>
      <c r="OTZ3" s="109" t="s">
        <v>107</v>
      </c>
      <c r="OUA3" s="109"/>
      <c r="OUB3" s="109"/>
      <c r="OUC3" s="109"/>
      <c r="OUD3" s="109" t="s">
        <v>107</v>
      </c>
      <c r="OUE3" s="109"/>
      <c r="OUF3" s="109"/>
      <c r="OUG3" s="109"/>
      <c r="OUH3" s="109" t="s">
        <v>107</v>
      </c>
      <c r="OUI3" s="109"/>
      <c r="OUJ3" s="109"/>
      <c r="OUK3" s="109"/>
      <c r="OUL3" s="109" t="s">
        <v>107</v>
      </c>
      <c r="OUM3" s="109"/>
      <c r="OUN3" s="109"/>
      <c r="OUO3" s="109"/>
      <c r="OUP3" s="109" t="s">
        <v>107</v>
      </c>
      <c r="OUQ3" s="109"/>
      <c r="OUR3" s="109"/>
      <c r="OUS3" s="109"/>
      <c r="OUT3" s="109" t="s">
        <v>107</v>
      </c>
      <c r="OUU3" s="109"/>
      <c r="OUV3" s="109"/>
      <c r="OUW3" s="109"/>
      <c r="OUX3" s="109" t="s">
        <v>107</v>
      </c>
      <c r="OUY3" s="109"/>
      <c r="OUZ3" s="109"/>
      <c r="OVA3" s="109"/>
      <c r="OVB3" s="109" t="s">
        <v>107</v>
      </c>
      <c r="OVC3" s="109"/>
      <c r="OVD3" s="109"/>
      <c r="OVE3" s="109"/>
      <c r="OVF3" s="109" t="s">
        <v>107</v>
      </c>
      <c r="OVG3" s="109"/>
      <c r="OVH3" s="109"/>
      <c r="OVI3" s="109"/>
      <c r="OVJ3" s="109" t="s">
        <v>107</v>
      </c>
      <c r="OVK3" s="109"/>
      <c r="OVL3" s="109"/>
      <c r="OVM3" s="109"/>
      <c r="OVN3" s="109" t="s">
        <v>107</v>
      </c>
      <c r="OVO3" s="109"/>
      <c r="OVP3" s="109"/>
      <c r="OVQ3" s="109"/>
      <c r="OVR3" s="109" t="s">
        <v>107</v>
      </c>
      <c r="OVS3" s="109"/>
      <c r="OVT3" s="109"/>
      <c r="OVU3" s="109"/>
      <c r="OVV3" s="109" t="s">
        <v>107</v>
      </c>
      <c r="OVW3" s="109"/>
      <c r="OVX3" s="109"/>
      <c r="OVY3" s="109"/>
      <c r="OVZ3" s="109" t="s">
        <v>107</v>
      </c>
      <c r="OWA3" s="109"/>
      <c r="OWB3" s="109"/>
      <c r="OWC3" s="109"/>
      <c r="OWD3" s="109" t="s">
        <v>107</v>
      </c>
      <c r="OWE3" s="109"/>
      <c r="OWF3" s="109"/>
      <c r="OWG3" s="109"/>
      <c r="OWH3" s="109" t="s">
        <v>107</v>
      </c>
      <c r="OWI3" s="109"/>
      <c r="OWJ3" s="109"/>
      <c r="OWK3" s="109"/>
      <c r="OWL3" s="109" t="s">
        <v>107</v>
      </c>
      <c r="OWM3" s="109"/>
      <c r="OWN3" s="109"/>
      <c r="OWO3" s="109"/>
      <c r="OWP3" s="109" t="s">
        <v>107</v>
      </c>
      <c r="OWQ3" s="109"/>
      <c r="OWR3" s="109"/>
      <c r="OWS3" s="109"/>
      <c r="OWT3" s="109" t="s">
        <v>107</v>
      </c>
      <c r="OWU3" s="109"/>
      <c r="OWV3" s="109"/>
      <c r="OWW3" s="109"/>
      <c r="OWX3" s="109" t="s">
        <v>107</v>
      </c>
      <c r="OWY3" s="109"/>
      <c r="OWZ3" s="109"/>
      <c r="OXA3" s="109"/>
      <c r="OXB3" s="109" t="s">
        <v>107</v>
      </c>
      <c r="OXC3" s="109"/>
      <c r="OXD3" s="109"/>
      <c r="OXE3" s="109"/>
      <c r="OXF3" s="109" t="s">
        <v>107</v>
      </c>
      <c r="OXG3" s="109"/>
      <c r="OXH3" s="109"/>
      <c r="OXI3" s="109"/>
      <c r="OXJ3" s="109" t="s">
        <v>107</v>
      </c>
      <c r="OXK3" s="109"/>
      <c r="OXL3" s="109"/>
      <c r="OXM3" s="109"/>
      <c r="OXN3" s="109" t="s">
        <v>107</v>
      </c>
      <c r="OXO3" s="109"/>
      <c r="OXP3" s="109"/>
      <c r="OXQ3" s="109"/>
      <c r="OXR3" s="109" t="s">
        <v>107</v>
      </c>
      <c r="OXS3" s="109"/>
      <c r="OXT3" s="109"/>
      <c r="OXU3" s="109"/>
      <c r="OXV3" s="109" t="s">
        <v>107</v>
      </c>
      <c r="OXW3" s="109"/>
      <c r="OXX3" s="109"/>
      <c r="OXY3" s="109"/>
      <c r="OXZ3" s="109" t="s">
        <v>107</v>
      </c>
      <c r="OYA3" s="109"/>
      <c r="OYB3" s="109"/>
      <c r="OYC3" s="109"/>
      <c r="OYD3" s="109" t="s">
        <v>107</v>
      </c>
      <c r="OYE3" s="109"/>
      <c r="OYF3" s="109"/>
      <c r="OYG3" s="109"/>
      <c r="OYH3" s="109" t="s">
        <v>107</v>
      </c>
      <c r="OYI3" s="109"/>
      <c r="OYJ3" s="109"/>
      <c r="OYK3" s="109"/>
      <c r="OYL3" s="109" t="s">
        <v>107</v>
      </c>
      <c r="OYM3" s="109"/>
      <c r="OYN3" s="109"/>
      <c r="OYO3" s="109"/>
      <c r="OYP3" s="109" t="s">
        <v>107</v>
      </c>
      <c r="OYQ3" s="109"/>
      <c r="OYR3" s="109"/>
      <c r="OYS3" s="109"/>
      <c r="OYT3" s="109" t="s">
        <v>107</v>
      </c>
      <c r="OYU3" s="109"/>
      <c r="OYV3" s="109"/>
      <c r="OYW3" s="109"/>
      <c r="OYX3" s="109" t="s">
        <v>107</v>
      </c>
      <c r="OYY3" s="109"/>
      <c r="OYZ3" s="109"/>
      <c r="OZA3" s="109"/>
      <c r="OZB3" s="109" t="s">
        <v>107</v>
      </c>
      <c r="OZC3" s="109"/>
      <c r="OZD3" s="109"/>
      <c r="OZE3" s="109"/>
      <c r="OZF3" s="109" t="s">
        <v>107</v>
      </c>
      <c r="OZG3" s="109"/>
      <c r="OZH3" s="109"/>
      <c r="OZI3" s="109"/>
      <c r="OZJ3" s="109" t="s">
        <v>107</v>
      </c>
      <c r="OZK3" s="109"/>
      <c r="OZL3" s="109"/>
      <c r="OZM3" s="109"/>
      <c r="OZN3" s="109" t="s">
        <v>107</v>
      </c>
      <c r="OZO3" s="109"/>
      <c r="OZP3" s="109"/>
      <c r="OZQ3" s="109"/>
      <c r="OZR3" s="109" t="s">
        <v>107</v>
      </c>
      <c r="OZS3" s="109"/>
      <c r="OZT3" s="109"/>
      <c r="OZU3" s="109"/>
      <c r="OZV3" s="109" t="s">
        <v>107</v>
      </c>
      <c r="OZW3" s="109"/>
      <c r="OZX3" s="109"/>
      <c r="OZY3" s="109"/>
      <c r="OZZ3" s="109" t="s">
        <v>107</v>
      </c>
      <c r="PAA3" s="109"/>
      <c r="PAB3" s="109"/>
      <c r="PAC3" s="109"/>
      <c r="PAD3" s="109" t="s">
        <v>107</v>
      </c>
      <c r="PAE3" s="109"/>
      <c r="PAF3" s="109"/>
      <c r="PAG3" s="109"/>
      <c r="PAH3" s="109" t="s">
        <v>107</v>
      </c>
      <c r="PAI3" s="109"/>
      <c r="PAJ3" s="109"/>
      <c r="PAK3" s="109"/>
      <c r="PAL3" s="109" t="s">
        <v>107</v>
      </c>
      <c r="PAM3" s="109"/>
      <c r="PAN3" s="109"/>
      <c r="PAO3" s="109"/>
      <c r="PAP3" s="109" t="s">
        <v>107</v>
      </c>
      <c r="PAQ3" s="109"/>
      <c r="PAR3" s="109"/>
      <c r="PAS3" s="109"/>
      <c r="PAT3" s="109" t="s">
        <v>107</v>
      </c>
      <c r="PAU3" s="109"/>
      <c r="PAV3" s="109"/>
      <c r="PAW3" s="109"/>
      <c r="PAX3" s="109" t="s">
        <v>107</v>
      </c>
      <c r="PAY3" s="109"/>
      <c r="PAZ3" s="109"/>
      <c r="PBA3" s="109"/>
      <c r="PBB3" s="109" t="s">
        <v>107</v>
      </c>
      <c r="PBC3" s="109"/>
      <c r="PBD3" s="109"/>
      <c r="PBE3" s="109"/>
      <c r="PBF3" s="109" t="s">
        <v>107</v>
      </c>
      <c r="PBG3" s="109"/>
      <c r="PBH3" s="109"/>
      <c r="PBI3" s="109"/>
      <c r="PBJ3" s="109" t="s">
        <v>107</v>
      </c>
      <c r="PBK3" s="109"/>
      <c r="PBL3" s="109"/>
      <c r="PBM3" s="109"/>
      <c r="PBN3" s="109" t="s">
        <v>107</v>
      </c>
      <c r="PBO3" s="109"/>
      <c r="PBP3" s="109"/>
      <c r="PBQ3" s="109"/>
      <c r="PBR3" s="109" t="s">
        <v>107</v>
      </c>
      <c r="PBS3" s="109"/>
      <c r="PBT3" s="109"/>
      <c r="PBU3" s="109"/>
      <c r="PBV3" s="109" t="s">
        <v>107</v>
      </c>
      <c r="PBW3" s="109"/>
      <c r="PBX3" s="109"/>
      <c r="PBY3" s="109"/>
      <c r="PBZ3" s="109" t="s">
        <v>107</v>
      </c>
      <c r="PCA3" s="109"/>
      <c r="PCB3" s="109"/>
      <c r="PCC3" s="109"/>
      <c r="PCD3" s="109" t="s">
        <v>107</v>
      </c>
      <c r="PCE3" s="109"/>
      <c r="PCF3" s="109"/>
      <c r="PCG3" s="109"/>
      <c r="PCH3" s="109" t="s">
        <v>107</v>
      </c>
      <c r="PCI3" s="109"/>
      <c r="PCJ3" s="109"/>
      <c r="PCK3" s="109"/>
      <c r="PCL3" s="109" t="s">
        <v>107</v>
      </c>
      <c r="PCM3" s="109"/>
      <c r="PCN3" s="109"/>
      <c r="PCO3" s="109"/>
      <c r="PCP3" s="109" t="s">
        <v>107</v>
      </c>
      <c r="PCQ3" s="109"/>
      <c r="PCR3" s="109"/>
      <c r="PCS3" s="109"/>
      <c r="PCT3" s="109" t="s">
        <v>107</v>
      </c>
      <c r="PCU3" s="109"/>
      <c r="PCV3" s="109"/>
      <c r="PCW3" s="109"/>
      <c r="PCX3" s="109" t="s">
        <v>107</v>
      </c>
      <c r="PCY3" s="109"/>
      <c r="PCZ3" s="109"/>
      <c r="PDA3" s="109"/>
      <c r="PDB3" s="109" t="s">
        <v>107</v>
      </c>
      <c r="PDC3" s="109"/>
      <c r="PDD3" s="109"/>
      <c r="PDE3" s="109"/>
      <c r="PDF3" s="109" t="s">
        <v>107</v>
      </c>
      <c r="PDG3" s="109"/>
      <c r="PDH3" s="109"/>
      <c r="PDI3" s="109"/>
      <c r="PDJ3" s="109" t="s">
        <v>107</v>
      </c>
      <c r="PDK3" s="109"/>
      <c r="PDL3" s="109"/>
      <c r="PDM3" s="109"/>
      <c r="PDN3" s="109" t="s">
        <v>107</v>
      </c>
      <c r="PDO3" s="109"/>
      <c r="PDP3" s="109"/>
      <c r="PDQ3" s="109"/>
      <c r="PDR3" s="109" t="s">
        <v>107</v>
      </c>
      <c r="PDS3" s="109"/>
      <c r="PDT3" s="109"/>
      <c r="PDU3" s="109"/>
      <c r="PDV3" s="109" t="s">
        <v>107</v>
      </c>
      <c r="PDW3" s="109"/>
      <c r="PDX3" s="109"/>
      <c r="PDY3" s="109"/>
      <c r="PDZ3" s="109" t="s">
        <v>107</v>
      </c>
      <c r="PEA3" s="109"/>
      <c r="PEB3" s="109"/>
      <c r="PEC3" s="109"/>
      <c r="PED3" s="109" t="s">
        <v>107</v>
      </c>
      <c r="PEE3" s="109"/>
      <c r="PEF3" s="109"/>
      <c r="PEG3" s="109"/>
      <c r="PEH3" s="109" t="s">
        <v>107</v>
      </c>
      <c r="PEI3" s="109"/>
      <c r="PEJ3" s="109"/>
      <c r="PEK3" s="109"/>
      <c r="PEL3" s="109" t="s">
        <v>107</v>
      </c>
      <c r="PEM3" s="109"/>
      <c r="PEN3" s="109"/>
      <c r="PEO3" s="109"/>
      <c r="PEP3" s="109" t="s">
        <v>107</v>
      </c>
      <c r="PEQ3" s="109"/>
      <c r="PER3" s="109"/>
      <c r="PES3" s="109"/>
      <c r="PET3" s="109" t="s">
        <v>107</v>
      </c>
      <c r="PEU3" s="109"/>
      <c r="PEV3" s="109"/>
      <c r="PEW3" s="109"/>
      <c r="PEX3" s="109" t="s">
        <v>107</v>
      </c>
      <c r="PEY3" s="109"/>
      <c r="PEZ3" s="109"/>
      <c r="PFA3" s="109"/>
      <c r="PFB3" s="109" t="s">
        <v>107</v>
      </c>
      <c r="PFC3" s="109"/>
      <c r="PFD3" s="109"/>
      <c r="PFE3" s="109"/>
      <c r="PFF3" s="109" t="s">
        <v>107</v>
      </c>
      <c r="PFG3" s="109"/>
      <c r="PFH3" s="109"/>
      <c r="PFI3" s="109"/>
      <c r="PFJ3" s="109" t="s">
        <v>107</v>
      </c>
      <c r="PFK3" s="109"/>
      <c r="PFL3" s="109"/>
      <c r="PFM3" s="109"/>
      <c r="PFN3" s="109" t="s">
        <v>107</v>
      </c>
      <c r="PFO3" s="109"/>
      <c r="PFP3" s="109"/>
      <c r="PFQ3" s="109"/>
      <c r="PFR3" s="109" t="s">
        <v>107</v>
      </c>
      <c r="PFS3" s="109"/>
      <c r="PFT3" s="109"/>
      <c r="PFU3" s="109"/>
      <c r="PFV3" s="109" t="s">
        <v>107</v>
      </c>
      <c r="PFW3" s="109"/>
      <c r="PFX3" s="109"/>
      <c r="PFY3" s="109"/>
      <c r="PFZ3" s="109" t="s">
        <v>107</v>
      </c>
      <c r="PGA3" s="109"/>
      <c r="PGB3" s="109"/>
      <c r="PGC3" s="109"/>
      <c r="PGD3" s="109" t="s">
        <v>107</v>
      </c>
      <c r="PGE3" s="109"/>
      <c r="PGF3" s="109"/>
      <c r="PGG3" s="109"/>
      <c r="PGH3" s="109" t="s">
        <v>107</v>
      </c>
      <c r="PGI3" s="109"/>
      <c r="PGJ3" s="109"/>
      <c r="PGK3" s="109"/>
      <c r="PGL3" s="109" t="s">
        <v>107</v>
      </c>
      <c r="PGM3" s="109"/>
      <c r="PGN3" s="109"/>
      <c r="PGO3" s="109"/>
      <c r="PGP3" s="109" t="s">
        <v>107</v>
      </c>
      <c r="PGQ3" s="109"/>
      <c r="PGR3" s="109"/>
      <c r="PGS3" s="109"/>
      <c r="PGT3" s="109" t="s">
        <v>107</v>
      </c>
      <c r="PGU3" s="109"/>
      <c r="PGV3" s="109"/>
      <c r="PGW3" s="109"/>
      <c r="PGX3" s="109" t="s">
        <v>107</v>
      </c>
      <c r="PGY3" s="109"/>
      <c r="PGZ3" s="109"/>
      <c r="PHA3" s="109"/>
      <c r="PHB3" s="109" t="s">
        <v>107</v>
      </c>
      <c r="PHC3" s="109"/>
      <c r="PHD3" s="109"/>
      <c r="PHE3" s="109"/>
      <c r="PHF3" s="109" t="s">
        <v>107</v>
      </c>
      <c r="PHG3" s="109"/>
      <c r="PHH3" s="109"/>
      <c r="PHI3" s="109"/>
      <c r="PHJ3" s="109" t="s">
        <v>107</v>
      </c>
      <c r="PHK3" s="109"/>
      <c r="PHL3" s="109"/>
      <c r="PHM3" s="109"/>
      <c r="PHN3" s="109" t="s">
        <v>107</v>
      </c>
      <c r="PHO3" s="109"/>
      <c r="PHP3" s="109"/>
      <c r="PHQ3" s="109"/>
      <c r="PHR3" s="109" t="s">
        <v>107</v>
      </c>
      <c r="PHS3" s="109"/>
      <c r="PHT3" s="109"/>
      <c r="PHU3" s="109"/>
      <c r="PHV3" s="109" t="s">
        <v>107</v>
      </c>
      <c r="PHW3" s="109"/>
      <c r="PHX3" s="109"/>
      <c r="PHY3" s="109"/>
      <c r="PHZ3" s="109" t="s">
        <v>107</v>
      </c>
      <c r="PIA3" s="109"/>
      <c r="PIB3" s="109"/>
      <c r="PIC3" s="109"/>
      <c r="PID3" s="109" t="s">
        <v>107</v>
      </c>
      <c r="PIE3" s="109"/>
      <c r="PIF3" s="109"/>
      <c r="PIG3" s="109"/>
      <c r="PIH3" s="109" t="s">
        <v>107</v>
      </c>
      <c r="PII3" s="109"/>
      <c r="PIJ3" s="109"/>
      <c r="PIK3" s="109"/>
      <c r="PIL3" s="109" t="s">
        <v>107</v>
      </c>
      <c r="PIM3" s="109"/>
      <c r="PIN3" s="109"/>
      <c r="PIO3" s="109"/>
      <c r="PIP3" s="109" t="s">
        <v>107</v>
      </c>
      <c r="PIQ3" s="109"/>
      <c r="PIR3" s="109"/>
      <c r="PIS3" s="109"/>
      <c r="PIT3" s="109" t="s">
        <v>107</v>
      </c>
      <c r="PIU3" s="109"/>
      <c r="PIV3" s="109"/>
      <c r="PIW3" s="109"/>
      <c r="PIX3" s="109" t="s">
        <v>107</v>
      </c>
      <c r="PIY3" s="109"/>
      <c r="PIZ3" s="109"/>
      <c r="PJA3" s="109"/>
      <c r="PJB3" s="109" t="s">
        <v>107</v>
      </c>
      <c r="PJC3" s="109"/>
      <c r="PJD3" s="109"/>
      <c r="PJE3" s="109"/>
      <c r="PJF3" s="109" t="s">
        <v>107</v>
      </c>
      <c r="PJG3" s="109"/>
      <c r="PJH3" s="109"/>
      <c r="PJI3" s="109"/>
      <c r="PJJ3" s="109" t="s">
        <v>107</v>
      </c>
      <c r="PJK3" s="109"/>
      <c r="PJL3" s="109"/>
      <c r="PJM3" s="109"/>
      <c r="PJN3" s="109" t="s">
        <v>107</v>
      </c>
      <c r="PJO3" s="109"/>
      <c r="PJP3" s="109"/>
      <c r="PJQ3" s="109"/>
      <c r="PJR3" s="109" t="s">
        <v>107</v>
      </c>
      <c r="PJS3" s="109"/>
      <c r="PJT3" s="109"/>
      <c r="PJU3" s="109"/>
      <c r="PJV3" s="109" t="s">
        <v>107</v>
      </c>
      <c r="PJW3" s="109"/>
      <c r="PJX3" s="109"/>
      <c r="PJY3" s="109"/>
      <c r="PJZ3" s="109" t="s">
        <v>107</v>
      </c>
      <c r="PKA3" s="109"/>
      <c r="PKB3" s="109"/>
      <c r="PKC3" s="109"/>
      <c r="PKD3" s="109" t="s">
        <v>107</v>
      </c>
      <c r="PKE3" s="109"/>
      <c r="PKF3" s="109"/>
      <c r="PKG3" s="109"/>
      <c r="PKH3" s="109" t="s">
        <v>107</v>
      </c>
      <c r="PKI3" s="109"/>
      <c r="PKJ3" s="109"/>
      <c r="PKK3" s="109"/>
      <c r="PKL3" s="109" t="s">
        <v>107</v>
      </c>
      <c r="PKM3" s="109"/>
      <c r="PKN3" s="109"/>
      <c r="PKO3" s="109"/>
      <c r="PKP3" s="109" t="s">
        <v>107</v>
      </c>
      <c r="PKQ3" s="109"/>
      <c r="PKR3" s="109"/>
      <c r="PKS3" s="109"/>
      <c r="PKT3" s="109" t="s">
        <v>107</v>
      </c>
      <c r="PKU3" s="109"/>
      <c r="PKV3" s="109"/>
      <c r="PKW3" s="109"/>
      <c r="PKX3" s="109" t="s">
        <v>107</v>
      </c>
      <c r="PKY3" s="109"/>
      <c r="PKZ3" s="109"/>
      <c r="PLA3" s="109"/>
      <c r="PLB3" s="109" t="s">
        <v>107</v>
      </c>
      <c r="PLC3" s="109"/>
      <c r="PLD3" s="109"/>
      <c r="PLE3" s="109"/>
      <c r="PLF3" s="109" t="s">
        <v>107</v>
      </c>
      <c r="PLG3" s="109"/>
      <c r="PLH3" s="109"/>
      <c r="PLI3" s="109"/>
      <c r="PLJ3" s="109" t="s">
        <v>107</v>
      </c>
      <c r="PLK3" s="109"/>
      <c r="PLL3" s="109"/>
      <c r="PLM3" s="109"/>
      <c r="PLN3" s="109" t="s">
        <v>107</v>
      </c>
      <c r="PLO3" s="109"/>
      <c r="PLP3" s="109"/>
      <c r="PLQ3" s="109"/>
      <c r="PLR3" s="109" t="s">
        <v>107</v>
      </c>
      <c r="PLS3" s="109"/>
      <c r="PLT3" s="109"/>
      <c r="PLU3" s="109"/>
      <c r="PLV3" s="109" t="s">
        <v>107</v>
      </c>
      <c r="PLW3" s="109"/>
      <c r="PLX3" s="109"/>
      <c r="PLY3" s="109"/>
      <c r="PLZ3" s="109" t="s">
        <v>107</v>
      </c>
      <c r="PMA3" s="109"/>
      <c r="PMB3" s="109"/>
      <c r="PMC3" s="109"/>
      <c r="PMD3" s="109" t="s">
        <v>107</v>
      </c>
      <c r="PME3" s="109"/>
      <c r="PMF3" s="109"/>
      <c r="PMG3" s="109"/>
      <c r="PMH3" s="109" t="s">
        <v>107</v>
      </c>
      <c r="PMI3" s="109"/>
      <c r="PMJ3" s="109"/>
      <c r="PMK3" s="109"/>
      <c r="PML3" s="109" t="s">
        <v>107</v>
      </c>
      <c r="PMM3" s="109"/>
      <c r="PMN3" s="109"/>
      <c r="PMO3" s="109"/>
      <c r="PMP3" s="109" t="s">
        <v>107</v>
      </c>
      <c r="PMQ3" s="109"/>
      <c r="PMR3" s="109"/>
      <c r="PMS3" s="109"/>
      <c r="PMT3" s="109" t="s">
        <v>107</v>
      </c>
      <c r="PMU3" s="109"/>
      <c r="PMV3" s="109"/>
      <c r="PMW3" s="109"/>
      <c r="PMX3" s="109" t="s">
        <v>107</v>
      </c>
      <c r="PMY3" s="109"/>
      <c r="PMZ3" s="109"/>
      <c r="PNA3" s="109"/>
      <c r="PNB3" s="109" t="s">
        <v>107</v>
      </c>
      <c r="PNC3" s="109"/>
      <c r="PND3" s="109"/>
      <c r="PNE3" s="109"/>
      <c r="PNF3" s="109" t="s">
        <v>107</v>
      </c>
      <c r="PNG3" s="109"/>
      <c r="PNH3" s="109"/>
      <c r="PNI3" s="109"/>
      <c r="PNJ3" s="109" t="s">
        <v>107</v>
      </c>
      <c r="PNK3" s="109"/>
      <c r="PNL3" s="109"/>
      <c r="PNM3" s="109"/>
      <c r="PNN3" s="109" t="s">
        <v>107</v>
      </c>
      <c r="PNO3" s="109"/>
      <c r="PNP3" s="109"/>
      <c r="PNQ3" s="109"/>
      <c r="PNR3" s="109" t="s">
        <v>107</v>
      </c>
      <c r="PNS3" s="109"/>
      <c r="PNT3" s="109"/>
      <c r="PNU3" s="109"/>
      <c r="PNV3" s="109" t="s">
        <v>107</v>
      </c>
      <c r="PNW3" s="109"/>
      <c r="PNX3" s="109"/>
      <c r="PNY3" s="109"/>
      <c r="PNZ3" s="109" t="s">
        <v>107</v>
      </c>
      <c r="POA3" s="109"/>
      <c r="POB3" s="109"/>
      <c r="POC3" s="109"/>
      <c r="POD3" s="109" t="s">
        <v>107</v>
      </c>
      <c r="POE3" s="109"/>
      <c r="POF3" s="109"/>
      <c r="POG3" s="109"/>
      <c r="POH3" s="109" t="s">
        <v>107</v>
      </c>
      <c r="POI3" s="109"/>
      <c r="POJ3" s="109"/>
      <c r="POK3" s="109"/>
      <c r="POL3" s="109" t="s">
        <v>107</v>
      </c>
      <c r="POM3" s="109"/>
      <c r="PON3" s="109"/>
      <c r="POO3" s="109"/>
      <c r="POP3" s="109" t="s">
        <v>107</v>
      </c>
      <c r="POQ3" s="109"/>
      <c r="POR3" s="109"/>
      <c r="POS3" s="109"/>
      <c r="POT3" s="109" t="s">
        <v>107</v>
      </c>
      <c r="POU3" s="109"/>
      <c r="POV3" s="109"/>
      <c r="POW3" s="109"/>
      <c r="POX3" s="109" t="s">
        <v>107</v>
      </c>
      <c r="POY3" s="109"/>
      <c r="POZ3" s="109"/>
      <c r="PPA3" s="109"/>
      <c r="PPB3" s="109" t="s">
        <v>107</v>
      </c>
      <c r="PPC3" s="109"/>
      <c r="PPD3" s="109"/>
      <c r="PPE3" s="109"/>
      <c r="PPF3" s="109" t="s">
        <v>107</v>
      </c>
      <c r="PPG3" s="109"/>
      <c r="PPH3" s="109"/>
      <c r="PPI3" s="109"/>
      <c r="PPJ3" s="109" t="s">
        <v>107</v>
      </c>
      <c r="PPK3" s="109"/>
      <c r="PPL3" s="109"/>
      <c r="PPM3" s="109"/>
      <c r="PPN3" s="109" t="s">
        <v>107</v>
      </c>
      <c r="PPO3" s="109"/>
      <c r="PPP3" s="109"/>
      <c r="PPQ3" s="109"/>
      <c r="PPR3" s="109" t="s">
        <v>107</v>
      </c>
      <c r="PPS3" s="109"/>
      <c r="PPT3" s="109"/>
      <c r="PPU3" s="109"/>
      <c r="PPV3" s="109" t="s">
        <v>107</v>
      </c>
      <c r="PPW3" s="109"/>
      <c r="PPX3" s="109"/>
      <c r="PPY3" s="109"/>
      <c r="PPZ3" s="109" t="s">
        <v>107</v>
      </c>
      <c r="PQA3" s="109"/>
      <c r="PQB3" s="109"/>
      <c r="PQC3" s="109"/>
      <c r="PQD3" s="109" t="s">
        <v>107</v>
      </c>
      <c r="PQE3" s="109"/>
      <c r="PQF3" s="109"/>
      <c r="PQG3" s="109"/>
      <c r="PQH3" s="109" t="s">
        <v>107</v>
      </c>
      <c r="PQI3" s="109"/>
      <c r="PQJ3" s="109"/>
      <c r="PQK3" s="109"/>
      <c r="PQL3" s="109" t="s">
        <v>107</v>
      </c>
      <c r="PQM3" s="109"/>
      <c r="PQN3" s="109"/>
      <c r="PQO3" s="109"/>
      <c r="PQP3" s="109" t="s">
        <v>107</v>
      </c>
      <c r="PQQ3" s="109"/>
      <c r="PQR3" s="109"/>
      <c r="PQS3" s="109"/>
      <c r="PQT3" s="109" t="s">
        <v>107</v>
      </c>
      <c r="PQU3" s="109"/>
      <c r="PQV3" s="109"/>
      <c r="PQW3" s="109"/>
      <c r="PQX3" s="109" t="s">
        <v>107</v>
      </c>
      <c r="PQY3" s="109"/>
      <c r="PQZ3" s="109"/>
      <c r="PRA3" s="109"/>
      <c r="PRB3" s="109" t="s">
        <v>107</v>
      </c>
      <c r="PRC3" s="109"/>
      <c r="PRD3" s="109"/>
      <c r="PRE3" s="109"/>
      <c r="PRF3" s="109" t="s">
        <v>107</v>
      </c>
      <c r="PRG3" s="109"/>
      <c r="PRH3" s="109"/>
      <c r="PRI3" s="109"/>
      <c r="PRJ3" s="109" t="s">
        <v>107</v>
      </c>
      <c r="PRK3" s="109"/>
      <c r="PRL3" s="109"/>
      <c r="PRM3" s="109"/>
      <c r="PRN3" s="109" t="s">
        <v>107</v>
      </c>
      <c r="PRO3" s="109"/>
      <c r="PRP3" s="109"/>
      <c r="PRQ3" s="109"/>
      <c r="PRR3" s="109" t="s">
        <v>107</v>
      </c>
      <c r="PRS3" s="109"/>
      <c r="PRT3" s="109"/>
      <c r="PRU3" s="109"/>
      <c r="PRV3" s="109" t="s">
        <v>107</v>
      </c>
      <c r="PRW3" s="109"/>
      <c r="PRX3" s="109"/>
      <c r="PRY3" s="109"/>
      <c r="PRZ3" s="109" t="s">
        <v>107</v>
      </c>
      <c r="PSA3" s="109"/>
      <c r="PSB3" s="109"/>
      <c r="PSC3" s="109"/>
      <c r="PSD3" s="109" t="s">
        <v>107</v>
      </c>
      <c r="PSE3" s="109"/>
      <c r="PSF3" s="109"/>
      <c r="PSG3" s="109"/>
      <c r="PSH3" s="109" t="s">
        <v>107</v>
      </c>
      <c r="PSI3" s="109"/>
      <c r="PSJ3" s="109"/>
      <c r="PSK3" s="109"/>
      <c r="PSL3" s="109" t="s">
        <v>107</v>
      </c>
      <c r="PSM3" s="109"/>
      <c r="PSN3" s="109"/>
      <c r="PSO3" s="109"/>
      <c r="PSP3" s="109" t="s">
        <v>107</v>
      </c>
      <c r="PSQ3" s="109"/>
      <c r="PSR3" s="109"/>
      <c r="PSS3" s="109"/>
      <c r="PST3" s="109" t="s">
        <v>107</v>
      </c>
      <c r="PSU3" s="109"/>
      <c r="PSV3" s="109"/>
      <c r="PSW3" s="109"/>
      <c r="PSX3" s="109" t="s">
        <v>107</v>
      </c>
      <c r="PSY3" s="109"/>
      <c r="PSZ3" s="109"/>
      <c r="PTA3" s="109"/>
      <c r="PTB3" s="109" t="s">
        <v>107</v>
      </c>
      <c r="PTC3" s="109"/>
      <c r="PTD3" s="109"/>
      <c r="PTE3" s="109"/>
      <c r="PTF3" s="109" t="s">
        <v>107</v>
      </c>
      <c r="PTG3" s="109"/>
      <c r="PTH3" s="109"/>
      <c r="PTI3" s="109"/>
      <c r="PTJ3" s="109" t="s">
        <v>107</v>
      </c>
      <c r="PTK3" s="109"/>
      <c r="PTL3" s="109"/>
      <c r="PTM3" s="109"/>
      <c r="PTN3" s="109" t="s">
        <v>107</v>
      </c>
      <c r="PTO3" s="109"/>
      <c r="PTP3" s="109"/>
      <c r="PTQ3" s="109"/>
      <c r="PTR3" s="109" t="s">
        <v>107</v>
      </c>
      <c r="PTS3" s="109"/>
      <c r="PTT3" s="109"/>
      <c r="PTU3" s="109"/>
      <c r="PTV3" s="109" t="s">
        <v>107</v>
      </c>
      <c r="PTW3" s="109"/>
      <c r="PTX3" s="109"/>
      <c r="PTY3" s="109"/>
      <c r="PTZ3" s="109" t="s">
        <v>107</v>
      </c>
      <c r="PUA3" s="109"/>
      <c r="PUB3" s="109"/>
      <c r="PUC3" s="109"/>
      <c r="PUD3" s="109" t="s">
        <v>107</v>
      </c>
      <c r="PUE3" s="109"/>
      <c r="PUF3" s="109"/>
      <c r="PUG3" s="109"/>
      <c r="PUH3" s="109" t="s">
        <v>107</v>
      </c>
      <c r="PUI3" s="109"/>
      <c r="PUJ3" s="109"/>
      <c r="PUK3" s="109"/>
      <c r="PUL3" s="109" t="s">
        <v>107</v>
      </c>
      <c r="PUM3" s="109"/>
      <c r="PUN3" s="109"/>
      <c r="PUO3" s="109"/>
      <c r="PUP3" s="109" t="s">
        <v>107</v>
      </c>
      <c r="PUQ3" s="109"/>
      <c r="PUR3" s="109"/>
      <c r="PUS3" s="109"/>
      <c r="PUT3" s="109" t="s">
        <v>107</v>
      </c>
      <c r="PUU3" s="109"/>
      <c r="PUV3" s="109"/>
      <c r="PUW3" s="109"/>
      <c r="PUX3" s="109" t="s">
        <v>107</v>
      </c>
      <c r="PUY3" s="109"/>
      <c r="PUZ3" s="109"/>
      <c r="PVA3" s="109"/>
      <c r="PVB3" s="109" t="s">
        <v>107</v>
      </c>
      <c r="PVC3" s="109"/>
      <c r="PVD3" s="109"/>
      <c r="PVE3" s="109"/>
      <c r="PVF3" s="109" t="s">
        <v>107</v>
      </c>
      <c r="PVG3" s="109"/>
      <c r="PVH3" s="109"/>
      <c r="PVI3" s="109"/>
      <c r="PVJ3" s="109" t="s">
        <v>107</v>
      </c>
      <c r="PVK3" s="109"/>
      <c r="PVL3" s="109"/>
      <c r="PVM3" s="109"/>
      <c r="PVN3" s="109" t="s">
        <v>107</v>
      </c>
      <c r="PVO3" s="109"/>
      <c r="PVP3" s="109"/>
      <c r="PVQ3" s="109"/>
      <c r="PVR3" s="109" t="s">
        <v>107</v>
      </c>
      <c r="PVS3" s="109"/>
      <c r="PVT3" s="109"/>
      <c r="PVU3" s="109"/>
      <c r="PVV3" s="109" t="s">
        <v>107</v>
      </c>
      <c r="PVW3" s="109"/>
      <c r="PVX3" s="109"/>
      <c r="PVY3" s="109"/>
      <c r="PVZ3" s="109" t="s">
        <v>107</v>
      </c>
      <c r="PWA3" s="109"/>
      <c r="PWB3" s="109"/>
      <c r="PWC3" s="109"/>
      <c r="PWD3" s="109" t="s">
        <v>107</v>
      </c>
      <c r="PWE3" s="109"/>
      <c r="PWF3" s="109"/>
      <c r="PWG3" s="109"/>
      <c r="PWH3" s="109" t="s">
        <v>107</v>
      </c>
      <c r="PWI3" s="109"/>
      <c r="PWJ3" s="109"/>
      <c r="PWK3" s="109"/>
      <c r="PWL3" s="109" t="s">
        <v>107</v>
      </c>
      <c r="PWM3" s="109"/>
      <c r="PWN3" s="109"/>
      <c r="PWO3" s="109"/>
      <c r="PWP3" s="109" t="s">
        <v>107</v>
      </c>
      <c r="PWQ3" s="109"/>
      <c r="PWR3" s="109"/>
      <c r="PWS3" s="109"/>
      <c r="PWT3" s="109" t="s">
        <v>107</v>
      </c>
      <c r="PWU3" s="109"/>
      <c r="PWV3" s="109"/>
      <c r="PWW3" s="109"/>
      <c r="PWX3" s="109" t="s">
        <v>107</v>
      </c>
      <c r="PWY3" s="109"/>
      <c r="PWZ3" s="109"/>
      <c r="PXA3" s="109"/>
      <c r="PXB3" s="109" t="s">
        <v>107</v>
      </c>
      <c r="PXC3" s="109"/>
      <c r="PXD3" s="109"/>
      <c r="PXE3" s="109"/>
      <c r="PXF3" s="109" t="s">
        <v>107</v>
      </c>
      <c r="PXG3" s="109"/>
      <c r="PXH3" s="109"/>
      <c r="PXI3" s="109"/>
      <c r="PXJ3" s="109" t="s">
        <v>107</v>
      </c>
      <c r="PXK3" s="109"/>
      <c r="PXL3" s="109"/>
      <c r="PXM3" s="109"/>
      <c r="PXN3" s="109" t="s">
        <v>107</v>
      </c>
      <c r="PXO3" s="109"/>
      <c r="PXP3" s="109"/>
      <c r="PXQ3" s="109"/>
      <c r="PXR3" s="109" t="s">
        <v>107</v>
      </c>
      <c r="PXS3" s="109"/>
      <c r="PXT3" s="109"/>
      <c r="PXU3" s="109"/>
      <c r="PXV3" s="109" t="s">
        <v>107</v>
      </c>
      <c r="PXW3" s="109"/>
      <c r="PXX3" s="109"/>
      <c r="PXY3" s="109"/>
      <c r="PXZ3" s="109" t="s">
        <v>107</v>
      </c>
      <c r="PYA3" s="109"/>
      <c r="PYB3" s="109"/>
      <c r="PYC3" s="109"/>
      <c r="PYD3" s="109" t="s">
        <v>107</v>
      </c>
      <c r="PYE3" s="109"/>
      <c r="PYF3" s="109"/>
      <c r="PYG3" s="109"/>
      <c r="PYH3" s="109" t="s">
        <v>107</v>
      </c>
      <c r="PYI3" s="109"/>
      <c r="PYJ3" s="109"/>
      <c r="PYK3" s="109"/>
      <c r="PYL3" s="109" t="s">
        <v>107</v>
      </c>
      <c r="PYM3" s="109"/>
      <c r="PYN3" s="109"/>
      <c r="PYO3" s="109"/>
      <c r="PYP3" s="109" t="s">
        <v>107</v>
      </c>
      <c r="PYQ3" s="109"/>
      <c r="PYR3" s="109"/>
      <c r="PYS3" s="109"/>
      <c r="PYT3" s="109" t="s">
        <v>107</v>
      </c>
      <c r="PYU3" s="109"/>
      <c r="PYV3" s="109"/>
      <c r="PYW3" s="109"/>
      <c r="PYX3" s="109" t="s">
        <v>107</v>
      </c>
      <c r="PYY3" s="109"/>
      <c r="PYZ3" s="109"/>
      <c r="PZA3" s="109"/>
      <c r="PZB3" s="109" t="s">
        <v>107</v>
      </c>
      <c r="PZC3" s="109"/>
      <c r="PZD3" s="109"/>
      <c r="PZE3" s="109"/>
      <c r="PZF3" s="109" t="s">
        <v>107</v>
      </c>
      <c r="PZG3" s="109"/>
      <c r="PZH3" s="109"/>
      <c r="PZI3" s="109"/>
      <c r="PZJ3" s="109" t="s">
        <v>107</v>
      </c>
      <c r="PZK3" s="109"/>
      <c r="PZL3" s="109"/>
      <c r="PZM3" s="109"/>
      <c r="PZN3" s="109" t="s">
        <v>107</v>
      </c>
      <c r="PZO3" s="109"/>
      <c r="PZP3" s="109"/>
      <c r="PZQ3" s="109"/>
      <c r="PZR3" s="109" t="s">
        <v>107</v>
      </c>
      <c r="PZS3" s="109"/>
      <c r="PZT3" s="109"/>
      <c r="PZU3" s="109"/>
      <c r="PZV3" s="109" t="s">
        <v>107</v>
      </c>
      <c r="PZW3" s="109"/>
      <c r="PZX3" s="109"/>
      <c r="PZY3" s="109"/>
      <c r="PZZ3" s="109" t="s">
        <v>107</v>
      </c>
      <c r="QAA3" s="109"/>
      <c r="QAB3" s="109"/>
      <c r="QAC3" s="109"/>
      <c r="QAD3" s="109" t="s">
        <v>107</v>
      </c>
      <c r="QAE3" s="109"/>
      <c r="QAF3" s="109"/>
      <c r="QAG3" s="109"/>
      <c r="QAH3" s="109" t="s">
        <v>107</v>
      </c>
      <c r="QAI3" s="109"/>
      <c r="QAJ3" s="109"/>
      <c r="QAK3" s="109"/>
      <c r="QAL3" s="109" t="s">
        <v>107</v>
      </c>
      <c r="QAM3" s="109"/>
      <c r="QAN3" s="109"/>
      <c r="QAO3" s="109"/>
      <c r="QAP3" s="109" t="s">
        <v>107</v>
      </c>
      <c r="QAQ3" s="109"/>
      <c r="QAR3" s="109"/>
      <c r="QAS3" s="109"/>
      <c r="QAT3" s="109" t="s">
        <v>107</v>
      </c>
      <c r="QAU3" s="109"/>
      <c r="QAV3" s="109"/>
      <c r="QAW3" s="109"/>
      <c r="QAX3" s="109" t="s">
        <v>107</v>
      </c>
      <c r="QAY3" s="109"/>
      <c r="QAZ3" s="109"/>
      <c r="QBA3" s="109"/>
      <c r="QBB3" s="109" t="s">
        <v>107</v>
      </c>
      <c r="QBC3" s="109"/>
      <c r="QBD3" s="109"/>
      <c r="QBE3" s="109"/>
      <c r="QBF3" s="109" t="s">
        <v>107</v>
      </c>
      <c r="QBG3" s="109"/>
      <c r="QBH3" s="109"/>
      <c r="QBI3" s="109"/>
      <c r="QBJ3" s="109" t="s">
        <v>107</v>
      </c>
      <c r="QBK3" s="109"/>
      <c r="QBL3" s="109"/>
      <c r="QBM3" s="109"/>
      <c r="QBN3" s="109" t="s">
        <v>107</v>
      </c>
      <c r="QBO3" s="109"/>
      <c r="QBP3" s="109"/>
      <c r="QBQ3" s="109"/>
      <c r="QBR3" s="109" t="s">
        <v>107</v>
      </c>
      <c r="QBS3" s="109"/>
      <c r="QBT3" s="109"/>
      <c r="QBU3" s="109"/>
      <c r="QBV3" s="109" t="s">
        <v>107</v>
      </c>
      <c r="QBW3" s="109"/>
      <c r="QBX3" s="109"/>
      <c r="QBY3" s="109"/>
      <c r="QBZ3" s="109" t="s">
        <v>107</v>
      </c>
      <c r="QCA3" s="109"/>
      <c r="QCB3" s="109"/>
      <c r="QCC3" s="109"/>
      <c r="QCD3" s="109" t="s">
        <v>107</v>
      </c>
      <c r="QCE3" s="109"/>
      <c r="QCF3" s="109"/>
      <c r="QCG3" s="109"/>
      <c r="QCH3" s="109" t="s">
        <v>107</v>
      </c>
      <c r="QCI3" s="109"/>
      <c r="QCJ3" s="109"/>
      <c r="QCK3" s="109"/>
      <c r="QCL3" s="109" t="s">
        <v>107</v>
      </c>
      <c r="QCM3" s="109"/>
      <c r="QCN3" s="109"/>
      <c r="QCO3" s="109"/>
      <c r="QCP3" s="109" t="s">
        <v>107</v>
      </c>
      <c r="QCQ3" s="109"/>
      <c r="QCR3" s="109"/>
      <c r="QCS3" s="109"/>
      <c r="QCT3" s="109" t="s">
        <v>107</v>
      </c>
      <c r="QCU3" s="109"/>
      <c r="QCV3" s="109"/>
      <c r="QCW3" s="109"/>
      <c r="QCX3" s="109" t="s">
        <v>107</v>
      </c>
      <c r="QCY3" s="109"/>
      <c r="QCZ3" s="109"/>
      <c r="QDA3" s="109"/>
      <c r="QDB3" s="109" t="s">
        <v>107</v>
      </c>
      <c r="QDC3" s="109"/>
      <c r="QDD3" s="109"/>
      <c r="QDE3" s="109"/>
      <c r="QDF3" s="109" t="s">
        <v>107</v>
      </c>
      <c r="QDG3" s="109"/>
      <c r="QDH3" s="109"/>
      <c r="QDI3" s="109"/>
      <c r="QDJ3" s="109" t="s">
        <v>107</v>
      </c>
      <c r="QDK3" s="109"/>
      <c r="QDL3" s="109"/>
      <c r="QDM3" s="109"/>
      <c r="QDN3" s="109" t="s">
        <v>107</v>
      </c>
      <c r="QDO3" s="109"/>
      <c r="QDP3" s="109"/>
      <c r="QDQ3" s="109"/>
      <c r="QDR3" s="109" t="s">
        <v>107</v>
      </c>
      <c r="QDS3" s="109"/>
      <c r="QDT3" s="109"/>
      <c r="QDU3" s="109"/>
      <c r="QDV3" s="109" t="s">
        <v>107</v>
      </c>
      <c r="QDW3" s="109"/>
      <c r="QDX3" s="109"/>
      <c r="QDY3" s="109"/>
      <c r="QDZ3" s="109" t="s">
        <v>107</v>
      </c>
      <c r="QEA3" s="109"/>
      <c r="QEB3" s="109"/>
      <c r="QEC3" s="109"/>
      <c r="QED3" s="109" t="s">
        <v>107</v>
      </c>
      <c r="QEE3" s="109"/>
      <c r="QEF3" s="109"/>
      <c r="QEG3" s="109"/>
      <c r="QEH3" s="109" t="s">
        <v>107</v>
      </c>
      <c r="QEI3" s="109"/>
      <c r="QEJ3" s="109"/>
      <c r="QEK3" s="109"/>
      <c r="QEL3" s="109" t="s">
        <v>107</v>
      </c>
      <c r="QEM3" s="109"/>
      <c r="QEN3" s="109"/>
      <c r="QEO3" s="109"/>
      <c r="QEP3" s="109" t="s">
        <v>107</v>
      </c>
      <c r="QEQ3" s="109"/>
      <c r="QER3" s="109"/>
      <c r="QES3" s="109"/>
      <c r="QET3" s="109" t="s">
        <v>107</v>
      </c>
      <c r="QEU3" s="109"/>
      <c r="QEV3" s="109"/>
      <c r="QEW3" s="109"/>
      <c r="QEX3" s="109" t="s">
        <v>107</v>
      </c>
      <c r="QEY3" s="109"/>
      <c r="QEZ3" s="109"/>
      <c r="QFA3" s="109"/>
      <c r="QFB3" s="109" t="s">
        <v>107</v>
      </c>
      <c r="QFC3" s="109"/>
      <c r="QFD3" s="109"/>
      <c r="QFE3" s="109"/>
      <c r="QFF3" s="109" t="s">
        <v>107</v>
      </c>
      <c r="QFG3" s="109"/>
      <c r="QFH3" s="109"/>
      <c r="QFI3" s="109"/>
      <c r="QFJ3" s="109" t="s">
        <v>107</v>
      </c>
      <c r="QFK3" s="109"/>
      <c r="QFL3" s="109"/>
      <c r="QFM3" s="109"/>
      <c r="QFN3" s="109" t="s">
        <v>107</v>
      </c>
      <c r="QFO3" s="109"/>
      <c r="QFP3" s="109"/>
      <c r="QFQ3" s="109"/>
      <c r="QFR3" s="109" t="s">
        <v>107</v>
      </c>
      <c r="QFS3" s="109"/>
      <c r="QFT3" s="109"/>
      <c r="QFU3" s="109"/>
      <c r="QFV3" s="109" t="s">
        <v>107</v>
      </c>
      <c r="QFW3" s="109"/>
      <c r="QFX3" s="109"/>
      <c r="QFY3" s="109"/>
      <c r="QFZ3" s="109" t="s">
        <v>107</v>
      </c>
      <c r="QGA3" s="109"/>
      <c r="QGB3" s="109"/>
      <c r="QGC3" s="109"/>
      <c r="QGD3" s="109" t="s">
        <v>107</v>
      </c>
      <c r="QGE3" s="109"/>
      <c r="QGF3" s="109"/>
      <c r="QGG3" s="109"/>
      <c r="QGH3" s="109" t="s">
        <v>107</v>
      </c>
      <c r="QGI3" s="109"/>
      <c r="QGJ3" s="109"/>
      <c r="QGK3" s="109"/>
      <c r="QGL3" s="109" t="s">
        <v>107</v>
      </c>
      <c r="QGM3" s="109"/>
      <c r="QGN3" s="109"/>
      <c r="QGO3" s="109"/>
      <c r="QGP3" s="109" t="s">
        <v>107</v>
      </c>
      <c r="QGQ3" s="109"/>
      <c r="QGR3" s="109"/>
      <c r="QGS3" s="109"/>
      <c r="QGT3" s="109" t="s">
        <v>107</v>
      </c>
      <c r="QGU3" s="109"/>
      <c r="QGV3" s="109"/>
      <c r="QGW3" s="109"/>
      <c r="QGX3" s="109" t="s">
        <v>107</v>
      </c>
      <c r="QGY3" s="109"/>
      <c r="QGZ3" s="109"/>
      <c r="QHA3" s="109"/>
      <c r="QHB3" s="109" t="s">
        <v>107</v>
      </c>
      <c r="QHC3" s="109"/>
      <c r="QHD3" s="109"/>
      <c r="QHE3" s="109"/>
      <c r="QHF3" s="109" t="s">
        <v>107</v>
      </c>
      <c r="QHG3" s="109"/>
      <c r="QHH3" s="109"/>
      <c r="QHI3" s="109"/>
      <c r="QHJ3" s="109" t="s">
        <v>107</v>
      </c>
      <c r="QHK3" s="109"/>
      <c r="QHL3" s="109"/>
      <c r="QHM3" s="109"/>
      <c r="QHN3" s="109" t="s">
        <v>107</v>
      </c>
      <c r="QHO3" s="109"/>
      <c r="QHP3" s="109"/>
      <c r="QHQ3" s="109"/>
      <c r="QHR3" s="109" t="s">
        <v>107</v>
      </c>
      <c r="QHS3" s="109"/>
      <c r="QHT3" s="109"/>
      <c r="QHU3" s="109"/>
      <c r="QHV3" s="109" t="s">
        <v>107</v>
      </c>
      <c r="QHW3" s="109"/>
      <c r="QHX3" s="109"/>
      <c r="QHY3" s="109"/>
      <c r="QHZ3" s="109" t="s">
        <v>107</v>
      </c>
      <c r="QIA3" s="109"/>
      <c r="QIB3" s="109"/>
      <c r="QIC3" s="109"/>
      <c r="QID3" s="109" t="s">
        <v>107</v>
      </c>
      <c r="QIE3" s="109"/>
      <c r="QIF3" s="109"/>
      <c r="QIG3" s="109"/>
      <c r="QIH3" s="109" t="s">
        <v>107</v>
      </c>
      <c r="QII3" s="109"/>
      <c r="QIJ3" s="109"/>
      <c r="QIK3" s="109"/>
      <c r="QIL3" s="109" t="s">
        <v>107</v>
      </c>
      <c r="QIM3" s="109"/>
      <c r="QIN3" s="109"/>
      <c r="QIO3" s="109"/>
      <c r="QIP3" s="109" t="s">
        <v>107</v>
      </c>
      <c r="QIQ3" s="109"/>
      <c r="QIR3" s="109"/>
      <c r="QIS3" s="109"/>
      <c r="QIT3" s="109" t="s">
        <v>107</v>
      </c>
      <c r="QIU3" s="109"/>
      <c r="QIV3" s="109"/>
      <c r="QIW3" s="109"/>
      <c r="QIX3" s="109" t="s">
        <v>107</v>
      </c>
      <c r="QIY3" s="109"/>
      <c r="QIZ3" s="109"/>
      <c r="QJA3" s="109"/>
      <c r="QJB3" s="109" t="s">
        <v>107</v>
      </c>
      <c r="QJC3" s="109"/>
      <c r="QJD3" s="109"/>
      <c r="QJE3" s="109"/>
      <c r="QJF3" s="109" t="s">
        <v>107</v>
      </c>
      <c r="QJG3" s="109"/>
      <c r="QJH3" s="109"/>
      <c r="QJI3" s="109"/>
      <c r="QJJ3" s="109" t="s">
        <v>107</v>
      </c>
      <c r="QJK3" s="109"/>
      <c r="QJL3" s="109"/>
      <c r="QJM3" s="109"/>
      <c r="QJN3" s="109" t="s">
        <v>107</v>
      </c>
      <c r="QJO3" s="109"/>
      <c r="QJP3" s="109"/>
      <c r="QJQ3" s="109"/>
      <c r="QJR3" s="109" t="s">
        <v>107</v>
      </c>
      <c r="QJS3" s="109"/>
      <c r="QJT3" s="109"/>
      <c r="QJU3" s="109"/>
      <c r="QJV3" s="109" t="s">
        <v>107</v>
      </c>
      <c r="QJW3" s="109"/>
      <c r="QJX3" s="109"/>
      <c r="QJY3" s="109"/>
      <c r="QJZ3" s="109" t="s">
        <v>107</v>
      </c>
      <c r="QKA3" s="109"/>
      <c r="QKB3" s="109"/>
      <c r="QKC3" s="109"/>
      <c r="QKD3" s="109" t="s">
        <v>107</v>
      </c>
      <c r="QKE3" s="109"/>
      <c r="QKF3" s="109"/>
      <c r="QKG3" s="109"/>
      <c r="QKH3" s="109" t="s">
        <v>107</v>
      </c>
      <c r="QKI3" s="109"/>
      <c r="QKJ3" s="109"/>
      <c r="QKK3" s="109"/>
      <c r="QKL3" s="109" t="s">
        <v>107</v>
      </c>
      <c r="QKM3" s="109"/>
      <c r="QKN3" s="109"/>
      <c r="QKO3" s="109"/>
      <c r="QKP3" s="109" t="s">
        <v>107</v>
      </c>
      <c r="QKQ3" s="109"/>
      <c r="QKR3" s="109"/>
      <c r="QKS3" s="109"/>
      <c r="QKT3" s="109" t="s">
        <v>107</v>
      </c>
      <c r="QKU3" s="109"/>
      <c r="QKV3" s="109"/>
      <c r="QKW3" s="109"/>
      <c r="QKX3" s="109" t="s">
        <v>107</v>
      </c>
      <c r="QKY3" s="109"/>
      <c r="QKZ3" s="109"/>
      <c r="QLA3" s="109"/>
      <c r="QLB3" s="109" t="s">
        <v>107</v>
      </c>
      <c r="QLC3" s="109"/>
      <c r="QLD3" s="109"/>
      <c r="QLE3" s="109"/>
      <c r="QLF3" s="109" t="s">
        <v>107</v>
      </c>
      <c r="QLG3" s="109"/>
      <c r="QLH3" s="109"/>
      <c r="QLI3" s="109"/>
      <c r="QLJ3" s="109" t="s">
        <v>107</v>
      </c>
      <c r="QLK3" s="109"/>
      <c r="QLL3" s="109"/>
      <c r="QLM3" s="109"/>
      <c r="QLN3" s="109" t="s">
        <v>107</v>
      </c>
      <c r="QLO3" s="109"/>
      <c r="QLP3" s="109"/>
      <c r="QLQ3" s="109"/>
      <c r="QLR3" s="109" t="s">
        <v>107</v>
      </c>
      <c r="QLS3" s="109"/>
      <c r="QLT3" s="109"/>
      <c r="QLU3" s="109"/>
      <c r="QLV3" s="109" t="s">
        <v>107</v>
      </c>
      <c r="QLW3" s="109"/>
      <c r="QLX3" s="109"/>
      <c r="QLY3" s="109"/>
      <c r="QLZ3" s="109" t="s">
        <v>107</v>
      </c>
      <c r="QMA3" s="109"/>
      <c r="QMB3" s="109"/>
      <c r="QMC3" s="109"/>
      <c r="QMD3" s="109" t="s">
        <v>107</v>
      </c>
      <c r="QME3" s="109"/>
      <c r="QMF3" s="109"/>
      <c r="QMG3" s="109"/>
      <c r="QMH3" s="109" t="s">
        <v>107</v>
      </c>
      <c r="QMI3" s="109"/>
      <c r="QMJ3" s="109"/>
      <c r="QMK3" s="109"/>
      <c r="QML3" s="109" t="s">
        <v>107</v>
      </c>
      <c r="QMM3" s="109"/>
      <c r="QMN3" s="109"/>
      <c r="QMO3" s="109"/>
      <c r="QMP3" s="109" t="s">
        <v>107</v>
      </c>
      <c r="QMQ3" s="109"/>
      <c r="QMR3" s="109"/>
      <c r="QMS3" s="109"/>
      <c r="QMT3" s="109" t="s">
        <v>107</v>
      </c>
      <c r="QMU3" s="109"/>
      <c r="QMV3" s="109"/>
      <c r="QMW3" s="109"/>
      <c r="QMX3" s="109" t="s">
        <v>107</v>
      </c>
      <c r="QMY3" s="109"/>
      <c r="QMZ3" s="109"/>
      <c r="QNA3" s="109"/>
      <c r="QNB3" s="109" t="s">
        <v>107</v>
      </c>
      <c r="QNC3" s="109"/>
      <c r="QND3" s="109"/>
      <c r="QNE3" s="109"/>
      <c r="QNF3" s="109" t="s">
        <v>107</v>
      </c>
      <c r="QNG3" s="109"/>
      <c r="QNH3" s="109"/>
      <c r="QNI3" s="109"/>
      <c r="QNJ3" s="109" t="s">
        <v>107</v>
      </c>
      <c r="QNK3" s="109"/>
      <c r="QNL3" s="109"/>
      <c r="QNM3" s="109"/>
      <c r="QNN3" s="109" t="s">
        <v>107</v>
      </c>
      <c r="QNO3" s="109"/>
      <c r="QNP3" s="109"/>
      <c r="QNQ3" s="109"/>
      <c r="QNR3" s="109" t="s">
        <v>107</v>
      </c>
      <c r="QNS3" s="109"/>
      <c r="QNT3" s="109"/>
      <c r="QNU3" s="109"/>
      <c r="QNV3" s="109" t="s">
        <v>107</v>
      </c>
      <c r="QNW3" s="109"/>
      <c r="QNX3" s="109"/>
      <c r="QNY3" s="109"/>
      <c r="QNZ3" s="109" t="s">
        <v>107</v>
      </c>
      <c r="QOA3" s="109"/>
      <c r="QOB3" s="109"/>
      <c r="QOC3" s="109"/>
      <c r="QOD3" s="109" t="s">
        <v>107</v>
      </c>
      <c r="QOE3" s="109"/>
      <c r="QOF3" s="109"/>
      <c r="QOG3" s="109"/>
      <c r="QOH3" s="109" t="s">
        <v>107</v>
      </c>
      <c r="QOI3" s="109"/>
      <c r="QOJ3" s="109"/>
      <c r="QOK3" s="109"/>
      <c r="QOL3" s="109" t="s">
        <v>107</v>
      </c>
      <c r="QOM3" s="109"/>
      <c r="QON3" s="109"/>
      <c r="QOO3" s="109"/>
      <c r="QOP3" s="109" t="s">
        <v>107</v>
      </c>
      <c r="QOQ3" s="109"/>
      <c r="QOR3" s="109"/>
      <c r="QOS3" s="109"/>
      <c r="QOT3" s="109" t="s">
        <v>107</v>
      </c>
      <c r="QOU3" s="109"/>
      <c r="QOV3" s="109"/>
      <c r="QOW3" s="109"/>
      <c r="QOX3" s="109" t="s">
        <v>107</v>
      </c>
      <c r="QOY3" s="109"/>
      <c r="QOZ3" s="109"/>
      <c r="QPA3" s="109"/>
      <c r="QPB3" s="109" t="s">
        <v>107</v>
      </c>
      <c r="QPC3" s="109"/>
      <c r="QPD3" s="109"/>
      <c r="QPE3" s="109"/>
      <c r="QPF3" s="109" t="s">
        <v>107</v>
      </c>
      <c r="QPG3" s="109"/>
      <c r="QPH3" s="109"/>
      <c r="QPI3" s="109"/>
      <c r="QPJ3" s="109" t="s">
        <v>107</v>
      </c>
      <c r="QPK3" s="109"/>
      <c r="QPL3" s="109"/>
      <c r="QPM3" s="109"/>
      <c r="QPN3" s="109" t="s">
        <v>107</v>
      </c>
      <c r="QPO3" s="109"/>
      <c r="QPP3" s="109"/>
      <c r="QPQ3" s="109"/>
      <c r="QPR3" s="109" t="s">
        <v>107</v>
      </c>
      <c r="QPS3" s="109"/>
      <c r="QPT3" s="109"/>
      <c r="QPU3" s="109"/>
      <c r="QPV3" s="109" t="s">
        <v>107</v>
      </c>
      <c r="QPW3" s="109"/>
      <c r="QPX3" s="109"/>
      <c r="QPY3" s="109"/>
      <c r="QPZ3" s="109" t="s">
        <v>107</v>
      </c>
      <c r="QQA3" s="109"/>
      <c r="QQB3" s="109"/>
      <c r="QQC3" s="109"/>
      <c r="QQD3" s="109" t="s">
        <v>107</v>
      </c>
      <c r="QQE3" s="109"/>
      <c r="QQF3" s="109"/>
      <c r="QQG3" s="109"/>
      <c r="QQH3" s="109" t="s">
        <v>107</v>
      </c>
      <c r="QQI3" s="109"/>
      <c r="QQJ3" s="109"/>
      <c r="QQK3" s="109"/>
      <c r="QQL3" s="109" t="s">
        <v>107</v>
      </c>
      <c r="QQM3" s="109"/>
      <c r="QQN3" s="109"/>
      <c r="QQO3" s="109"/>
      <c r="QQP3" s="109" t="s">
        <v>107</v>
      </c>
      <c r="QQQ3" s="109"/>
      <c r="QQR3" s="109"/>
      <c r="QQS3" s="109"/>
      <c r="QQT3" s="109" t="s">
        <v>107</v>
      </c>
      <c r="QQU3" s="109"/>
      <c r="QQV3" s="109"/>
      <c r="QQW3" s="109"/>
      <c r="QQX3" s="109" t="s">
        <v>107</v>
      </c>
      <c r="QQY3" s="109"/>
      <c r="QQZ3" s="109"/>
      <c r="QRA3" s="109"/>
      <c r="QRB3" s="109" t="s">
        <v>107</v>
      </c>
      <c r="QRC3" s="109"/>
      <c r="QRD3" s="109"/>
      <c r="QRE3" s="109"/>
      <c r="QRF3" s="109" t="s">
        <v>107</v>
      </c>
      <c r="QRG3" s="109"/>
      <c r="QRH3" s="109"/>
      <c r="QRI3" s="109"/>
      <c r="QRJ3" s="109" t="s">
        <v>107</v>
      </c>
      <c r="QRK3" s="109"/>
      <c r="QRL3" s="109"/>
      <c r="QRM3" s="109"/>
      <c r="QRN3" s="109" t="s">
        <v>107</v>
      </c>
      <c r="QRO3" s="109"/>
      <c r="QRP3" s="109"/>
      <c r="QRQ3" s="109"/>
      <c r="QRR3" s="109" t="s">
        <v>107</v>
      </c>
      <c r="QRS3" s="109"/>
      <c r="QRT3" s="109"/>
      <c r="QRU3" s="109"/>
      <c r="QRV3" s="109" t="s">
        <v>107</v>
      </c>
      <c r="QRW3" s="109"/>
      <c r="QRX3" s="109"/>
      <c r="QRY3" s="109"/>
      <c r="QRZ3" s="109" t="s">
        <v>107</v>
      </c>
      <c r="QSA3" s="109"/>
      <c r="QSB3" s="109"/>
      <c r="QSC3" s="109"/>
      <c r="QSD3" s="109" t="s">
        <v>107</v>
      </c>
      <c r="QSE3" s="109"/>
      <c r="QSF3" s="109"/>
      <c r="QSG3" s="109"/>
      <c r="QSH3" s="109" t="s">
        <v>107</v>
      </c>
      <c r="QSI3" s="109"/>
      <c r="QSJ3" s="109"/>
      <c r="QSK3" s="109"/>
      <c r="QSL3" s="109" t="s">
        <v>107</v>
      </c>
      <c r="QSM3" s="109"/>
      <c r="QSN3" s="109"/>
      <c r="QSO3" s="109"/>
      <c r="QSP3" s="109" t="s">
        <v>107</v>
      </c>
      <c r="QSQ3" s="109"/>
      <c r="QSR3" s="109"/>
      <c r="QSS3" s="109"/>
      <c r="QST3" s="109" t="s">
        <v>107</v>
      </c>
      <c r="QSU3" s="109"/>
      <c r="QSV3" s="109"/>
      <c r="QSW3" s="109"/>
      <c r="QSX3" s="109" t="s">
        <v>107</v>
      </c>
      <c r="QSY3" s="109"/>
      <c r="QSZ3" s="109"/>
      <c r="QTA3" s="109"/>
      <c r="QTB3" s="109" t="s">
        <v>107</v>
      </c>
      <c r="QTC3" s="109"/>
      <c r="QTD3" s="109"/>
      <c r="QTE3" s="109"/>
      <c r="QTF3" s="109" t="s">
        <v>107</v>
      </c>
      <c r="QTG3" s="109"/>
      <c r="QTH3" s="109"/>
      <c r="QTI3" s="109"/>
      <c r="QTJ3" s="109" t="s">
        <v>107</v>
      </c>
      <c r="QTK3" s="109"/>
      <c r="QTL3" s="109"/>
      <c r="QTM3" s="109"/>
      <c r="QTN3" s="109" t="s">
        <v>107</v>
      </c>
      <c r="QTO3" s="109"/>
      <c r="QTP3" s="109"/>
      <c r="QTQ3" s="109"/>
      <c r="QTR3" s="109" t="s">
        <v>107</v>
      </c>
      <c r="QTS3" s="109"/>
      <c r="QTT3" s="109"/>
      <c r="QTU3" s="109"/>
      <c r="QTV3" s="109" t="s">
        <v>107</v>
      </c>
      <c r="QTW3" s="109"/>
      <c r="QTX3" s="109"/>
      <c r="QTY3" s="109"/>
      <c r="QTZ3" s="109" t="s">
        <v>107</v>
      </c>
      <c r="QUA3" s="109"/>
      <c r="QUB3" s="109"/>
      <c r="QUC3" s="109"/>
      <c r="QUD3" s="109" t="s">
        <v>107</v>
      </c>
      <c r="QUE3" s="109"/>
      <c r="QUF3" s="109"/>
      <c r="QUG3" s="109"/>
      <c r="QUH3" s="109" t="s">
        <v>107</v>
      </c>
      <c r="QUI3" s="109"/>
      <c r="QUJ3" s="109"/>
      <c r="QUK3" s="109"/>
      <c r="QUL3" s="109" t="s">
        <v>107</v>
      </c>
      <c r="QUM3" s="109"/>
      <c r="QUN3" s="109"/>
      <c r="QUO3" s="109"/>
      <c r="QUP3" s="109" t="s">
        <v>107</v>
      </c>
      <c r="QUQ3" s="109"/>
      <c r="QUR3" s="109"/>
      <c r="QUS3" s="109"/>
      <c r="QUT3" s="109" t="s">
        <v>107</v>
      </c>
      <c r="QUU3" s="109"/>
      <c r="QUV3" s="109"/>
      <c r="QUW3" s="109"/>
      <c r="QUX3" s="109" t="s">
        <v>107</v>
      </c>
      <c r="QUY3" s="109"/>
      <c r="QUZ3" s="109"/>
      <c r="QVA3" s="109"/>
      <c r="QVB3" s="109" t="s">
        <v>107</v>
      </c>
      <c r="QVC3" s="109"/>
      <c r="QVD3" s="109"/>
      <c r="QVE3" s="109"/>
      <c r="QVF3" s="109" t="s">
        <v>107</v>
      </c>
      <c r="QVG3" s="109"/>
      <c r="QVH3" s="109"/>
      <c r="QVI3" s="109"/>
      <c r="QVJ3" s="109" t="s">
        <v>107</v>
      </c>
      <c r="QVK3" s="109"/>
      <c r="QVL3" s="109"/>
      <c r="QVM3" s="109"/>
      <c r="QVN3" s="109" t="s">
        <v>107</v>
      </c>
      <c r="QVO3" s="109"/>
      <c r="QVP3" s="109"/>
      <c r="QVQ3" s="109"/>
      <c r="QVR3" s="109" t="s">
        <v>107</v>
      </c>
      <c r="QVS3" s="109"/>
      <c r="QVT3" s="109"/>
      <c r="QVU3" s="109"/>
      <c r="QVV3" s="109" t="s">
        <v>107</v>
      </c>
      <c r="QVW3" s="109"/>
      <c r="QVX3" s="109"/>
      <c r="QVY3" s="109"/>
      <c r="QVZ3" s="109" t="s">
        <v>107</v>
      </c>
      <c r="QWA3" s="109"/>
      <c r="QWB3" s="109"/>
      <c r="QWC3" s="109"/>
      <c r="QWD3" s="109" t="s">
        <v>107</v>
      </c>
      <c r="QWE3" s="109"/>
      <c r="QWF3" s="109"/>
      <c r="QWG3" s="109"/>
      <c r="QWH3" s="109" t="s">
        <v>107</v>
      </c>
      <c r="QWI3" s="109"/>
      <c r="QWJ3" s="109"/>
      <c r="QWK3" s="109"/>
      <c r="QWL3" s="109" t="s">
        <v>107</v>
      </c>
      <c r="QWM3" s="109"/>
      <c r="QWN3" s="109"/>
      <c r="QWO3" s="109"/>
      <c r="QWP3" s="109" t="s">
        <v>107</v>
      </c>
      <c r="QWQ3" s="109"/>
      <c r="QWR3" s="109"/>
      <c r="QWS3" s="109"/>
      <c r="QWT3" s="109" t="s">
        <v>107</v>
      </c>
      <c r="QWU3" s="109"/>
      <c r="QWV3" s="109"/>
      <c r="QWW3" s="109"/>
      <c r="QWX3" s="109" t="s">
        <v>107</v>
      </c>
      <c r="QWY3" s="109"/>
      <c r="QWZ3" s="109"/>
      <c r="QXA3" s="109"/>
      <c r="QXB3" s="109" t="s">
        <v>107</v>
      </c>
      <c r="QXC3" s="109"/>
      <c r="QXD3" s="109"/>
      <c r="QXE3" s="109"/>
      <c r="QXF3" s="109" t="s">
        <v>107</v>
      </c>
      <c r="QXG3" s="109"/>
      <c r="QXH3" s="109"/>
      <c r="QXI3" s="109"/>
      <c r="QXJ3" s="109" t="s">
        <v>107</v>
      </c>
      <c r="QXK3" s="109"/>
      <c r="QXL3" s="109"/>
      <c r="QXM3" s="109"/>
      <c r="QXN3" s="109" t="s">
        <v>107</v>
      </c>
      <c r="QXO3" s="109"/>
      <c r="QXP3" s="109"/>
      <c r="QXQ3" s="109"/>
      <c r="QXR3" s="109" t="s">
        <v>107</v>
      </c>
      <c r="QXS3" s="109"/>
      <c r="QXT3" s="109"/>
      <c r="QXU3" s="109"/>
      <c r="QXV3" s="109" t="s">
        <v>107</v>
      </c>
      <c r="QXW3" s="109"/>
      <c r="QXX3" s="109"/>
      <c r="QXY3" s="109"/>
      <c r="QXZ3" s="109" t="s">
        <v>107</v>
      </c>
      <c r="QYA3" s="109"/>
      <c r="QYB3" s="109"/>
      <c r="QYC3" s="109"/>
      <c r="QYD3" s="109" t="s">
        <v>107</v>
      </c>
      <c r="QYE3" s="109"/>
      <c r="QYF3" s="109"/>
      <c r="QYG3" s="109"/>
      <c r="QYH3" s="109" t="s">
        <v>107</v>
      </c>
      <c r="QYI3" s="109"/>
      <c r="QYJ3" s="109"/>
      <c r="QYK3" s="109"/>
      <c r="QYL3" s="109" t="s">
        <v>107</v>
      </c>
      <c r="QYM3" s="109"/>
      <c r="QYN3" s="109"/>
      <c r="QYO3" s="109"/>
      <c r="QYP3" s="109" t="s">
        <v>107</v>
      </c>
      <c r="QYQ3" s="109"/>
      <c r="QYR3" s="109"/>
      <c r="QYS3" s="109"/>
      <c r="QYT3" s="109" t="s">
        <v>107</v>
      </c>
      <c r="QYU3" s="109"/>
      <c r="QYV3" s="109"/>
      <c r="QYW3" s="109"/>
      <c r="QYX3" s="109" t="s">
        <v>107</v>
      </c>
      <c r="QYY3" s="109"/>
      <c r="QYZ3" s="109"/>
      <c r="QZA3" s="109"/>
      <c r="QZB3" s="109" t="s">
        <v>107</v>
      </c>
      <c r="QZC3" s="109"/>
      <c r="QZD3" s="109"/>
      <c r="QZE3" s="109"/>
      <c r="QZF3" s="109" t="s">
        <v>107</v>
      </c>
      <c r="QZG3" s="109"/>
      <c r="QZH3" s="109"/>
      <c r="QZI3" s="109"/>
      <c r="QZJ3" s="109" t="s">
        <v>107</v>
      </c>
      <c r="QZK3" s="109"/>
      <c r="QZL3" s="109"/>
      <c r="QZM3" s="109"/>
      <c r="QZN3" s="109" t="s">
        <v>107</v>
      </c>
      <c r="QZO3" s="109"/>
      <c r="QZP3" s="109"/>
      <c r="QZQ3" s="109"/>
      <c r="QZR3" s="109" t="s">
        <v>107</v>
      </c>
      <c r="QZS3" s="109"/>
      <c r="QZT3" s="109"/>
      <c r="QZU3" s="109"/>
      <c r="QZV3" s="109" t="s">
        <v>107</v>
      </c>
      <c r="QZW3" s="109"/>
      <c r="QZX3" s="109"/>
      <c r="QZY3" s="109"/>
      <c r="QZZ3" s="109" t="s">
        <v>107</v>
      </c>
      <c r="RAA3" s="109"/>
      <c r="RAB3" s="109"/>
      <c r="RAC3" s="109"/>
      <c r="RAD3" s="109" t="s">
        <v>107</v>
      </c>
      <c r="RAE3" s="109"/>
      <c r="RAF3" s="109"/>
      <c r="RAG3" s="109"/>
      <c r="RAH3" s="109" t="s">
        <v>107</v>
      </c>
      <c r="RAI3" s="109"/>
      <c r="RAJ3" s="109"/>
      <c r="RAK3" s="109"/>
      <c r="RAL3" s="109" t="s">
        <v>107</v>
      </c>
      <c r="RAM3" s="109"/>
      <c r="RAN3" s="109"/>
      <c r="RAO3" s="109"/>
      <c r="RAP3" s="109" t="s">
        <v>107</v>
      </c>
      <c r="RAQ3" s="109"/>
      <c r="RAR3" s="109"/>
      <c r="RAS3" s="109"/>
      <c r="RAT3" s="109" t="s">
        <v>107</v>
      </c>
      <c r="RAU3" s="109"/>
      <c r="RAV3" s="109"/>
      <c r="RAW3" s="109"/>
      <c r="RAX3" s="109" t="s">
        <v>107</v>
      </c>
      <c r="RAY3" s="109"/>
      <c r="RAZ3" s="109"/>
      <c r="RBA3" s="109"/>
      <c r="RBB3" s="109" t="s">
        <v>107</v>
      </c>
      <c r="RBC3" s="109"/>
      <c r="RBD3" s="109"/>
      <c r="RBE3" s="109"/>
      <c r="RBF3" s="109" t="s">
        <v>107</v>
      </c>
      <c r="RBG3" s="109"/>
      <c r="RBH3" s="109"/>
      <c r="RBI3" s="109"/>
      <c r="RBJ3" s="109" t="s">
        <v>107</v>
      </c>
      <c r="RBK3" s="109"/>
      <c r="RBL3" s="109"/>
      <c r="RBM3" s="109"/>
      <c r="RBN3" s="109" t="s">
        <v>107</v>
      </c>
      <c r="RBO3" s="109"/>
      <c r="RBP3" s="109"/>
      <c r="RBQ3" s="109"/>
      <c r="RBR3" s="109" t="s">
        <v>107</v>
      </c>
      <c r="RBS3" s="109"/>
      <c r="RBT3" s="109"/>
      <c r="RBU3" s="109"/>
      <c r="RBV3" s="109" t="s">
        <v>107</v>
      </c>
      <c r="RBW3" s="109"/>
      <c r="RBX3" s="109"/>
      <c r="RBY3" s="109"/>
      <c r="RBZ3" s="109" t="s">
        <v>107</v>
      </c>
      <c r="RCA3" s="109"/>
      <c r="RCB3" s="109"/>
      <c r="RCC3" s="109"/>
      <c r="RCD3" s="109" t="s">
        <v>107</v>
      </c>
      <c r="RCE3" s="109"/>
      <c r="RCF3" s="109"/>
      <c r="RCG3" s="109"/>
      <c r="RCH3" s="109" t="s">
        <v>107</v>
      </c>
      <c r="RCI3" s="109"/>
      <c r="RCJ3" s="109"/>
      <c r="RCK3" s="109"/>
      <c r="RCL3" s="109" t="s">
        <v>107</v>
      </c>
      <c r="RCM3" s="109"/>
      <c r="RCN3" s="109"/>
      <c r="RCO3" s="109"/>
      <c r="RCP3" s="109" t="s">
        <v>107</v>
      </c>
      <c r="RCQ3" s="109"/>
      <c r="RCR3" s="109"/>
      <c r="RCS3" s="109"/>
      <c r="RCT3" s="109" t="s">
        <v>107</v>
      </c>
      <c r="RCU3" s="109"/>
      <c r="RCV3" s="109"/>
      <c r="RCW3" s="109"/>
      <c r="RCX3" s="109" t="s">
        <v>107</v>
      </c>
      <c r="RCY3" s="109"/>
      <c r="RCZ3" s="109"/>
      <c r="RDA3" s="109"/>
      <c r="RDB3" s="109" t="s">
        <v>107</v>
      </c>
      <c r="RDC3" s="109"/>
      <c r="RDD3" s="109"/>
      <c r="RDE3" s="109"/>
      <c r="RDF3" s="109" t="s">
        <v>107</v>
      </c>
      <c r="RDG3" s="109"/>
      <c r="RDH3" s="109"/>
      <c r="RDI3" s="109"/>
      <c r="RDJ3" s="109" t="s">
        <v>107</v>
      </c>
      <c r="RDK3" s="109"/>
      <c r="RDL3" s="109"/>
      <c r="RDM3" s="109"/>
      <c r="RDN3" s="109" t="s">
        <v>107</v>
      </c>
      <c r="RDO3" s="109"/>
      <c r="RDP3" s="109"/>
      <c r="RDQ3" s="109"/>
      <c r="RDR3" s="109" t="s">
        <v>107</v>
      </c>
      <c r="RDS3" s="109"/>
      <c r="RDT3" s="109"/>
      <c r="RDU3" s="109"/>
      <c r="RDV3" s="109" t="s">
        <v>107</v>
      </c>
      <c r="RDW3" s="109"/>
      <c r="RDX3" s="109"/>
      <c r="RDY3" s="109"/>
      <c r="RDZ3" s="109" t="s">
        <v>107</v>
      </c>
      <c r="REA3" s="109"/>
      <c r="REB3" s="109"/>
      <c r="REC3" s="109"/>
      <c r="RED3" s="109" t="s">
        <v>107</v>
      </c>
      <c r="REE3" s="109"/>
      <c r="REF3" s="109"/>
      <c r="REG3" s="109"/>
      <c r="REH3" s="109" t="s">
        <v>107</v>
      </c>
      <c r="REI3" s="109"/>
      <c r="REJ3" s="109"/>
      <c r="REK3" s="109"/>
      <c r="REL3" s="109" t="s">
        <v>107</v>
      </c>
      <c r="REM3" s="109"/>
      <c r="REN3" s="109"/>
      <c r="REO3" s="109"/>
      <c r="REP3" s="109" t="s">
        <v>107</v>
      </c>
      <c r="REQ3" s="109"/>
      <c r="RER3" s="109"/>
      <c r="RES3" s="109"/>
      <c r="RET3" s="109" t="s">
        <v>107</v>
      </c>
      <c r="REU3" s="109"/>
      <c r="REV3" s="109"/>
      <c r="REW3" s="109"/>
      <c r="REX3" s="109" t="s">
        <v>107</v>
      </c>
      <c r="REY3" s="109"/>
      <c r="REZ3" s="109"/>
      <c r="RFA3" s="109"/>
      <c r="RFB3" s="109" t="s">
        <v>107</v>
      </c>
      <c r="RFC3" s="109"/>
      <c r="RFD3" s="109"/>
      <c r="RFE3" s="109"/>
      <c r="RFF3" s="109" t="s">
        <v>107</v>
      </c>
      <c r="RFG3" s="109"/>
      <c r="RFH3" s="109"/>
      <c r="RFI3" s="109"/>
      <c r="RFJ3" s="109" t="s">
        <v>107</v>
      </c>
      <c r="RFK3" s="109"/>
      <c r="RFL3" s="109"/>
      <c r="RFM3" s="109"/>
      <c r="RFN3" s="109" t="s">
        <v>107</v>
      </c>
      <c r="RFO3" s="109"/>
      <c r="RFP3" s="109"/>
      <c r="RFQ3" s="109"/>
      <c r="RFR3" s="109" t="s">
        <v>107</v>
      </c>
      <c r="RFS3" s="109"/>
      <c r="RFT3" s="109"/>
      <c r="RFU3" s="109"/>
      <c r="RFV3" s="109" t="s">
        <v>107</v>
      </c>
      <c r="RFW3" s="109"/>
      <c r="RFX3" s="109"/>
      <c r="RFY3" s="109"/>
      <c r="RFZ3" s="109" t="s">
        <v>107</v>
      </c>
      <c r="RGA3" s="109"/>
      <c r="RGB3" s="109"/>
      <c r="RGC3" s="109"/>
      <c r="RGD3" s="109" t="s">
        <v>107</v>
      </c>
      <c r="RGE3" s="109"/>
      <c r="RGF3" s="109"/>
      <c r="RGG3" s="109"/>
      <c r="RGH3" s="109" t="s">
        <v>107</v>
      </c>
      <c r="RGI3" s="109"/>
      <c r="RGJ3" s="109"/>
      <c r="RGK3" s="109"/>
      <c r="RGL3" s="109" t="s">
        <v>107</v>
      </c>
      <c r="RGM3" s="109"/>
      <c r="RGN3" s="109"/>
      <c r="RGO3" s="109"/>
      <c r="RGP3" s="109" t="s">
        <v>107</v>
      </c>
      <c r="RGQ3" s="109"/>
      <c r="RGR3" s="109"/>
      <c r="RGS3" s="109"/>
      <c r="RGT3" s="109" t="s">
        <v>107</v>
      </c>
      <c r="RGU3" s="109"/>
      <c r="RGV3" s="109"/>
      <c r="RGW3" s="109"/>
      <c r="RGX3" s="109" t="s">
        <v>107</v>
      </c>
      <c r="RGY3" s="109"/>
      <c r="RGZ3" s="109"/>
      <c r="RHA3" s="109"/>
      <c r="RHB3" s="109" t="s">
        <v>107</v>
      </c>
      <c r="RHC3" s="109"/>
      <c r="RHD3" s="109"/>
      <c r="RHE3" s="109"/>
      <c r="RHF3" s="109" t="s">
        <v>107</v>
      </c>
      <c r="RHG3" s="109"/>
      <c r="RHH3" s="109"/>
      <c r="RHI3" s="109"/>
      <c r="RHJ3" s="109" t="s">
        <v>107</v>
      </c>
      <c r="RHK3" s="109"/>
      <c r="RHL3" s="109"/>
      <c r="RHM3" s="109"/>
      <c r="RHN3" s="109" t="s">
        <v>107</v>
      </c>
      <c r="RHO3" s="109"/>
      <c r="RHP3" s="109"/>
      <c r="RHQ3" s="109"/>
      <c r="RHR3" s="109" t="s">
        <v>107</v>
      </c>
      <c r="RHS3" s="109"/>
      <c r="RHT3" s="109"/>
      <c r="RHU3" s="109"/>
      <c r="RHV3" s="109" t="s">
        <v>107</v>
      </c>
      <c r="RHW3" s="109"/>
      <c r="RHX3" s="109"/>
      <c r="RHY3" s="109"/>
      <c r="RHZ3" s="109" t="s">
        <v>107</v>
      </c>
      <c r="RIA3" s="109"/>
      <c r="RIB3" s="109"/>
      <c r="RIC3" s="109"/>
      <c r="RID3" s="109" t="s">
        <v>107</v>
      </c>
      <c r="RIE3" s="109"/>
      <c r="RIF3" s="109"/>
      <c r="RIG3" s="109"/>
      <c r="RIH3" s="109" t="s">
        <v>107</v>
      </c>
      <c r="RII3" s="109"/>
      <c r="RIJ3" s="109"/>
      <c r="RIK3" s="109"/>
      <c r="RIL3" s="109" t="s">
        <v>107</v>
      </c>
      <c r="RIM3" s="109"/>
      <c r="RIN3" s="109"/>
      <c r="RIO3" s="109"/>
      <c r="RIP3" s="109" t="s">
        <v>107</v>
      </c>
      <c r="RIQ3" s="109"/>
      <c r="RIR3" s="109"/>
      <c r="RIS3" s="109"/>
      <c r="RIT3" s="109" t="s">
        <v>107</v>
      </c>
      <c r="RIU3" s="109"/>
      <c r="RIV3" s="109"/>
      <c r="RIW3" s="109"/>
      <c r="RIX3" s="109" t="s">
        <v>107</v>
      </c>
      <c r="RIY3" s="109"/>
      <c r="RIZ3" s="109"/>
      <c r="RJA3" s="109"/>
      <c r="RJB3" s="109" t="s">
        <v>107</v>
      </c>
      <c r="RJC3" s="109"/>
      <c r="RJD3" s="109"/>
      <c r="RJE3" s="109"/>
      <c r="RJF3" s="109" t="s">
        <v>107</v>
      </c>
      <c r="RJG3" s="109"/>
      <c r="RJH3" s="109"/>
      <c r="RJI3" s="109"/>
      <c r="RJJ3" s="109" t="s">
        <v>107</v>
      </c>
      <c r="RJK3" s="109"/>
      <c r="RJL3" s="109"/>
      <c r="RJM3" s="109"/>
      <c r="RJN3" s="109" t="s">
        <v>107</v>
      </c>
      <c r="RJO3" s="109"/>
      <c r="RJP3" s="109"/>
      <c r="RJQ3" s="109"/>
      <c r="RJR3" s="109" t="s">
        <v>107</v>
      </c>
      <c r="RJS3" s="109"/>
      <c r="RJT3" s="109"/>
      <c r="RJU3" s="109"/>
      <c r="RJV3" s="109" t="s">
        <v>107</v>
      </c>
      <c r="RJW3" s="109"/>
      <c r="RJX3" s="109"/>
      <c r="RJY3" s="109"/>
      <c r="RJZ3" s="109" t="s">
        <v>107</v>
      </c>
      <c r="RKA3" s="109"/>
      <c r="RKB3" s="109"/>
      <c r="RKC3" s="109"/>
      <c r="RKD3" s="109" t="s">
        <v>107</v>
      </c>
      <c r="RKE3" s="109"/>
      <c r="RKF3" s="109"/>
      <c r="RKG3" s="109"/>
      <c r="RKH3" s="109" t="s">
        <v>107</v>
      </c>
      <c r="RKI3" s="109"/>
      <c r="RKJ3" s="109"/>
      <c r="RKK3" s="109"/>
      <c r="RKL3" s="109" t="s">
        <v>107</v>
      </c>
      <c r="RKM3" s="109"/>
      <c r="RKN3" s="109"/>
      <c r="RKO3" s="109"/>
      <c r="RKP3" s="109" t="s">
        <v>107</v>
      </c>
      <c r="RKQ3" s="109"/>
      <c r="RKR3" s="109"/>
      <c r="RKS3" s="109"/>
      <c r="RKT3" s="109" t="s">
        <v>107</v>
      </c>
      <c r="RKU3" s="109"/>
      <c r="RKV3" s="109"/>
      <c r="RKW3" s="109"/>
      <c r="RKX3" s="109" t="s">
        <v>107</v>
      </c>
      <c r="RKY3" s="109"/>
      <c r="RKZ3" s="109"/>
      <c r="RLA3" s="109"/>
      <c r="RLB3" s="109" t="s">
        <v>107</v>
      </c>
      <c r="RLC3" s="109"/>
      <c r="RLD3" s="109"/>
      <c r="RLE3" s="109"/>
      <c r="RLF3" s="109" t="s">
        <v>107</v>
      </c>
      <c r="RLG3" s="109"/>
      <c r="RLH3" s="109"/>
      <c r="RLI3" s="109"/>
      <c r="RLJ3" s="109" t="s">
        <v>107</v>
      </c>
      <c r="RLK3" s="109"/>
      <c r="RLL3" s="109"/>
      <c r="RLM3" s="109"/>
      <c r="RLN3" s="109" t="s">
        <v>107</v>
      </c>
      <c r="RLO3" s="109"/>
      <c r="RLP3" s="109"/>
      <c r="RLQ3" s="109"/>
      <c r="RLR3" s="109" t="s">
        <v>107</v>
      </c>
      <c r="RLS3" s="109"/>
      <c r="RLT3" s="109"/>
      <c r="RLU3" s="109"/>
      <c r="RLV3" s="109" t="s">
        <v>107</v>
      </c>
      <c r="RLW3" s="109"/>
      <c r="RLX3" s="109"/>
      <c r="RLY3" s="109"/>
      <c r="RLZ3" s="109" t="s">
        <v>107</v>
      </c>
      <c r="RMA3" s="109"/>
      <c r="RMB3" s="109"/>
      <c r="RMC3" s="109"/>
      <c r="RMD3" s="109" t="s">
        <v>107</v>
      </c>
      <c r="RME3" s="109"/>
      <c r="RMF3" s="109"/>
      <c r="RMG3" s="109"/>
      <c r="RMH3" s="109" t="s">
        <v>107</v>
      </c>
      <c r="RMI3" s="109"/>
      <c r="RMJ3" s="109"/>
      <c r="RMK3" s="109"/>
      <c r="RML3" s="109" t="s">
        <v>107</v>
      </c>
      <c r="RMM3" s="109"/>
      <c r="RMN3" s="109"/>
      <c r="RMO3" s="109"/>
      <c r="RMP3" s="109" t="s">
        <v>107</v>
      </c>
      <c r="RMQ3" s="109"/>
      <c r="RMR3" s="109"/>
      <c r="RMS3" s="109"/>
      <c r="RMT3" s="109" t="s">
        <v>107</v>
      </c>
      <c r="RMU3" s="109"/>
      <c r="RMV3" s="109"/>
      <c r="RMW3" s="109"/>
      <c r="RMX3" s="109" t="s">
        <v>107</v>
      </c>
      <c r="RMY3" s="109"/>
      <c r="RMZ3" s="109"/>
      <c r="RNA3" s="109"/>
      <c r="RNB3" s="109" t="s">
        <v>107</v>
      </c>
      <c r="RNC3" s="109"/>
      <c r="RND3" s="109"/>
      <c r="RNE3" s="109"/>
      <c r="RNF3" s="109" t="s">
        <v>107</v>
      </c>
      <c r="RNG3" s="109"/>
      <c r="RNH3" s="109"/>
      <c r="RNI3" s="109"/>
      <c r="RNJ3" s="109" t="s">
        <v>107</v>
      </c>
      <c r="RNK3" s="109"/>
      <c r="RNL3" s="109"/>
      <c r="RNM3" s="109"/>
      <c r="RNN3" s="109" t="s">
        <v>107</v>
      </c>
      <c r="RNO3" s="109"/>
      <c r="RNP3" s="109"/>
      <c r="RNQ3" s="109"/>
      <c r="RNR3" s="109" t="s">
        <v>107</v>
      </c>
      <c r="RNS3" s="109"/>
      <c r="RNT3" s="109"/>
      <c r="RNU3" s="109"/>
      <c r="RNV3" s="109" t="s">
        <v>107</v>
      </c>
      <c r="RNW3" s="109"/>
      <c r="RNX3" s="109"/>
      <c r="RNY3" s="109"/>
      <c r="RNZ3" s="109" t="s">
        <v>107</v>
      </c>
      <c r="ROA3" s="109"/>
      <c r="ROB3" s="109"/>
      <c r="ROC3" s="109"/>
      <c r="ROD3" s="109" t="s">
        <v>107</v>
      </c>
      <c r="ROE3" s="109"/>
      <c r="ROF3" s="109"/>
      <c r="ROG3" s="109"/>
      <c r="ROH3" s="109" t="s">
        <v>107</v>
      </c>
      <c r="ROI3" s="109"/>
      <c r="ROJ3" s="109"/>
      <c r="ROK3" s="109"/>
      <c r="ROL3" s="109" t="s">
        <v>107</v>
      </c>
      <c r="ROM3" s="109"/>
      <c r="RON3" s="109"/>
      <c r="ROO3" s="109"/>
      <c r="ROP3" s="109" t="s">
        <v>107</v>
      </c>
      <c r="ROQ3" s="109"/>
      <c r="ROR3" s="109"/>
      <c r="ROS3" s="109"/>
      <c r="ROT3" s="109" t="s">
        <v>107</v>
      </c>
      <c r="ROU3" s="109"/>
      <c r="ROV3" s="109"/>
      <c r="ROW3" s="109"/>
      <c r="ROX3" s="109" t="s">
        <v>107</v>
      </c>
      <c r="ROY3" s="109"/>
      <c r="ROZ3" s="109"/>
      <c r="RPA3" s="109"/>
      <c r="RPB3" s="109" t="s">
        <v>107</v>
      </c>
      <c r="RPC3" s="109"/>
      <c r="RPD3" s="109"/>
      <c r="RPE3" s="109"/>
      <c r="RPF3" s="109" t="s">
        <v>107</v>
      </c>
      <c r="RPG3" s="109"/>
      <c r="RPH3" s="109"/>
      <c r="RPI3" s="109"/>
      <c r="RPJ3" s="109" t="s">
        <v>107</v>
      </c>
      <c r="RPK3" s="109"/>
      <c r="RPL3" s="109"/>
      <c r="RPM3" s="109"/>
      <c r="RPN3" s="109" t="s">
        <v>107</v>
      </c>
      <c r="RPO3" s="109"/>
      <c r="RPP3" s="109"/>
      <c r="RPQ3" s="109"/>
      <c r="RPR3" s="109" t="s">
        <v>107</v>
      </c>
      <c r="RPS3" s="109"/>
      <c r="RPT3" s="109"/>
      <c r="RPU3" s="109"/>
      <c r="RPV3" s="109" t="s">
        <v>107</v>
      </c>
      <c r="RPW3" s="109"/>
      <c r="RPX3" s="109"/>
      <c r="RPY3" s="109"/>
      <c r="RPZ3" s="109" t="s">
        <v>107</v>
      </c>
      <c r="RQA3" s="109"/>
      <c r="RQB3" s="109"/>
      <c r="RQC3" s="109"/>
      <c r="RQD3" s="109" t="s">
        <v>107</v>
      </c>
      <c r="RQE3" s="109"/>
      <c r="RQF3" s="109"/>
      <c r="RQG3" s="109"/>
      <c r="RQH3" s="109" t="s">
        <v>107</v>
      </c>
      <c r="RQI3" s="109"/>
      <c r="RQJ3" s="109"/>
      <c r="RQK3" s="109"/>
      <c r="RQL3" s="109" t="s">
        <v>107</v>
      </c>
      <c r="RQM3" s="109"/>
      <c r="RQN3" s="109"/>
      <c r="RQO3" s="109"/>
      <c r="RQP3" s="109" t="s">
        <v>107</v>
      </c>
      <c r="RQQ3" s="109"/>
      <c r="RQR3" s="109"/>
      <c r="RQS3" s="109"/>
      <c r="RQT3" s="109" t="s">
        <v>107</v>
      </c>
      <c r="RQU3" s="109"/>
      <c r="RQV3" s="109"/>
      <c r="RQW3" s="109"/>
      <c r="RQX3" s="109" t="s">
        <v>107</v>
      </c>
      <c r="RQY3" s="109"/>
      <c r="RQZ3" s="109"/>
      <c r="RRA3" s="109"/>
      <c r="RRB3" s="109" t="s">
        <v>107</v>
      </c>
      <c r="RRC3" s="109"/>
      <c r="RRD3" s="109"/>
      <c r="RRE3" s="109"/>
      <c r="RRF3" s="109" t="s">
        <v>107</v>
      </c>
      <c r="RRG3" s="109"/>
      <c r="RRH3" s="109"/>
      <c r="RRI3" s="109"/>
      <c r="RRJ3" s="109" t="s">
        <v>107</v>
      </c>
      <c r="RRK3" s="109"/>
      <c r="RRL3" s="109"/>
      <c r="RRM3" s="109"/>
      <c r="RRN3" s="109" t="s">
        <v>107</v>
      </c>
      <c r="RRO3" s="109"/>
      <c r="RRP3" s="109"/>
      <c r="RRQ3" s="109"/>
      <c r="RRR3" s="109" t="s">
        <v>107</v>
      </c>
      <c r="RRS3" s="109"/>
      <c r="RRT3" s="109"/>
      <c r="RRU3" s="109"/>
      <c r="RRV3" s="109" t="s">
        <v>107</v>
      </c>
      <c r="RRW3" s="109"/>
      <c r="RRX3" s="109"/>
      <c r="RRY3" s="109"/>
      <c r="RRZ3" s="109" t="s">
        <v>107</v>
      </c>
      <c r="RSA3" s="109"/>
      <c r="RSB3" s="109"/>
      <c r="RSC3" s="109"/>
      <c r="RSD3" s="109" t="s">
        <v>107</v>
      </c>
      <c r="RSE3" s="109"/>
      <c r="RSF3" s="109"/>
      <c r="RSG3" s="109"/>
      <c r="RSH3" s="109" t="s">
        <v>107</v>
      </c>
      <c r="RSI3" s="109"/>
      <c r="RSJ3" s="109"/>
      <c r="RSK3" s="109"/>
      <c r="RSL3" s="109" t="s">
        <v>107</v>
      </c>
      <c r="RSM3" s="109"/>
      <c r="RSN3" s="109"/>
      <c r="RSO3" s="109"/>
      <c r="RSP3" s="109" t="s">
        <v>107</v>
      </c>
      <c r="RSQ3" s="109"/>
      <c r="RSR3" s="109"/>
      <c r="RSS3" s="109"/>
      <c r="RST3" s="109" t="s">
        <v>107</v>
      </c>
      <c r="RSU3" s="109"/>
      <c r="RSV3" s="109"/>
      <c r="RSW3" s="109"/>
      <c r="RSX3" s="109" t="s">
        <v>107</v>
      </c>
      <c r="RSY3" s="109"/>
      <c r="RSZ3" s="109"/>
      <c r="RTA3" s="109"/>
      <c r="RTB3" s="109" t="s">
        <v>107</v>
      </c>
      <c r="RTC3" s="109"/>
      <c r="RTD3" s="109"/>
      <c r="RTE3" s="109"/>
      <c r="RTF3" s="109" t="s">
        <v>107</v>
      </c>
      <c r="RTG3" s="109"/>
      <c r="RTH3" s="109"/>
      <c r="RTI3" s="109"/>
      <c r="RTJ3" s="109" t="s">
        <v>107</v>
      </c>
      <c r="RTK3" s="109"/>
      <c r="RTL3" s="109"/>
      <c r="RTM3" s="109"/>
      <c r="RTN3" s="109" t="s">
        <v>107</v>
      </c>
      <c r="RTO3" s="109"/>
      <c r="RTP3" s="109"/>
      <c r="RTQ3" s="109"/>
      <c r="RTR3" s="109" t="s">
        <v>107</v>
      </c>
      <c r="RTS3" s="109"/>
      <c r="RTT3" s="109"/>
      <c r="RTU3" s="109"/>
      <c r="RTV3" s="109" t="s">
        <v>107</v>
      </c>
      <c r="RTW3" s="109"/>
      <c r="RTX3" s="109"/>
      <c r="RTY3" s="109"/>
      <c r="RTZ3" s="109" t="s">
        <v>107</v>
      </c>
      <c r="RUA3" s="109"/>
      <c r="RUB3" s="109"/>
      <c r="RUC3" s="109"/>
      <c r="RUD3" s="109" t="s">
        <v>107</v>
      </c>
      <c r="RUE3" s="109"/>
      <c r="RUF3" s="109"/>
      <c r="RUG3" s="109"/>
      <c r="RUH3" s="109" t="s">
        <v>107</v>
      </c>
      <c r="RUI3" s="109"/>
      <c r="RUJ3" s="109"/>
      <c r="RUK3" s="109"/>
      <c r="RUL3" s="109" t="s">
        <v>107</v>
      </c>
      <c r="RUM3" s="109"/>
      <c r="RUN3" s="109"/>
      <c r="RUO3" s="109"/>
      <c r="RUP3" s="109" t="s">
        <v>107</v>
      </c>
      <c r="RUQ3" s="109"/>
      <c r="RUR3" s="109"/>
      <c r="RUS3" s="109"/>
      <c r="RUT3" s="109" t="s">
        <v>107</v>
      </c>
      <c r="RUU3" s="109"/>
      <c r="RUV3" s="109"/>
      <c r="RUW3" s="109"/>
      <c r="RUX3" s="109" t="s">
        <v>107</v>
      </c>
      <c r="RUY3" s="109"/>
      <c r="RUZ3" s="109"/>
      <c r="RVA3" s="109"/>
      <c r="RVB3" s="109" t="s">
        <v>107</v>
      </c>
      <c r="RVC3" s="109"/>
      <c r="RVD3" s="109"/>
      <c r="RVE3" s="109"/>
      <c r="RVF3" s="109" t="s">
        <v>107</v>
      </c>
      <c r="RVG3" s="109"/>
      <c r="RVH3" s="109"/>
      <c r="RVI3" s="109"/>
      <c r="RVJ3" s="109" t="s">
        <v>107</v>
      </c>
      <c r="RVK3" s="109"/>
      <c r="RVL3" s="109"/>
      <c r="RVM3" s="109"/>
      <c r="RVN3" s="109" t="s">
        <v>107</v>
      </c>
      <c r="RVO3" s="109"/>
      <c r="RVP3" s="109"/>
      <c r="RVQ3" s="109"/>
      <c r="RVR3" s="109" t="s">
        <v>107</v>
      </c>
      <c r="RVS3" s="109"/>
      <c r="RVT3" s="109"/>
      <c r="RVU3" s="109"/>
      <c r="RVV3" s="109" t="s">
        <v>107</v>
      </c>
      <c r="RVW3" s="109"/>
      <c r="RVX3" s="109"/>
      <c r="RVY3" s="109"/>
      <c r="RVZ3" s="109" t="s">
        <v>107</v>
      </c>
      <c r="RWA3" s="109"/>
      <c r="RWB3" s="109"/>
      <c r="RWC3" s="109"/>
      <c r="RWD3" s="109" t="s">
        <v>107</v>
      </c>
      <c r="RWE3" s="109"/>
      <c r="RWF3" s="109"/>
      <c r="RWG3" s="109"/>
      <c r="RWH3" s="109" t="s">
        <v>107</v>
      </c>
      <c r="RWI3" s="109"/>
      <c r="RWJ3" s="109"/>
      <c r="RWK3" s="109"/>
      <c r="RWL3" s="109" t="s">
        <v>107</v>
      </c>
      <c r="RWM3" s="109"/>
      <c r="RWN3" s="109"/>
      <c r="RWO3" s="109"/>
      <c r="RWP3" s="109" t="s">
        <v>107</v>
      </c>
      <c r="RWQ3" s="109"/>
      <c r="RWR3" s="109"/>
      <c r="RWS3" s="109"/>
      <c r="RWT3" s="109" t="s">
        <v>107</v>
      </c>
      <c r="RWU3" s="109"/>
      <c r="RWV3" s="109"/>
      <c r="RWW3" s="109"/>
      <c r="RWX3" s="109" t="s">
        <v>107</v>
      </c>
      <c r="RWY3" s="109"/>
      <c r="RWZ3" s="109"/>
      <c r="RXA3" s="109"/>
      <c r="RXB3" s="109" t="s">
        <v>107</v>
      </c>
      <c r="RXC3" s="109"/>
      <c r="RXD3" s="109"/>
      <c r="RXE3" s="109"/>
      <c r="RXF3" s="109" t="s">
        <v>107</v>
      </c>
      <c r="RXG3" s="109"/>
      <c r="RXH3" s="109"/>
      <c r="RXI3" s="109"/>
      <c r="RXJ3" s="109" t="s">
        <v>107</v>
      </c>
      <c r="RXK3" s="109"/>
      <c r="RXL3" s="109"/>
      <c r="RXM3" s="109"/>
      <c r="RXN3" s="109" t="s">
        <v>107</v>
      </c>
      <c r="RXO3" s="109"/>
      <c r="RXP3" s="109"/>
      <c r="RXQ3" s="109"/>
      <c r="RXR3" s="109" t="s">
        <v>107</v>
      </c>
      <c r="RXS3" s="109"/>
      <c r="RXT3" s="109"/>
      <c r="RXU3" s="109"/>
      <c r="RXV3" s="109" t="s">
        <v>107</v>
      </c>
      <c r="RXW3" s="109"/>
      <c r="RXX3" s="109"/>
      <c r="RXY3" s="109"/>
      <c r="RXZ3" s="109" t="s">
        <v>107</v>
      </c>
      <c r="RYA3" s="109"/>
      <c r="RYB3" s="109"/>
      <c r="RYC3" s="109"/>
      <c r="RYD3" s="109" t="s">
        <v>107</v>
      </c>
      <c r="RYE3" s="109"/>
      <c r="RYF3" s="109"/>
      <c r="RYG3" s="109"/>
      <c r="RYH3" s="109" t="s">
        <v>107</v>
      </c>
      <c r="RYI3" s="109"/>
      <c r="RYJ3" s="109"/>
      <c r="RYK3" s="109"/>
      <c r="RYL3" s="109" t="s">
        <v>107</v>
      </c>
      <c r="RYM3" s="109"/>
      <c r="RYN3" s="109"/>
      <c r="RYO3" s="109"/>
      <c r="RYP3" s="109" t="s">
        <v>107</v>
      </c>
      <c r="RYQ3" s="109"/>
      <c r="RYR3" s="109"/>
      <c r="RYS3" s="109"/>
      <c r="RYT3" s="109" t="s">
        <v>107</v>
      </c>
      <c r="RYU3" s="109"/>
      <c r="RYV3" s="109"/>
      <c r="RYW3" s="109"/>
      <c r="RYX3" s="109" t="s">
        <v>107</v>
      </c>
      <c r="RYY3" s="109"/>
      <c r="RYZ3" s="109"/>
      <c r="RZA3" s="109"/>
      <c r="RZB3" s="109" t="s">
        <v>107</v>
      </c>
      <c r="RZC3" s="109"/>
      <c r="RZD3" s="109"/>
      <c r="RZE3" s="109"/>
      <c r="RZF3" s="109" t="s">
        <v>107</v>
      </c>
      <c r="RZG3" s="109"/>
      <c r="RZH3" s="109"/>
      <c r="RZI3" s="109"/>
      <c r="RZJ3" s="109" t="s">
        <v>107</v>
      </c>
      <c r="RZK3" s="109"/>
      <c r="RZL3" s="109"/>
      <c r="RZM3" s="109"/>
      <c r="RZN3" s="109" t="s">
        <v>107</v>
      </c>
      <c r="RZO3" s="109"/>
      <c r="RZP3" s="109"/>
      <c r="RZQ3" s="109"/>
      <c r="RZR3" s="109" t="s">
        <v>107</v>
      </c>
      <c r="RZS3" s="109"/>
      <c r="RZT3" s="109"/>
      <c r="RZU3" s="109"/>
      <c r="RZV3" s="109" t="s">
        <v>107</v>
      </c>
      <c r="RZW3" s="109"/>
      <c r="RZX3" s="109"/>
      <c r="RZY3" s="109"/>
      <c r="RZZ3" s="109" t="s">
        <v>107</v>
      </c>
      <c r="SAA3" s="109"/>
      <c r="SAB3" s="109"/>
      <c r="SAC3" s="109"/>
      <c r="SAD3" s="109" t="s">
        <v>107</v>
      </c>
      <c r="SAE3" s="109"/>
      <c r="SAF3" s="109"/>
      <c r="SAG3" s="109"/>
      <c r="SAH3" s="109" t="s">
        <v>107</v>
      </c>
      <c r="SAI3" s="109"/>
      <c r="SAJ3" s="109"/>
      <c r="SAK3" s="109"/>
      <c r="SAL3" s="109" t="s">
        <v>107</v>
      </c>
      <c r="SAM3" s="109"/>
      <c r="SAN3" s="109"/>
      <c r="SAO3" s="109"/>
      <c r="SAP3" s="109" t="s">
        <v>107</v>
      </c>
      <c r="SAQ3" s="109"/>
      <c r="SAR3" s="109"/>
      <c r="SAS3" s="109"/>
      <c r="SAT3" s="109" t="s">
        <v>107</v>
      </c>
      <c r="SAU3" s="109"/>
      <c r="SAV3" s="109"/>
      <c r="SAW3" s="109"/>
      <c r="SAX3" s="109" t="s">
        <v>107</v>
      </c>
      <c r="SAY3" s="109"/>
      <c r="SAZ3" s="109"/>
      <c r="SBA3" s="109"/>
      <c r="SBB3" s="109" t="s">
        <v>107</v>
      </c>
      <c r="SBC3" s="109"/>
      <c r="SBD3" s="109"/>
      <c r="SBE3" s="109"/>
      <c r="SBF3" s="109" t="s">
        <v>107</v>
      </c>
      <c r="SBG3" s="109"/>
      <c r="SBH3" s="109"/>
      <c r="SBI3" s="109"/>
      <c r="SBJ3" s="109" t="s">
        <v>107</v>
      </c>
      <c r="SBK3" s="109"/>
      <c r="SBL3" s="109"/>
      <c r="SBM3" s="109"/>
      <c r="SBN3" s="109" t="s">
        <v>107</v>
      </c>
      <c r="SBO3" s="109"/>
      <c r="SBP3" s="109"/>
      <c r="SBQ3" s="109"/>
      <c r="SBR3" s="109" t="s">
        <v>107</v>
      </c>
      <c r="SBS3" s="109"/>
      <c r="SBT3" s="109"/>
      <c r="SBU3" s="109"/>
      <c r="SBV3" s="109" t="s">
        <v>107</v>
      </c>
      <c r="SBW3" s="109"/>
      <c r="SBX3" s="109"/>
      <c r="SBY3" s="109"/>
      <c r="SBZ3" s="109" t="s">
        <v>107</v>
      </c>
      <c r="SCA3" s="109"/>
      <c r="SCB3" s="109"/>
      <c r="SCC3" s="109"/>
      <c r="SCD3" s="109" t="s">
        <v>107</v>
      </c>
      <c r="SCE3" s="109"/>
      <c r="SCF3" s="109"/>
      <c r="SCG3" s="109"/>
      <c r="SCH3" s="109" t="s">
        <v>107</v>
      </c>
      <c r="SCI3" s="109"/>
      <c r="SCJ3" s="109"/>
      <c r="SCK3" s="109"/>
      <c r="SCL3" s="109" t="s">
        <v>107</v>
      </c>
      <c r="SCM3" s="109"/>
      <c r="SCN3" s="109"/>
      <c r="SCO3" s="109"/>
      <c r="SCP3" s="109" t="s">
        <v>107</v>
      </c>
      <c r="SCQ3" s="109"/>
      <c r="SCR3" s="109"/>
      <c r="SCS3" s="109"/>
      <c r="SCT3" s="109" t="s">
        <v>107</v>
      </c>
      <c r="SCU3" s="109"/>
      <c r="SCV3" s="109"/>
      <c r="SCW3" s="109"/>
      <c r="SCX3" s="109" t="s">
        <v>107</v>
      </c>
      <c r="SCY3" s="109"/>
      <c r="SCZ3" s="109"/>
      <c r="SDA3" s="109"/>
      <c r="SDB3" s="109" t="s">
        <v>107</v>
      </c>
      <c r="SDC3" s="109"/>
      <c r="SDD3" s="109"/>
      <c r="SDE3" s="109"/>
      <c r="SDF3" s="109" t="s">
        <v>107</v>
      </c>
      <c r="SDG3" s="109"/>
      <c r="SDH3" s="109"/>
      <c r="SDI3" s="109"/>
      <c r="SDJ3" s="109" t="s">
        <v>107</v>
      </c>
      <c r="SDK3" s="109"/>
      <c r="SDL3" s="109"/>
      <c r="SDM3" s="109"/>
      <c r="SDN3" s="109" t="s">
        <v>107</v>
      </c>
      <c r="SDO3" s="109"/>
      <c r="SDP3" s="109"/>
      <c r="SDQ3" s="109"/>
      <c r="SDR3" s="109" t="s">
        <v>107</v>
      </c>
      <c r="SDS3" s="109"/>
      <c r="SDT3" s="109"/>
      <c r="SDU3" s="109"/>
      <c r="SDV3" s="109" t="s">
        <v>107</v>
      </c>
      <c r="SDW3" s="109"/>
      <c r="SDX3" s="109"/>
      <c r="SDY3" s="109"/>
      <c r="SDZ3" s="109" t="s">
        <v>107</v>
      </c>
      <c r="SEA3" s="109"/>
      <c r="SEB3" s="109"/>
      <c r="SEC3" s="109"/>
      <c r="SED3" s="109" t="s">
        <v>107</v>
      </c>
      <c r="SEE3" s="109"/>
      <c r="SEF3" s="109"/>
      <c r="SEG3" s="109"/>
      <c r="SEH3" s="109" t="s">
        <v>107</v>
      </c>
      <c r="SEI3" s="109"/>
      <c r="SEJ3" s="109"/>
      <c r="SEK3" s="109"/>
      <c r="SEL3" s="109" t="s">
        <v>107</v>
      </c>
      <c r="SEM3" s="109"/>
      <c r="SEN3" s="109"/>
      <c r="SEO3" s="109"/>
      <c r="SEP3" s="109" t="s">
        <v>107</v>
      </c>
      <c r="SEQ3" s="109"/>
      <c r="SER3" s="109"/>
      <c r="SES3" s="109"/>
      <c r="SET3" s="109" t="s">
        <v>107</v>
      </c>
      <c r="SEU3" s="109"/>
      <c r="SEV3" s="109"/>
      <c r="SEW3" s="109"/>
      <c r="SEX3" s="109" t="s">
        <v>107</v>
      </c>
      <c r="SEY3" s="109"/>
      <c r="SEZ3" s="109"/>
      <c r="SFA3" s="109"/>
      <c r="SFB3" s="109" t="s">
        <v>107</v>
      </c>
      <c r="SFC3" s="109"/>
      <c r="SFD3" s="109"/>
      <c r="SFE3" s="109"/>
      <c r="SFF3" s="109" t="s">
        <v>107</v>
      </c>
      <c r="SFG3" s="109"/>
      <c r="SFH3" s="109"/>
      <c r="SFI3" s="109"/>
      <c r="SFJ3" s="109" t="s">
        <v>107</v>
      </c>
      <c r="SFK3" s="109"/>
      <c r="SFL3" s="109"/>
      <c r="SFM3" s="109"/>
      <c r="SFN3" s="109" t="s">
        <v>107</v>
      </c>
      <c r="SFO3" s="109"/>
      <c r="SFP3" s="109"/>
      <c r="SFQ3" s="109"/>
      <c r="SFR3" s="109" t="s">
        <v>107</v>
      </c>
      <c r="SFS3" s="109"/>
      <c r="SFT3" s="109"/>
      <c r="SFU3" s="109"/>
      <c r="SFV3" s="109" t="s">
        <v>107</v>
      </c>
      <c r="SFW3" s="109"/>
      <c r="SFX3" s="109"/>
      <c r="SFY3" s="109"/>
      <c r="SFZ3" s="109" t="s">
        <v>107</v>
      </c>
      <c r="SGA3" s="109"/>
      <c r="SGB3" s="109"/>
      <c r="SGC3" s="109"/>
      <c r="SGD3" s="109" t="s">
        <v>107</v>
      </c>
      <c r="SGE3" s="109"/>
      <c r="SGF3" s="109"/>
      <c r="SGG3" s="109"/>
      <c r="SGH3" s="109" t="s">
        <v>107</v>
      </c>
      <c r="SGI3" s="109"/>
      <c r="SGJ3" s="109"/>
      <c r="SGK3" s="109"/>
      <c r="SGL3" s="109" t="s">
        <v>107</v>
      </c>
      <c r="SGM3" s="109"/>
      <c r="SGN3" s="109"/>
      <c r="SGO3" s="109"/>
      <c r="SGP3" s="109" t="s">
        <v>107</v>
      </c>
      <c r="SGQ3" s="109"/>
      <c r="SGR3" s="109"/>
      <c r="SGS3" s="109"/>
      <c r="SGT3" s="109" t="s">
        <v>107</v>
      </c>
      <c r="SGU3" s="109"/>
      <c r="SGV3" s="109"/>
      <c r="SGW3" s="109"/>
      <c r="SGX3" s="109" t="s">
        <v>107</v>
      </c>
      <c r="SGY3" s="109"/>
      <c r="SGZ3" s="109"/>
      <c r="SHA3" s="109"/>
      <c r="SHB3" s="109" t="s">
        <v>107</v>
      </c>
      <c r="SHC3" s="109"/>
      <c r="SHD3" s="109"/>
      <c r="SHE3" s="109"/>
      <c r="SHF3" s="109" t="s">
        <v>107</v>
      </c>
      <c r="SHG3" s="109"/>
      <c r="SHH3" s="109"/>
      <c r="SHI3" s="109"/>
      <c r="SHJ3" s="109" t="s">
        <v>107</v>
      </c>
      <c r="SHK3" s="109"/>
      <c r="SHL3" s="109"/>
      <c r="SHM3" s="109"/>
      <c r="SHN3" s="109" t="s">
        <v>107</v>
      </c>
      <c r="SHO3" s="109"/>
      <c r="SHP3" s="109"/>
      <c r="SHQ3" s="109"/>
      <c r="SHR3" s="109" t="s">
        <v>107</v>
      </c>
      <c r="SHS3" s="109"/>
      <c r="SHT3" s="109"/>
      <c r="SHU3" s="109"/>
      <c r="SHV3" s="109" t="s">
        <v>107</v>
      </c>
      <c r="SHW3" s="109"/>
      <c r="SHX3" s="109"/>
      <c r="SHY3" s="109"/>
      <c r="SHZ3" s="109" t="s">
        <v>107</v>
      </c>
      <c r="SIA3" s="109"/>
      <c r="SIB3" s="109"/>
      <c r="SIC3" s="109"/>
      <c r="SID3" s="109" t="s">
        <v>107</v>
      </c>
      <c r="SIE3" s="109"/>
      <c r="SIF3" s="109"/>
      <c r="SIG3" s="109"/>
      <c r="SIH3" s="109" t="s">
        <v>107</v>
      </c>
      <c r="SII3" s="109"/>
      <c r="SIJ3" s="109"/>
      <c r="SIK3" s="109"/>
      <c r="SIL3" s="109" t="s">
        <v>107</v>
      </c>
      <c r="SIM3" s="109"/>
      <c r="SIN3" s="109"/>
      <c r="SIO3" s="109"/>
      <c r="SIP3" s="109" t="s">
        <v>107</v>
      </c>
      <c r="SIQ3" s="109"/>
      <c r="SIR3" s="109"/>
      <c r="SIS3" s="109"/>
      <c r="SIT3" s="109" t="s">
        <v>107</v>
      </c>
      <c r="SIU3" s="109"/>
      <c r="SIV3" s="109"/>
      <c r="SIW3" s="109"/>
      <c r="SIX3" s="109" t="s">
        <v>107</v>
      </c>
      <c r="SIY3" s="109"/>
      <c r="SIZ3" s="109"/>
      <c r="SJA3" s="109"/>
      <c r="SJB3" s="109" t="s">
        <v>107</v>
      </c>
      <c r="SJC3" s="109"/>
      <c r="SJD3" s="109"/>
      <c r="SJE3" s="109"/>
      <c r="SJF3" s="109" t="s">
        <v>107</v>
      </c>
      <c r="SJG3" s="109"/>
      <c r="SJH3" s="109"/>
      <c r="SJI3" s="109"/>
      <c r="SJJ3" s="109" t="s">
        <v>107</v>
      </c>
      <c r="SJK3" s="109"/>
      <c r="SJL3" s="109"/>
      <c r="SJM3" s="109"/>
      <c r="SJN3" s="109" t="s">
        <v>107</v>
      </c>
      <c r="SJO3" s="109"/>
      <c r="SJP3" s="109"/>
      <c r="SJQ3" s="109"/>
      <c r="SJR3" s="109" t="s">
        <v>107</v>
      </c>
      <c r="SJS3" s="109"/>
      <c r="SJT3" s="109"/>
      <c r="SJU3" s="109"/>
      <c r="SJV3" s="109" t="s">
        <v>107</v>
      </c>
      <c r="SJW3" s="109"/>
      <c r="SJX3" s="109"/>
      <c r="SJY3" s="109"/>
      <c r="SJZ3" s="109" t="s">
        <v>107</v>
      </c>
      <c r="SKA3" s="109"/>
      <c r="SKB3" s="109"/>
      <c r="SKC3" s="109"/>
      <c r="SKD3" s="109" t="s">
        <v>107</v>
      </c>
      <c r="SKE3" s="109"/>
      <c r="SKF3" s="109"/>
      <c r="SKG3" s="109"/>
      <c r="SKH3" s="109" t="s">
        <v>107</v>
      </c>
      <c r="SKI3" s="109"/>
      <c r="SKJ3" s="109"/>
      <c r="SKK3" s="109"/>
      <c r="SKL3" s="109" t="s">
        <v>107</v>
      </c>
      <c r="SKM3" s="109"/>
      <c r="SKN3" s="109"/>
      <c r="SKO3" s="109"/>
      <c r="SKP3" s="109" t="s">
        <v>107</v>
      </c>
      <c r="SKQ3" s="109"/>
      <c r="SKR3" s="109"/>
      <c r="SKS3" s="109"/>
      <c r="SKT3" s="109" t="s">
        <v>107</v>
      </c>
      <c r="SKU3" s="109"/>
      <c r="SKV3" s="109"/>
      <c r="SKW3" s="109"/>
      <c r="SKX3" s="109" t="s">
        <v>107</v>
      </c>
      <c r="SKY3" s="109"/>
      <c r="SKZ3" s="109"/>
      <c r="SLA3" s="109"/>
      <c r="SLB3" s="109" t="s">
        <v>107</v>
      </c>
      <c r="SLC3" s="109"/>
      <c r="SLD3" s="109"/>
      <c r="SLE3" s="109"/>
      <c r="SLF3" s="109" t="s">
        <v>107</v>
      </c>
      <c r="SLG3" s="109"/>
      <c r="SLH3" s="109"/>
      <c r="SLI3" s="109"/>
      <c r="SLJ3" s="109" t="s">
        <v>107</v>
      </c>
      <c r="SLK3" s="109"/>
      <c r="SLL3" s="109"/>
      <c r="SLM3" s="109"/>
      <c r="SLN3" s="109" t="s">
        <v>107</v>
      </c>
      <c r="SLO3" s="109"/>
      <c r="SLP3" s="109"/>
      <c r="SLQ3" s="109"/>
      <c r="SLR3" s="109" t="s">
        <v>107</v>
      </c>
      <c r="SLS3" s="109"/>
      <c r="SLT3" s="109"/>
      <c r="SLU3" s="109"/>
      <c r="SLV3" s="109" t="s">
        <v>107</v>
      </c>
      <c r="SLW3" s="109"/>
      <c r="SLX3" s="109"/>
      <c r="SLY3" s="109"/>
      <c r="SLZ3" s="109" t="s">
        <v>107</v>
      </c>
      <c r="SMA3" s="109"/>
      <c r="SMB3" s="109"/>
      <c r="SMC3" s="109"/>
      <c r="SMD3" s="109" t="s">
        <v>107</v>
      </c>
      <c r="SME3" s="109"/>
      <c r="SMF3" s="109"/>
      <c r="SMG3" s="109"/>
      <c r="SMH3" s="109" t="s">
        <v>107</v>
      </c>
      <c r="SMI3" s="109"/>
      <c r="SMJ3" s="109"/>
      <c r="SMK3" s="109"/>
      <c r="SML3" s="109" t="s">
        <v>107</v>
      </c>
      <c r="SMM3" s="109"/>
      <c r="SMN3" s="109"/>
      <c r="SMO3" s="109"/>
      <c r="SMP3" s="109" t="s">
        <v>107</v>
      </c>
      <c r="SMQ3" s="109"/>
      <c r="SMR3" s="109"/>
      <c r="SMS3" s="109"/>
      <c r="SMT3" s="109" t="s">
        <v>107</v>
      </c>
      <c r="SMU3" s="109"/>
      <c r="SMV3" s="109"/>
      <c r="SMW3" s="109"/>
      <c r="SMX3" s="109" t="s">
        <v>107</v>
      </c>
      <c r="SMY3" s="109"/>
      <c r="SMZ3" s="109"/>
      <c r="SNA3" s="109"/>
      <c r="SNB3" s="109" t="s">
        <v>107</v>
      </c>
      <c r="SNC3" s="109"/>
      <c r="SND3" s="109"/>
      <c r="SNE3" s="109"/>
      <c r="SNF3" s="109" t="s">
        <v>107</v>
      </c>
      <c r="SNG3" s="109"/>
      <c r="SNH3" s="109"/>
      <c r="SNI3" s="109"/>
      <c r="SNJ3" s="109" t="s">
        <v>107</v>
      </c>
      <c r="SNK3" s="109"/>
      <c r="SNL3" s="109"/>
      <c r="SNM3" s="109"/>
      <c r="SNN3" s="109" t="s">
        <v>107</v>
      </c>
      <c r="SNO3" s="109"/>
      <c r="SNP3" s="109"/>
      <c r="SNQ3" s="109"/>
      <c r="SNR3" s="109" t="s">
        <v>107</v>
      </c>
      <c r="SNS3" s="109"/>
      <c r="SNT3" s="109"/>
      <c r="SNU3" s="109"/>
      <c r="SNV3" s="109" t="s">
        <v>107</v>
      </c>
      <c r="SNW3" s="109"/>
      <c r="SNX3" s="109"/>
      <c r="SNY3" s="109"/>
      <c r="SNZ3" s="109" t="s">
        <v>107</v>
      </c>
      <c r="SOA3" s="109"/>
      <c r="SOB3" s="109"/>
      <c r="SOC3" s="109"/>
      <c r="SOD3" s="109" t="s">
        <v>107</v>
      </c>
      <c r="SOE3" s="109"/>
      <c r="SOF3" s="109"/>
      <c r="SOG3" s="109"/>
      <c r="SOH3" s="109" t="s">
        <v>107</v>
      </c>
      <c r="SOI3" s="109"/>
      <c r="SOJ3" s="109"/>
      <c r="SOK3" s="109"/>
      <c r="SOL3" s="109" t="s">
        <v>107</v>
      </c>
      <c r="SOM3" s="109"/>
      <c r="SON3" s="109"/>
      <c r="SOO3" s="109"/>
      <c r="SOP3" s="109" t="s">
        <v>107</v>
      </c>
      <c r="SOQ3" s="109"/>
      <c r="SOR3" s="109"/>
      <c r="SOS3" s="109"/>
      <c r="SOT3" s="109" t="s">
        <v>107</v>
      </c>
      <c r="SOU3" s="109"/>
      <c r="SOV3" s="109"/>
      <c r="SOW3" s="109"/>
      <c r="SOX3" s="109" t="s">
        <v>107</v>
      </c>
      <c r="SOY3" s="109"/>
      <c r="SOZ3" s="109"/>
      <c r="SPA3" s="109"/>
      <c r="SPB3" s="109" t="s">
        <v>107</v>
      </c>
      <c r="SPC3" s="109"/>
      <c r="SPD3" s="109"/>
      <c r="SPE3" s="109"/>
      <c r="SPF3" s="109" t="s">
        <v>107</v>
      </c>
      <c r="SPG3" s="109"/>
      <c r="SPH3" s="109"/>
      <c r="SPI3" s="109"/>
      <c r="SPJ3" s="109" t="s">
        <v>107</v>
      </c>
      <c r="SPK3" s="109"/>
      <c r="SPL3" s="109"/>
      <c r="SPM3" s="109"/>
      <c r="SPN3" s="109" t="s">
        <v>107</v>
      </c>
      <c r="SPO3" s="109"/>
      <c r="SPP3" s="109"/>
      <c r="SPQ3" s="109"/>
      <c r="SPR3" s="109" t="s">
        <v>107</v>
      </c>
      <c r="SPS3" s="109"/>
      <c r="SPT3" s="109"/>
      <c r="SPU3" s="109"/>
      <c r="SPV3" s="109" t="s">
        <v>107</v>
      </c>
      <c r="SPW3" s="109"/>
      <c r="SPX3" s="109"/>
      <c r="SPY3" s="109"/>
      <c r="SPZ3" s="109" t="s">
        <v>107</v>
      </c>
      <c r="SQA3" s="109"/>
      <c r="SQB3" s="109"/>
      <c r="SQC3" s="109"/>
      <c r="SQD3" s="109" t="s">
        <v>107</v>
      </c>
      <c r="SQE3" s="109"/>
      <c r="SQF3" s="109"/>
      <c r="SQG3" s="109"/>
      <c r="SQH3" s="109" t="s">
        <v>107</v>
      </c>
      <c r="SQI3" s="109"/>
      <c r="SQJ3" s="109"/>
      <c r="SQK3" s="109"/>
      <c r="SQL3" s="109" t="s">
        <v>107</v>
      </c>
      <c r="SQM3" s="109"/>
      <c r="SQN3" s="109"/>
      <c r="SQO3" s="109"/>
      <c r="SQP3" s="109" t="s">
        <v>107</v>
      </c>
      <c r="SQQ3" s="109"/>
      <c r="SQR3" s="109"/>
      <c r="SQS3" s="109"/>
      <c r="SQT3" s="109" t="s">
        <v>107</v>
      </c>
      <c r="SQU3" s="109"/>
      <c r="SQV3" s="109"/>
      <c r="SQW3" s="109"/>
      <c r="SQX3" s="109" t="s">
        <v>107</v>
      </c>
      <c r="SQY3" s="109"/>
      <c r="SQZ3" s="109"/>
      <c r="SRA3" s="109"/>
      <c r="SRB3" s="109" t="s">
        <v>107</v>
      </c>
      <c r="SRC3" s="109"/>
      <c r="SRD3" s="109"/>
      <c r="SRE3" s="109"/>
      <c r="SRF3" s="109" t="s">
        <v>107</v>
      </c>
      <c r="SRG3" s="109"/>
      <c r="SRH3" s="109"/>
      <c r="SRI3" s="109"/>
      <c r="SRJ3" s="109" t="s">
        <v>107</v>
      </c>
      <c r="SRK3" s="109"/>
      <c r="SRL3" s="109"/>
      <c r="SRM3" s="109"/>
      <c r="SRN3" s="109" t="s">
        <v>107</v>
      </c>
      <c r="SRO3" s="109"/>
      <c r="SRP3" s="109"/>
      <c r="SRQ3" s="109"/>
      <c r="SRR3" s="109" t="s">
        <v>107</v>
      </c>
      <c r="SRS3" s="109"/>
      <c r="SRT3" s="109"/>
      <c r="SRU3" s="109"/>
      <c r="SRV3" s="109" t="s">
        <v>107</v>
      </c>
      <c r="SRW3" s="109"/>
      <c r="SRX3" s="109"/>
      <c r="SRY3" s="109"/>
      <c r="SRZ3" s="109" t="s">
        <v>107</v>
      </c>
      <c r="SSA3" s="109"/>
      <c r="SSB3" s="109"/>
      <c r="SSC3" s="109"/>
      <c r="SSD3" s="109" t="s">
        <v>107</v>
      </c>
      <c r="SSE3" s="109"/>
      <c r="SSF3" s="109"/>
      <c r="SSG3" s="109"/>
      <c r="SSH3" s="109" t="s">
        <v>107</v>
      </c>
      <c r="SSI3" s="109"/>
      <c r="SSJ3" s="109"/>
      <c r="SSK3" s="109"/>
      <c r="SSL3" s="109" t="s">
        <v>107</v>
      </c>
      <c r="SSM3" s="109"/>
      <c r="SSN3" s="109"/>
      <c r="SSO3" s="109"/>
      <c r="SSP3" s="109" t="s">
        <v>107</v>
      </c>
      <c r="SSQ3" s="109"/>
      <c r="SSR3" s="109"/>
      <c r="SSS3" s="109"/>
      <c r="SST3" s="109" t="s">
        <v>107</v>
      </c>
      <c r="SSU3" s="109"/>
      <c r="SSV3" s="109"/>
      <c r="SSW3" s="109"/>
      <c r="SSX3" s="109" t="s">
        <v>107</v>
      </c>
      <c r="SSY3" s="109"/>
      <c r="SSZ3" s="109"/>
      <c r="STA3" s="109"/>
      <c r="STB3" s="109" t="s">
        <v>107</v>
      </c>
      <c r="STC3" s="109"/>
      <c r="STD3" s="109"/>
      <c r="STE3" s="109"/>
      <c r="STF3" s="109" t="s">
        <v>107</v>
      </c>
      <c r="STG3" s="109"/>
      <c r="STH3" s="109"/>
      <c r="STI3" s="109"/>
      <c r="STJ3" s="109" t="s">
        <v>107</v>
      </c>
      <c r="STK3" s="109"/>
      <c r="STL3" s="109"/>
      <c r="STM3" s="109"/>
      <c r="STN3" s="109" t="s">
        <v>107</v>
      </c>
      <c r="STO3" s="109"/>
      <c r="STP3" s="109"/>
      <c r="STQ3" s="109"/>
      <c r="STR3" s="109" t="s">
        <v>107</v>
      </c>
      <c r="STS3" s="109"/>
      <c r="STT3" s="109"/>
      <c r="STU3" s="109"/>
      <c r="STV3" s="109" t="s">
        <v>107</v>
      </c>
      <c r="STW3" s="109"/>
      <c r="STX3" s="109"/>
      <c r="STY3" s="109"/>
      <c r="STZ3" s="109" t="s">
        <v>107</v>
      </c>
      <c r="SUA3" s="109"/>
      <c r="SUB3" s="109"/>
      <c r="SUC3" s="109"/>
      <c r="SUD3" s="109" t="s">
        <v>107</v>
      </c>
      <c r="SUE3" s="109"/>
      <c r="SUF3" s="109"/>
      <c r="SUG3" s="109"/>
      <c r="SUH3" s="109" t="s">
        <v>107</v>
      </c>
      <c r="SUI3" s="109"/>
      <c r="SUJ3" s="109"/>
      <c r="SUK3" s="109"/>
      <c r="SUL3" s="109" t="s">
        <v>107</v>
      </c>
      <c r="SUM3" s="109"/>
      <c r="SUN3" s="109"/>
      <c r="SUO3" s="109"/>
      <c r="SUP3" s="109" t="s">
        <v>107</v>
      </c>
      <c r="SUQ3" s="109"/>
      <c r="SUR3" s="109"/>
      <c r="SUS3" s="109"/>
      <c r="SUT3" s="109" t="s">
        <v>107</v>
      </c>
      <c r="SUU3" s="109"/>
      <c r="SUV3" s="109"/>
      <c r="SUW3" s="109"/>
      <c r="SUX3" s="109" t="s">
        <v>107</v>
      </c>
      <c r="SUY3" s="109"/>
      <c r="SUZ3" s="109"/>
      <c r="SVA3" s="109"/>
      <c r="SVB3" s="109" t="s">
        <v>107</v>
      </c>
      <c r="SVC3" s="109"/>
      <c r="SVD3" s="109"/>
      <c r="SVE3" s="109"/>
      <c r="SVF3" s="109" t="s">
        <v>107</v>
      </c>
      <c r="SVG3" s="109"/>
      <c r="SVH3" s="109"/>
      <c r="SVI3" s="109"/>
      <c r="SVJ3" s="109" t="s">
        <v>107</v>
      </c>
      <c r="SVK3" s="109"/>
      <c r="SVL3" s="109"/>
      <c r="SVM3" s="109"/>
      <c r="SVN3" s="109" t="s">
        <v>107</v>
      </c>
      <c r="SVO3" s="109"/>
      <c r="SVP3" s="109"/>
      <c r="SVQ3" s="109"/>
      <c r="SVR3" s="109" t="s">
        <v>107</v>
      </c>
      <c r="SVS3" s="109"/>
      <c r="SVT3" s="109"/>
      <c r="SVU3" s="109"/>
      <c r="SVV3" s="109" t="s">
        <v>107</v>
      </c>
      <c r="SVW3" s="109"/>
      <c r="SVX3" s="109"/>
      <c r="SVY3" s="109"/>
      <c r="SVZ3" s="109" t="s">
        <v>107</v>
      </c>
      <c r="SWA3" s="109"/>
      <c r="SWB3" s="109"/>
      <c r="SWC3" s="109"/>
      <c r="SWD3" s="109" t="s">
        <v>107</v>
      </c>
      <c r="SWE3" s="109"/>
      <c r="SWF3" s="109"/>
      <c r="SWG3" s="109"/>
      <c r="SWH3" s="109" t="s">
        <v>107</v>
      </c>
      <c r="SWI3" s="109"/>
      <c r="SWJ3" s="109"/>
      <c r="SWK3" s="109"/>
      <c r="SWL3" s="109" t="s">
        <v>107</v>
      </c>
      <c r="SWM3" s="109"/>
      <c r="SWN3" s="109"/>
      <c r="SWO3" s="109"/>
      <c r="SWP3" s="109" t="s">
        <v>107</v>
      </c>
      <c r="SWQ3" s="109"/>
      <c r="SWR3" s="109"/>
      <c r="SWS3" s="109"/>
      <c r="SWT3" s="109" t="s">
        <v>107</v>
      </c>
      <c r="SWU3" s="109"/>
      <c r="SWV3" s="109"/>
      <c r="SWW3" s="109"/>
      <c r="SWX3" s="109" t="s">
        <v>107</v>
      </c>
      <c r="SWY3" s="109"/>
      <c r="SWZ3" s="109"/>
      <c r="SXA3" s="109"/>
      <c r="SXB3" s="109" t="s">
        <v>107</v>
      </c>
      <c r="SXC3" s="109"/>
      <c r="SXD3" s="109"/>
      <c r="SXE3" s="109"/>
      <c r="SXF3" s="109" t="s">
        <v>107</v>
      </c>
      <c r="SXG3" s="109"/>
      <c r="SXH3" s="109"/>
      <c r="SXI3" s="109"/>
      <c r="SXJ3" s="109" t="s">
        <v>107</v>
      </c>
      <c r="SXK3" s="109"/>
      <c r="SXL3" s="109"/>
      <c r="SXM3" s="109"/>
      <c r="SXN3" s="109" t="s">
        <v>107</v>
      </c>
      <c r="SXO3" s="109"/>
      <c r="SXP3" s="109"/>
      <c r="SXQ3" s="109"/>
      <c r="SXR3" s="109" t="s">
        <v>107</v>
      </c>
      <c r="SXS3" s="109"/>
      <c r="SXT3" s="109"/>
      <c r="SXU3" s="109"/>
      <c r="SXV3" s="109" t="s">
        <v>107</v>
      </c>
      <c r="SXW3" s="109"/>
      <c r="SXX3" s="109"/>
      <c r="SXY3" s="109"/>
      <c r="SXZ3" s="109" t="s">
        <v>107</v>
      </c>
      <c r="SYA3" s="109"/>
      <c r="SYB3" s="109"/>
      <c r="SYC3" s="109"/>
      <c r="SYD3" s="109" t="s">
        <v>107</v>
      </c>
      <c r="SYE3" s="109"/>
      <c r="SYF3" s="109"/>
      <c r="SYG3" s="109"/>
      <c r="SYH3" s="109" t="s">
        <v>107</v>
      </c>
      <c r="SYI3" s="109"/>
      <c r="SYJ3" s="109"/>
      <c r="SYK3" s="109"/>
      <c r="SYL3" s="109" t="s">
        <v>107</v>
      </c>
      <c r="SYM3" s="109"/>
      <c r="SYN3" s="109"/>
      <c r="SYO3" s="109"/>
      <c r="SYP3" s="109" t="s">
        <v>107</v>
      </c>
      <c r="SYQ3" s="109"/>
      <c r="SYR3" s="109"/>
      <c r="SYS3" s="109"/>
      <c r="SYT3" s="109" t="s">
        <v>107</v>
      </c>
      <c r="SYU3" s="109"/>
      <c r="SYV3" s="109"/>
      <c r="SYW3" s="109"/>
      <c r="SYX3" s="109" t="s">
        <v>107</v>
      </c>
      <c r="SYY3" s="109"/>
      <c r="SYZ3" s="109"/>
      <c r="SZA3" s="109"/>
      <c r="SZB3" s="109" t="s">
        <v>107</v>
      </c>
      <c r="SZC3" s="109"/>
      <c r="SZD3" s="109"/>
      <c r="SZE3" s="109"/>
      <c r="SZF3" s="109" t="s">
        <v>107</v>
      </c>
      <c r="SZG3" s="109"/>
      <c r="SZH3" s="109"/>
      <c r="SZI3" s="109"/>
      <c r="SZJ3" s="109" t="s">
        <v>107</v>
      </c>
      <c r="SZK3" s="109"/>
      <c r="SZL3" s="109"/>
      <c r="SZM3" s="109"/>
      <c r="SZN3" s="109" t="s">
        <v>107</v>
      </c>
      <c r="SZO3" s="109"/>
      <c r="SZP3" s="109"/>
      <c r="SZQ3" s="109"/>
      <c r="SZR3" s="109" t="s">
        <v>107</v>
      </c>
      <c r="SZS3" s="109"/>
      <c r="SZT3" s="109"/>
      <c r="SZU3" s="109"/>
      <c r="SZV3" s="109" t="s">
        <v>107</v>
      </c>
      <c r="SZW3" s="109"/>
      <c r="SZX3" s="109"/>
      <c r="SZY3" s="109"/>
      <c r="SZZ3" s="109" t="s">
        <v>107</v>
      </c>
      <c r="TAA3" s="109"/>
      <c r="TAB3" s="109"/>
      <c r="TAC3" s="109"/>
      <c r="TAD3" s="109" t="s">
        <v>107</v>
      </c>
      <c r="TAE3" s="109"/>
      <c r="TAF3" s="109"/>
      <c r="TAG3" s="109"/>
      <c r="TAH3" s="109" t="s">
        <v>107</v>
      </c>
      <c r="TAI3" s="109"/>
      <c r="TAJ3" s="109"/>
      <c r="TAK3" s="109"/>
      <c r="TAL3" s="109" t="s">
        <v>107</v>
      </c>
      <c r="TAM3" s="109"/>
      <c r="TAN3" s="109"/>
      <c r="TAO3" s="109"/>
      <c r="TAP3" s="109" t="s">
        <v>107</v>
      </c>
      <c r="TAQ3" s="109"/>
      <c r="TAR3" s="109"/>
      <c r="TAS3" s="109"/>
      <c r="TAT3" s="109" t="s">
        <v>107</v>
      </c>
      <c r="TAU3" s="109"/>
      <c r="TAV3" s="109"/>
      <c r="TAW3" s="109"/>
      <c r="TAX3" s="109" t="s">
        <v>107</v>
      </c>
      <c r="TAY3" s="109"/>
      <c r="TAZ3" s="109"/>
      <c r="TBA3" s="109"/>
      <c r="TBB3" s="109" t="s">
        <v>107</v>
      </c>
      <c r="TBC3" s="109"/>
      <c r="TBD3" s="109"/>
      <c r="TBE3" s="109"/>
      <c r="TBF3" s="109" t="s">
        <v>107</v>
      </c>
      <c r="TBG3" s="109"/>
      <c r="TBH3" s="109"/>
      <c r="TBI3" s="109"/>
      <c r="TBJ3" s="109" t="s">
        <v>107</v>
      </c>
      <c r="TBK3" s="109"/>
      <c r="TBL3" s="109"/>
      <c r="TBM3" s="109"/>
      <c r="TBN3" s="109" t="s">
        <v>107</v>
      </c>
      <c r="TBO3" s="109"/>
      <c r="TBP3" s="109"/>
      <c r="TBQ3" s="109"/>
      <c r="TBR3" s="109" t="s">
        <v>107</v>
      </c>
      <c r="TBS3" s="109"/>
      <c r="TBT3" s="109"/>
      <c r="TBU3" s="109"/>
      <c r="TBV3" s="109" t="s">
        <v>107</v>
      </c>
      <c r="TBW3" s="109"/>
      <c r="TBX3" s="109"/>
      <c r="TBY3" s="109"/>
      <c r="TBZ3" s="109" t="s">
        <v>107</v>
      </c>
      <c r="TCA3" s="109"/>
      <c r="TCB3" s="109"/>
      <c r="TCC3" s="109"/>
      <c r="TCD3" s="109" t="s">
        <v>107</v>
      </c>
      <c r="TCE3" s="109"/>
      <c r="TCF3" s="109"/>
      <c r="TCG3" s="109"/>
      <c r="TCH3" s="109" t="s">
        <v>107</v>
      </c>
      <c r="TCI3" s="109"/>
      <c r="TCJ3" s="109"/>
      <c r="TCK3" s="109"/>
      <c r="TCL3" s="109" t="s">
        <v>107</v>
      </c>
      <c r="TCM3" s="109"/>
      <c r="TCN3" s="109"/>
      <c r="TCO3" s="109"/>
      <c r="TCP3" s="109" t="s">
        <v>107</v>
      </c>
      <c r="TCQ3" s="109"/>
      <c r="TCR3" s="109"/>
      <c r="TCS3" s="109"/>
      <c r="TCT3" s="109" t="s">
        <v>107</v>
      </c>
      <c r="TCU3" s="109"/>
      <c r="TCV3" s="109"/>
      <c r="TCW3" s="109"/>
      <c r="TCX3" s="109" t="s">
        <v>107</v>
      </c>
      <c r="TCY3" s="109"/>
      <c r="TCZ3" s="109"/>
      <c r="TDA3" s="109"/>
      <c r="TDB3" s="109" t="s">
        <v>107</v>
      </c>
      <c r="TDC3" s="109"/>
      <c r="TDD3" s="109"/>
      <c r="TDE3" s="109"/>
      <c r="TDF3" s="109" t="s">
        <v>107</v>
      </c>
      <c r="TDG3" s="109"/>
      <c r="TDH3" s="109"/>
      <c r="TDI3" s="109"/>
      <c r="TDJ3" s="109" t="s">
        <v>107</v>
      </c>
      <c r="TDK3" s="109"/>
      <c r="TDL3" s="109"/>
      <c r="TDM3" s="109"/>
      <c r="TDN3" s="109" t="s">
        <v>107</v>
      </c>
      <c r="TDO3" s="109"/>
      <c r="TDP3" s="109"/>
      <c r="TDQ3" s="109"/>
      <c r="TDR3" s="109" t="s">
        <v>107</v>
      </c>
      <c r="TDS3" s="109"/>
      <c r="TDT3" s="109"/>
      <c r="TDU3" s="109"/>
      <c r="TDV3" s="109" t="s">
        <v>107</v>
      </c>
      <c r="TDW3" s="109"/>
      <c r="TDX3" s="109"/>
      <c r="TDY3" s="109"/>
      <c r="TDZ3" s="109" t="s">
        <v>107</v>
      </c>
      <c r="TEA3" s="109"/>
      <c r="TEB3" s="109"/>
      <c r="TEC3" s="109"/>
      <c r="TED3" s="109" t="s">
        <v>107</v>
      </c>
      <c r="TEE3" s="109"/>
      <c r="TEF3" s="109"/>
      <c r="TEG3" s="109"/>
      <c r="TEH3" s="109" t="s">
        <v>107</v>
      </c>
      <c r="TEI3" s="109"/>
      <c r="TEJ3" s="109"/>
      <c r="TEK3" s="109"/>
      <c r="TEL3" s="109" t="s">
        <v>107</v>
      </c>
      <c r="TEM3" s="109"/>
      <c r="TEN3" s="109"/>
      <c r="TEO3" s="109"/>
      <c r="TEP3" s="109" t="s">
        <v>107</v>
      </c>
      <c r="TEQ3" s="109"/>
      <c r="TER3" s="109"/>
      <c r="TES3" s="109"/>
      <c r="TET3" s="109" t="s">
        <v>107</v>
      </c>
      <c r="TEU3" s="109"/>
      <c r="TEV3" s="109"/>
      <c r="TEW3" s="109"/>
      <c r="TEX3" s="109" t="s">
        <v>107</v>
      </c>
      <c r="TEY3" s="109"/>
      <c r="TEZ3" s="109"/>
      <c r="TFA3" s="109"/>
      <c r="TFB3" s="109" t="s">
        <v>107</v>
      </c>
      <c r="TFC3" s="109"/>
      <c r="TFD3" s="109"/>
      <c r="TFE3" s="109"/>
      <c r="TFF3" s="109" t="s">
        <v>107</v>
      </c>
      <c r="TFG3" s="109"/>
      <c r="TFH3" s="109"/>
      <c r="TFI3" s="109"/>
      <c r="TFJ3" s="109" t="s">
        <v>107</v>
      </c>
      <c r="TFK3" s="109"/>
      <c r="TFL3" s="109"/>
      <c r="TFM3" s="109"/>
      <c r="TFN3" s="109" t="s">
        <v>107</v>
      </c>
      <c r="TFO3" s="109"/>
      <c r="TFP3" s="109"/>
      <c r="TFQ3" s="109"/>
      <c r="TFR3" s="109" t="s">
        <v>107</v>
      </c>
      <c r="TFS3" s="109"/>
      <c r="TFT3" s="109"/>
      <c r="TFU3" s="109"/>
      <c r="TFV3" s="109" t="s">
        <v>107</v>
      </c>
      <c r="TFW3" s="109"/>
      <c r="TFX3" s="109"/>
      <c r="TFY3" s="109"/>
      <c r="TFZ3" s="109" t="s">
        <v>107</v>
      </c>
      <c r="TGA3" s="109"/>
      <c r="TGB3" s="109"/>
      <c r="TGC3" s="109"/>
      <c r="TGD3" s="109" t="s">
        <v>107</v>
      </c>
      <c r="TGE3" s="109"/>
      <c r="TGF3" s="109"/>
      <c r="TGG3" s="109"/>
      <c r="TGH3" s="109" t="s">
        <v>107</v>
      </c>
      <c r="TGI3" s="109"/>
      <c r="TGJ3" s="109"/>
      <c r="TGK3" s="109"/>
      <c r="TGL3" s="109" t="s">
        <v>107</v>
      </c>
      <c r="TGM3" s="109"/>
      <c r="TGN3" s="109"/>
      <c r="TGO3" s="109"/>
      <c r="TGP3" s="109" t="s">
        <v>107</v>
      </c>
      <c r="TGQ3" s="109"/>
      <c r="TGR3" s="109"/>
      <c r="TGS3" s="109"/>
      <c r="TGT3" s="109" t="s">
        <v>107</v>
      </c>
      <c r="TGU3" s="109"/>
      <c r="TGV3" s="109"/>
      <c r="TGW3" s="109"/>
      <c r="TGX3" s="109" t="s">
        <v>107</v>
      </c>
      <c r="TGY3" s="109"/>
      <c r="TGZ3" s="109"/>
      <c r="THA3" s="109"/>
      <c r="THB3" s="109" t="s">
        <v>107</v>
      </c>
      <c r="THC3" s="109"/>
      <c r="THD3" s="109"/>
      <c r="THE3" s="109"/>
      <c r="THF3" s="109" t="s">
        <v>107</v>
      </c>
      <c r="THG3" s="109"/>
      <c r="THH3" s="109"/>
      <c r="THI3" s="109"/>
      <c r="THJ3" s="109" t="s">
        <v>107</v>
      </c>
      <c r="THK3" s="109"/>
      <c r="THL3" s="109"/>
      <c r="THM3" s="109"/>
      <c r="THN3" s="109" t="s">
        <v>107</v>
      </c>
      <c r="THO3" s="109"/>
      <c r="THP3" s="109"/>
      <c r="THQ3" s="109"/>
      <c r="THR3" s="109" t="s">
        <v>107</v>
      </c>
      <c r="THS3" s="109"/>
      <c r="THT3" s="109"/>
      <c r="THU3" s="109"/>
      <c r="THV3" s="109" t="s">
        <v>107</v>
      </c>
      <c r="THW3" s="109"/>
      <c r="THX3" s="109"/>
      <c r="THY3" s="109"/>
      <c r="THZ3" s="109" t="s">
        <v>107</v>
      </c>
      <c r="TIA3" s="109"/>
      <c r="TIB3" s="109"/>
      <c r="TIC3" s="109"/>
      <c r="TID3" s="109" t="s">
        <v>107</v>
      </c>
      <c r="TIE3" s="109"/>
      <c r="TIF3" s="109"/>
      <c r="TIG3" s="109"/>
      <c r="TIH3" s="109" t="s">
        <v>107</v>
      </c>
      <c r="TII3" s="109"/>
      <c r="TIJ3" s="109"/>
      <c r="TIK3" s="109"/>
      <c r="TIL3" s="109" t="s">
        <v>107</v>
      </c>
      <c r="TIM3" s="109"/>
      <c r="TIN3" s="109"/>
      <c r="TIO3" s="109"/>
      <c r="TIP3" s="109" t="s">
        <v>107</v>
      </c>
      <c r="TIQ3" s="109"/>
      <c r="TIR3" s="109"/>
      <c r="TIS3" s="109"/>
      <c r="TIT3" s="109" t="s">
        <v>107</v>
      </c>
      <c r="TIU3" s="109"/>
      <c r="TIV3" s="109"/>
      <c r="TIW3" s="109"/>
      <c r="TIX3" s="109" t="s">
        <v>107</v>
      </c>
      <c r="TIY3" s="109"/>
      <c r="TIZ3" s="109"/>
      <c r="TJA3" s="109"/>
      <c r="TJB3" s="109" t="s">
        <v>107</v>
      </c>
      <c r="TJC3" s="109"/>
      <c r="TJD3" s="109"/>
      <c r="TJE3" s="109"/>
      <c r="TJF3" s="109" t="s">
        <v>107</v>
      </c>
      <c r="TJG3" s="109"/>
      <c r="TJH3" s="109"/>
      <c r="TJI3" s="109"/>
      <c r="TJJ3" s="109" t="s">
        <v>107</v>
      </c>
      <c r="TJK3" s="109"/>
      <c r="TJL3" s="109"/>
      <c r="TJM3" s="109"/>
      <c r="TJN3" s="109" t="s">
        <v>107</v>
      </c>
      <c r="TJO3" s="109"/>
      <c r="TJP3" s="109"/>
      <c r="TJQ3" s="109"/>
      <c r="TJR3" s="109" t="s">
        <v>107</v>
      </c>
      <c r="TJS3" s="109"/>
      <c r="TJT3" s="109"/>
      <c r="TJU3" s="109"/>
      <c r="TJV3" s="109" t="s">
        <v>107</v>
      </c>
      <c r="TJW3" s="109"/>
      <c r="TJX3" s="109"/>
      <c r="TJY3" s="109"/>
      <c r="TJZ3" s="109" t="s">
        <v>107</v>
      </c>
      <c r="TKA3" s="109"/>
      <c r="TKB3" s="109"/>
      <c r="TKC3" s="109"/>
      <c r="TKD3" s="109" t="s">
        <v>107</v>
      </c>
      <c r="TKE3" s="109"/>
      <c r="TKF3" s="109"/>
      <c r="TKG3" s="109"/>
      <c r="TKH3" s="109" t="s">
        <v>107</v>
      </c>
      <c r="TKI3" s="109"/>
      <c r="TKJ3" s="109"/>
      <c r="TKK3" s="109"/>
      <c r="TKL3" s="109" t="s">
        <v>107</v>
      </c>
      <c r="TKM3" s="109"/>
      <c r="TKN3" s="109"/>
      <c r="TKO3" s="109"/>
      <c r="TKP3" s="109" t="s">
        <v>107</v>
      </c>
      <c r="TKQ3" s="109"/>
      <c r="TKR3" s="109"/>
      <c r="TKS3" s="109"/>
      <c r="TKT3" s="109" t="s">
        <v>107</v>
      </c>
      <c r="TKU3" s="109"/>
      <c r="TKV3" s="109"/>
      <c r="TKW3" s="109"/>
      <c r="TKX3" s="109" t="s">
        <v>107</v>
      </c>
      <c r="TKY3" s="109"/>
      <c r="TKZ3" s="109"/>
      <c r="TLA3" s="109"/>
      <c r="TLB3" s="109" t="s">
        <v>107</v>
      </c>
      <c r="TLC3" s="109"/>
      <c r="TLD3" s="109"/>
      <c r="TLE3" s="109"/>
      <c r="TLF3" s="109" t="s">
        <v>107</v>
      </c>
      <c r="TLG3" s="109"/>
      <c r="TLH3" s="109"/>
      <c r="TLI3" s="109"/>
      <c r="TLJ3" s="109" t="s">
        <v>107</v>
      </c>
      <c r="TLK3" s="109"/>
      <c r="TLL3" s="109"/>
      <c r="TLM3" s="109"/>
      <c r="TLN3" s="109" t="s">
        <v>107</v>
      </c>
      <c r="TLO3" s="109"/>
      <c r="TLP3" s="109"/>
      <c r="TLQ3" s="109"/>
      <c r="TLR3" s="109" t="s">
        <v>107</v>
      </c>
      <c r="TLS3" s="109"/>
      <c r="TLT3" s="109"/>
      <c r="TLU3" s="109"/>
      <c r="TLV3" s="109" t="s">
        <v>107</v>
      </c>
      <c r="TLW3" s="109"/>
      <c r="TLX3" s="109"/>
      <c r="TLY3" s="109"/>
      <c r="TLZ3" s="109" t="s">
        <v>107</v>
      </c>
      <c r="TMA3" s="109"/>
      <c r="TMB3" s="109"/>
      <c r="TMC3" s="109"/>
      <c r="TMD3" s="109" t="s">
        <v>107</v>
      </c>
      <c r="TME3" s="109"/>
      <c r="TMF3" s="109"/>
      <c r="TMG3" s="109"/>
      <c r="TMH3" s="109" t="s">
        <v>107</v>
      </c>
      <c r="TMI3" s="109"/>
      <c r="TMJ3" s="109"/>
      <c r="TMK3" s="109"/>
      <c r="TML3" s="109" t="s">
        <v>107</v>
      </c>
      <c r="TMM3" s="109"/>
      <c r="TMN3" s="109"/>
      <c r="TMO3" s="109"/>
      <c r="TMP3" s="109" t="s">
        <v>107</v>
      </c>
      <c r="TMQ3" s="109"/>
      <c r="TMR3" s="109"/>
      <c r="TMS3" s="109"/>
      <c r="TMT3" s="109" t="s">
        <v>107</v>
      </c>
      <c r="TMU3" s="109"/>
      <c r="TMV3" s="109"/>
      <c r="TMW3" s="109"/>
      <c r="TMX3" s="109" t="s">
        <v>107</v>
      </c>
      <c r="TMY3" s="109"/>
      <c r="TMZ3" s="109"/>
      <c r="TNA3" s="109"/>
      <c r="TNB3" s="109" t="s">
        <v>107</v>
      </c>
      <c r="TNC3" s="109"/>
      <c r="TND3" s="109"/>
      <c r="TNE3" s="109"/>
      <c r="TNF3" s="109" t="s">
        <v>107</v>
      </c>
      <c r="TNG3" s="109"/>
      <c r="TNH3" s="109"/>
      <c r="TNI3" s="109"/>
      <c r="TNJ3" s="109" t="s">
        <v>107</v>
      </c>
      <c r="TNK3" s="109"/>
      <c r="TNL3" s="109"/>
      <c r="TNM3" s="109"/>
      <c r="TNN3" s="109" t="s">
        <v>107</v>
      </c>
      <c r="TNO3" s="109"/>
      <c r="TNP3" s="109"/>
      <c r="TNQ3" s="109"/>
      <c r="TNR3" s="109" t="s">
        <v>107</v>
      </c>
      <c r="TNS3" s="109"/>
      <c r="TNT3" s="109"/>
      <c r="TNU3" s="109"/>
      <c r="TNV3" s="109" t="s">
        <v>107</v>
      </c>
      <c r="TNW3" s="109"/>
      <c r="TNX3" s="109"/>
      <c r="TNY3" s="109"/>
      <c r="TNZ3" s="109" t="s">
        <v>107</v>
      </c>
      <c r="TOA3" s="109"/>
      <c r="TOB3" s="109"/>
      <c r="TOC3" s="109"/>
      <c r="TOD3" s="109" t="s">
        <v>107</v>
      </c>
      <c r="TOE3" s="109"/>
      <c r="TOF3" s="109"/>
      <c r="TOG3" s="109"/>
      <c r="TOH3" s="109" t="s">
        <v>107</v>
      </c>
      <c r="TOI3" s="109"/>
      <c r="TOJ3" s="109"/>
      <c r="TOK3" s="109"/>
      <c r="TOL3" s="109" t="s">
        <v>107</v>
      </c>
      <c r="TOM3" s="109"/>
      <c r="TON3" s="109"/>
      <c r="TOO3" s="109"/>
      <c r="TOP3" s="109" t="s">
        <v>107</v>
      </c>
      <c r="TOQ3" s="109"/>
      <c r="TOR3" s="109"/>
      <c r="TOS3" s="109"/>
      <c r="TOT3" s="109" t="s">
        <v>107</v>
      </c>
      <c r="TOU3" s="109"/>
      <c r="TOV3" s="109"/>
      <c r="TOW3" s="109"/>
      <c r="TOX3" s="109" t="s">
        <v>107</v>
      </c>
      <c r="TOY3" s="109"/>
      <c r="TOZ3" s="109"/>
      <c r="TPA3" s="109"/>
      <c r="TPB3" s="109" t="s">
        <v>107</v>
      </c>
      <c r="TPC3" s="109"/>
      <c r="TPD3" s="109"/>
      <c r="TPE3" s="109"/>
      <c r="TPF3" s="109" t="s">
        <v>107</v>
      </c>
      <c r="TPG3" s="109"/>
      <c r="TPH3" s="109"/>
      <c r="TPI3" s="109"/>
      <c r="TPJ3" s="109" t="s">
        <v>107</v>
      </c>
      <c r="TPK3" s="109"/>
      <c r="TPL3" s="109"/>
      <c r="TPM3" s="109"/>
      <c r="TPN3" s="109" t="s">
        <v>107</v>
      </c>
      <c r="TPO3" s="109"/>
      <c r="TPP3" s="109"/>
      <c r="TPQ3" s="109"/>
      <c r="TPR3" s="109" t="s">
        <v>107</v>
      </c>
      <c r="TPS3" s="109"/>
      <c r="TPT3" s="109"/>
      <c r="TPU3" s="109"/>
      <c r="TPV3" s="109" t="s">
        <v>107</v>
      </c>
      <c r="TPW3" s="109"/>
      <c r="TPX3" s="109"/>
      <c r="TPY3" s="109"/>
      <c r="TPZ3" s="109" t="s">
        <v>107</v>
      </c>
      <c r="TQA3" s="109"/>
      <c r="TQB3" s="109"/>
      <c r="TQC3" s="109"/>
      <c r="TQD3" s="109" t="s">
        <v>107</v>
      </c>
      <c r="TQE3" s="109"/>
      <c r="TQF3" s="109"/>
      <c r="TQG3" s="109"/>
      <c r="TQH3" s="109" t="s">
        <v>107</v>
      </c>
      <c r="TQI3" s="109"/>
      <c r="TQJ3" s="109"/>
      <c r="TQK3" s="109"/>
      <c r="TQL3" s="109" t="s">
        <v>107</v>
      </c>
      <c r="TQM3" s="109"/>
      <c r="TQN3" s="109"/>
      <c r="TQO3" s="109"/>
      <c r="TQP3" s="109" t="s">
        <v>107</v>
      </c>
      <c r="TQQ3" s="109"/>
      <c r="TQR3" s="109"/>
      <c r="TQS3" s="109"/>
      <c r="TQT3" s="109" t="s">
        <v>107</v>
      </c>
      <c r="TQU3" s="109"/>
      <c r="TQV3" s="109"/>
      <c r="TQW3" s="109"/>
      <c r="TQX3" s="109" t="s">
        <v>107</v>
      </c>
      <c r="TQY3" s="109"/>
      <c r="TQZ3" s="109"/>
      <c r="TRA3" s="109"/>
      <c r="TRB3" s="109" t="s">
        <v>107</v>
      </c>
      <c r="TRC3" s="109"/>
      <c r="TRD3" s="109"/>
      <c r="TRE3" s="109"/>
      <c r="TRF3" s="109" t="s">
        <v>107</v>
      </c>
      <c r="TRG3" s="109"/>
      <c r="TRH3" s="109"/>
      <c r="TRI3" s="109"/>
      <c r="TRJ3" s="109" t="s">
        <v>107</v>
      </c>
      <c r="TRK3" s="109"/>
      <c r="TRL3" s="109"/>
      <c r="TRM3" s="109"/>
      <c r="TRN3" s="109" t="s">
        <v>107</v>
      </c>
      <c r="TRO3" s="109"/>
      <c r="TRP3" s="109"/>
      <c r="TRQ3" s="109"/>
      <c r="TRR3" s="109" t="s">
        <v>107</v>
      </c>
      <c r="TRS3" s="109"/>
      <c r="TRT3" s="109"/>
      <c r="TRU3" s="109"/>
      <c r="TRV3" s="109" t="s">
        <v>107</v>
      </c>
      <c r="TRW3" s="109"/>
      <c r="TRX3" s="109"/>
      <c r="TRY3" s="109"/>
      <c r="TRZ3" s="109" t="s">
        <v>107</v>
      </c>
      <c r="TSA3" s="109"/>
      <c r="TSB3" s="109"/>
      <c r="TSC3" s="109"/>
      <c r="TSD3" s="109" t="s">
        <v>107</v>
      </c>
      <c r="TSE3" s="109"/>
      <c r="TSF3" s="109"/>
      <c r="TSG3" s="109"/>
      <c r="TSH3" s="109" t="s">
        <v>107</v>
      </c>
      <c r="TSI3" s="109"/>
      <c r="TSJ3" s="109"/>
      <c r="TSK3" s="109"/>
      <c r="TSL3" s="109" t="s">
        <v>107</v>
      </c>
      <c r="TSM3" s="109"/>
      <c r="TSN3" s="109"/>
      <c r="TSO3" s="109"/>
      <c r="TSP3" s="109" t="s">
        <v>107</v>
      </c>
      <c r="TSQ3" s="109"/>
      <c r="TSR3" s="109"/>
      <c r="TSS3" s="109"/>
      <c r="TST3" s="109" t="s">
        <v>107</v>
      </c>
      <c r="TSU3" s="109"/>
      <c r="TSV3" s="109"/>
      <c r="TSW3" s="109"/>
      <c r="TSX3" s="109" t="s">
        <v>107</v>
      </c>
      <c r="TSY3" s="109"/>
      <c r="TSZ3" s="109"/>
      <c r="TTA3" s="109"/>
      <c r="TTB3" s="109" t="s">
        <v>107</v>
      </c>
      <c r="TTC3" s="109"/>
      <c r="TTD3" s="109"/>
      <c r="TTE3" s="109"/>
      <c r="TTF3" s="109" t="s">
        <v>107</v>
      </c>
      <c r="TTG3" s="109"/>
      <c r="TTH3" s="109"/>
      <c r="TTI3" s="109"/>
      <c r="TTJ3" s="109" t="s">
        <v>107</v>
      </c>
      <c r="TTK3" s="109"/>
      <c r="TTL3" s="109"/>
      <c r="TTM3" s="109"/>
      <c r="TTN3" s="109" t="s">
        <v>107</v>
      </c>
      <c r="TTO3" s="109"/>
      <c r="TTP3" s="109"/>
      <c r="TTQ3" s="109"/>
      <c r="TTR3" s="109" t="s">
        <v>107</v>
      </c>
      <c r="TTS3" s="109"/>
      <c r="TTT3" s="109"/>
      <c r="TTU3" s="109"/>
      <c r="TTV3" s="109" t="s">
        <v>107</v>
      </c>
      <c r="TTW3" s="109"/>
      <c r="TTX3" s="109"/>
      <c r="TTY3" s="109"/>
      <c r="TTZ3" s="109" t="s">
        <v>107</v>
      </c>
      <c r="TUA3" s="109"/>
      <c r="TUB3" s="109"/>
      <c r="TUC3" s="109"/>
      <c r="TUD3" s="109" t="s">
        <v>107</v>
      </c>
      <c r="TUE3" s="109"/>
      <c r="TUF3" s="109"/>
      <c r="TUG3" s="109"/>
      <c r="TUH3" s="109" t="s">
        <v>107</v>
      </c>
      <c r="TUI3" s="109"/>
      <c r="TUJ3" s="109"/>
      <c r="TUK3" s="109"/>
      <c r="TUL3" s="109" t="s">
        <v>107</v>
      </c>
      <c r="TUM3" s="109"/>
      <c r="TUN3" s="109"/>
      <c r="TUO3" s="109"/>
      <c r="TUP3" s="109" t="s">
        <v>107</v>
      </c>
      <c r="TUQ3" s="109"/>
      <c r="TUR3" s="109"/>
      <c r="TUS3" s="109"/>
      <c r="TUT3" s="109" t="s">
        <v>107</v>
      </c>
      <c r="TUU3" s="109"/>
      <c r="TUV3" s="109"/>
      <c r="TUW3" s="109"/>
      <c r="TUX3" s="109" t="s">
        <v>107</v>
      </c>
      <c r="TUY3" s="109"/>
      <c r="TUZ3" s="109"/>
      <c r="TVA3" s="109"/>
      <c r="TVB3" s="109" t="s">
        <v>107</v>
      </c>
      <c r="TVC3" s="109"/>
      <c r="TVD3" s="109"/>
      <c r="TVE3" s="109"/>
      <c r="TVF3" s="109" t="s">
        <v>107</v>
      </c>
      <c r="TVG3" s="109"/>
      <c r="TVH3" s="109"/>
      <c r="TVI3" s="109"/>
      <c r="TVJ3" s="109" t="s">
        <v>107</v>
      </c>
      <c r="TVK3" s="109"/>
      <c r="TVL3" s="109"/>
      <c r="TVM3" s="109"/>
      <c r="TVN3" s="109" t="s">
        <v>107</v>
      </c>
      <c r="TVO3" s="109"/>
      <c r="TVP3" s="109"/>
      <c r="TVQ3" s="109"/>
      <c r="TVR3" s="109" t="s">
        <v>107</v>
      </c>
      <c r="TVS3" s="109"/>
      <c r="TVT3" s="109"/>
      <c r="TVU3" s="109"/>
      <c r="TVV3" s="109" t="s">
        <v>107</v>
      </c>
      <c r="TVW3" s="109"/>
      <c r="TVX3" s="109"/>
      <c r="TVY3" s="109"/>
      <c r="TVZ3" s="109" t="s">
        <v>107</v>
      </c>
      <c r="TWA3" s="109"/>
      <c r="TWB3" s="109"/>
      <c r="TWC3" s="109"/>
      <c r="TWD3" s="109" t="s">
        <v>107</v>
      </c>
      <c r="TWE3" s="109"/>
      <c r="TWF3" s="109"/>
      <c r="TWG3" s="109"/>
      <c r="TWH3" s="109" t="s">
        <v>107</v>
      </c>
      <c r="TWI3" s="109"/>
      <c r="TWJ3" s="109"/>
      <c r="TWK3" s="109"/>
      <c r="TWL3" s="109" t="s">
        <v>107</v>
      </c>
      <c r="TWM3" s="109"/>
      <c r="TWN3" s="109"/>
      <c r="TWO3" s="109"/>
      <c r="TWP3" s="109" t="s">
        <v>107</v>
      </c>
      <c r="TWQ3" s="109"/>
      <c r="TWR3" s="109"/>
      <c r="TWS3" s="109"/>
      <c r="TWT3" s="109" t="s">
        <v>107</v>
      </c>
      <c r="TWU3" s="109"/>
      <c r="TWV3" s="109"/>
      <c r="TWW3" s="109"/>
      <c r="TWX3" s="109" t="s">
        <v>107</v>
      </c>
      <c r="TWY3" s="109"/>
      <c r="TWZ3" s="109"/>
      <c r="TXA3" s="109"/>
      <c r="TXB3" s="109" t="s">
        <v>107</v>
      </c>
      <c r="TXC3" s="109"/>
      <c r="TXD3" s="109"/>
      <c r="TXE3" s="109"/>
      <c r="TXF3" s="109" t="s">
        <v>107</v>
      </c>
      <c r="TXG3" s="109"/>
      <c r="TXH3" s="109"/>
      <c r="TXI3" s="109"/>
      <c r="TXJ3" s="109" t="s">
        <v>107</v>
      </c>
      <c r="TXK3" s="109"/>
      <c r="TXL3" s="109"/>
      <c r="TXM3" s="109"/>
      <c r="TXN3" s="109" t="s">
        <v>107</v>
      </c>
      <c r="TXO3" s="109"/>
      <c r="TXP3" s="109"/>
      <c r="TXQ3" s="109"/>
      <c r="TXR3" s="109" t="s">
        <v>107</v>
      </c>
      <c r="TXS3" s="109"/>
      <c r="TXT3" s="109"/>
      <c r="TXU3" s="109"/>
      <c r="TXV3" s="109" t="s">
        <v>107</v>
      </c>
      <c r="TXW3" s="109"/>
      <c r="TXX3" s="109"/>
      <c r="TXY3" s="109"/>
      <c r="TXZ3" s="109" t="s">
        <v>107</v>
      </c>
      <c r="TYA3" s="109"/>
      <c r="TYB3" s="109"/>
      <c r="TYC3" s="109"/>
      <c r="TYD3" s="109" t="s">
        <v>107</v>
      </c>
      <c r="TYE3" s="109"/>
      <c r="TYF3" s="109"/>
      <c r="TYG3" s="109"/>
      <c r="TYH3" s="109" t="s">
        <v>107</v>
      </c>
      <c r="TYI3" s="109"/>
      <c r="TYJ3" s="109"/>
      <c r="TYK3" s="109"/>
      <c r="TYL3" s="109" t="s">
        <v>107</v>
      </c>
      <c r="TYM3" s="109"/>
      <c r="TYN3" s="109"/>
      <c r="TYO3" s="109"/>
      <c r="TYP3" s="109" t="s">
        <v>107</v>
      </c>
      <c r="TYQ3" s="109"/>
      <c r="TYR3" s="109"/>
      <c r="TYS3" s="109"/>
      <c r="TYT3" s="109" t="s">
        <v>107</v>
      </c>
      <c r="TYU3" s="109"/>
      <c r="TYV3" s="109"/>
      <c r="TYW3" s="109"/>
      <c r="TYX3" s="109" t="s">
        <v>107</v>
      </c>
      <c r="TYY3" s="109"/>
      <c r="TYZ3" s="109"/>
      <c r="TZA3" s="109"/>
      <c r="TZB3" s="109" t="s">
        <v>107</v>
      </c>
      <c r="TZC3" s="109"/>
      <c r="TZD3" s="109"/>
      <c r="TZE3" s="109"/>
      <c r="TZF3" s="109" t="s">
        <v>107</v>
      </c>
      <c r="TZG3" s="109"/>
      <c r="TZH3" s="109"/>
      <c r="TZI3" s="109"/>
      <c r="TZJ3" s="109" t="s">
        <v>107</v>
      </c>
      <c r="TZK3" s="109"/>
      <c r="TZL3" s="109"/>
      <c r="TZM3" s="109"/>
      <c r="TZN3" s="109" t="s">
        <v>107</v>
      </c>
      <c r="TZO3" s="109"/>
      <c r="TZP3" s="109"/>
      <c r="TZQ3" s="109"/>
      <c r="TZR3" s="109" t="s">
        <v>107</v>
      </c>
      <c r="TZS3" s="109"/>
      <c r="TZT3" s="109"/>
      <c r="TZU3" s="109"/>
      <c r="TZV3" s="109" t="s">
        <v>107</v>
      </c>
      <c r="TZW3" s="109"/>
      <c r="TZX3" s="109"/>
      <c r="TZY3" s="109"/>
      <c r="TZZ3" s="109" t="s">
        <v>107</v>
      </c>
      <c r="UAA3" s="109"/>
      <c r="UAB3" s="109"/>
      <c r="UAC3" s="109"/>
      <c r="UAD3" s="109" t="s">
        <v>107</v>
      </c>
      <c r="UAE3" s="109"/>
      <c r="UAF3" s="109"/>
      <c r="UAG3" s="109"/>
      <c r="UAH3" s="109" t="s">
        <v>107</v>
      </c>
      <c r="UAI3" s="109"/>
      <c r="UAJ3" s="109"/>
      <c r="UAK3" s="109"/>
      <c r="UAL3" s="109" t="s">
        <v>107</v>
      </c>
      <c r="UAM3" s="109"/>
      <c r="UAN3" s="109"/>
      <c r="UAO3" s="109"/>
      <c r="UAP3" s="109" t="s">
        <v>107</v>
      </c>
      <c r="UAQ3" s="109"/>
      <c r="UAR3" s="109"/>
      <c r="UAS3" s="109"/>
      <c r="UAT3" s="109" t="s">
        <v>107</v>
      </c>
      <c r="UAU3" s="109"/>
      <c r="UAV3" s="109"/>
      <c r="UAW3" s="109"/>
      <c r="UAX3" s="109" t="s">
        <v>107</v>
      </c>
      <c r="UAY3" s="109"/>
      <c r="UAZ3" s="109"/>
      <c r="UBA3" s="109"/>
      <c r="UBB3" s="109" t="s">
        <v>107</v>
      </c>
      <c r="UBC3" s="109"/>
      <c r="UBD3" s="109"/>
      <c r="UBE3" s="109"/>
      <c r="UBF3" s="109" t="s">
        <v>107</v>
      </c>
      <c r="UBG3" s="109"/>
      <c r="UBH3" s="109"/>
      <c r="UBI3" s="109"/>
      <c r="UBJ3" s="109" t="s">
        <v>107</v>
      </c>
      <c r="UBK3" s="109"/>
      <c r="UBL3" s="109"/>
      <c r="UBM3" s="109"/>
      <c r="UBN3" s="109" t="s">
        <v>107</v>
      </c>
      <c r="UBO3" s="109"/>
      <c r="UBP3" s="109"/>
      <c r="UBQ3" s="109"/>
      <c r="UBR3" s="109" t="s">
        <v>107</v>
      </c>
      <c r="UBS3" s="109"/>
      <c r="UBT3" s="109"/>
      <c r="UBU3" s="109"/>
      <c r="UBV3" s="109" t="s">
        <v>107</v>
      </c>
      <c r="UBW3" s="109"/>
      <c r="UBX3" s="109"/>
      <c r="UBY3" s="109"/>
      <c r="UBZ3" s="109" t="s">
        <v>107</v>
      </c>
      <c r="UCA3" s="109"/>
      <c r="UCB3" s="109"/>
      <c r="UCC3" s="109"/>
      <c r="UCD3" s="109" t="s">
        <v>107</v>
      </c>
      <c r="UCE3" s="109"/>
      <c r="UCF3" s="109"/>
      <c r="UCG3" s="109"/>
      <c r="UCH3" s="109" t="s">
        <v>107</v>
      </c>
      <c r="UCI3" s="109"/>
      <c r="UCJ3" s="109"/>
      <c r="UCK3" s="109"/>
      <c r="UCL3" s="109" t="s">
        <v>107</v>
      </c>
      <c r="UCM3" s="109"/>
      <c r="UCN3" s="109"/>
      <c r="UCO3" s="109"/>
      <c r="UCP3" s="109" t="s">
        <v>107</v>
      </c>
      <c r="UCQ3" s="109"/>
      <c r="UCR3" s="109"/>
      <c r="UCS3" s="109"/>
      <c r="UCT3" s="109" t="s">
        <v>107</v>
      </c>
      <c r="UCU3" s="109"/>
      <c r="UCV3" s="109"/>
      <c r="UCW3" s="109"/>
      <c r="UCX3" s="109" t="s">
        <v>107</v>
      </c>
      <c r="UCY3" s="109"/>
      <c r="UCZ3" s="109"/>
      <c r="UDA3" s="109"/>
      <c r="UDB3" s="109" t="s">
        <v>107</v>
      </c>
      <c r="UDC3" s="109"/>
      <c r="UDD3" s="109"/>
      <c r="UDE3" s="109"/>
      <c r="UDF3" s="109" t="s">
        <v>107</v>
      </c>
      <c r="UDG3" s="109"/>
      <c r="UDH3" s="109"/>
      <c r="UDI3" s="109"/>
      <c r="UDJ3" s="109" t="s">
        <v>107</v>
      </c>
      <c r="UDK3" s="109"/>
      <c r="UDL3" s="109"/>
      <c r="UDM3" s="109"/>
      <c r="UDN3" s="109" t="s">
        <v>107</v>
      </c>
      <c r="UDO3" s="109"/>
      <c r="UDP3" s="109"/>
      <c r="UDQ3" s="109"/>
      <c r="UDR3" s="109" t="s">
        <v>107</v>
      </c>
      <c r="UDS3" s="109"/>
      <c r="UDT3" s="109"/>
      <c r="UDU3" s="109"/>
      <c r="UDV3" s="109" t="s">
        <v>107</v>
      </c>
      <c r="UDW3" s="109"/>
      <c r="UDX3" s="109"/>
      <c r="UDY3" s="109"/>
      <c r="UDZ3" s="109" t="s">
        <v>107</v>
      </c>
      <c r="UEA3" s="109"/>
      <c r="UEB3" s="109"/>
      <c r="UEC3" s="109"/>
      <c r="UED3" s="109" t="s">
        <v>107</v>
      </c>
      <c r="UEE3" s="109"/>
      <c r="UEF3" s="109"/>
      <c r="UEG3" s="109"/>
      <c r="UEH3" s="109" t="s">
        <v>107</v>
      </c>
      <c r="UEI3" s="109"/>
      <c r="UEJ3" s="109"/>
      <c r="UEK3" s="109"/>
      <c r="UEL3" s="109" t="s">
        <v>107</v>
      </c>
      <c r="UEM3" s="109"/>
      <c r="UEN3" s="109"/>
      <c r="UEO3" s="109"/>
      <c r="UEP3" s="109" t="s">
        <v>107</v>
      </c>
      <c r="UEQ3" s="109"/>
      <c r="UER3" s="109"/>
      <c r="UES3" s="109"/>
      <c r="UET3" s="109" t="s">
        <v>107</v>
      </c>
      <c r="UEU3" s="109"/>
      <c r="UEV3" s="109"/>
      <c r="UEW3" s="109"/>
      <c r="UEX3" s="109" t="s">
        <v>107</v>
      </c>
      <c r="UEY3" s="109"/>
      <c r="UEZ3" s="109"/>
      <c r="UFA3" s="109"/>
      <c r="UFB3" s="109" t="s">
        <v>107</v>
      </c>
      <c r="UFC3" s="109"/>
      <c r="UFD3" s="109"/>
      <c r="UFE3" s="109"/>
      <c r="UFF3" s="109" t="s">
        <v>107</v>
      </c>
      <c r="UFG3" s="109"/>
      <c r="UFH3" s="109"/>
      <c r="UFI3" s="109"/>
      <c r="UFJ3" s="109" t="s">
        <v>107</v>
      </c>
      <c r="UFK3" s="109"/>
      <c r="UFL3" s="109"/>
      <c r="UFM3" s="109"/>
      <c r="UFN3" s="109" t="s">
        <v>107</v>
      </c>
      <c r="UFO3" s="109"/>
      <c r="UFP3" s="109"/>
      <c r="UFQ3" s="109"/>
      <c r="UFR3" s="109" t="s">
        <v>107</v>
      </c>
      <c r="UFS3" s="109"/>
      <c r="UFT3" s="109"/>
      <c r="UFU3" s="109"/>
      <c r="UFV3" s="109" t="s">
        <v>107</v>
      </c>
      <c r="UFW3" s="109"/>
      <c r="UFX3" s="109"/>
      <c r="UFY3" s="109"/>
      <c r="UFZ3" s="109" t="s">
        <v>107</v>
      </c>
      <c r="UGA3" s="109"/>
      <c r="UGB3" s="109"/>
      <c r="UGC3" s="109"/>
      <c r="UGD3" s="109" t="s">
        <v>107</v>
      </c>
      <c r="UGE3" s="109"/>
      <c r="UGF3" s="109"/>
      <c r="UGG3" s="109"/>
      <c r="UGH3" s="109" t="s">
        <v>107</v>
      </c>
      <c r="UGI3" s="109"/>
      <c r="UGJ3" s="109"/>
      <c r="UGK3" s="109"/>
      <c r="UGL3" s="109" t="s">
        <v>107</v>
      </c>
      <c r="UGM3" s="109"/>
      <c r="UGN3" s="109"/>
      <c r="UGO3" s="109"/>
      <c r="UGP3" s="109" t="s">
        <v>107</v>
      </c>
      <c r="UGQ3" s="109"/>
      <c r="UGR3" s="109"/>
      <c r="UGS3" s="109"/>
      <c r="UGT3" s="109" t="s">
        <v>107</v>
      </c>
      <c r="UGU3" s="109"/>
      <c r="UGV3" s="109"/>
      <c r="UGW3" s="109"/>
      <c r="UGX3" s="109" t="s">
        <v>107</v>
      </c>
      <c r="UGY3" s="109"/>
      <c r="UGZ3" s="109"/>
      <c r="UHA3" s="109"/>
      <c r="UHB3" s="109" t="s">
        <v>107</v>
      </c>
      <c r="UHC3" s="109"/>
      <c r="UHD3" s="109"/>
      <c r="UHE3" s="109"/>
      <c r="UHF3" s="109" t="s">
        <v>107</v>
      </c>
      <c r="UHG3" s="109"/>
      <c r="UHH3" s="109"/>
      <c r="UHI3" s="109"/>
      <c r="UHJ3" s="109" t="s">
        <v>107</v>
      </c>
      <c r="UHK3" s="109"/>
      <c r="UHL3" s="109"/>
      <c r="UHM3" s="109"/>
      <c r="UHN3" s="109" t="s">
        <v>107</v>
      </c>
      <c r="UHO3" s="109"/>
      <c r="UHP3" s="109"/>
      <c r="UHQ3" s="109"/>
      <c r="UHR3" s="109" t="s">
        <v>107</v>
      </c>
      <c r="UHS3" s="109"/>
      <c r="UHT3" s="109"/>
      <c r="UHU3" s="109"/>
      <c r="UHV3" s="109" t="s">
        <v>107</v>
      </c>
      <c r="UHW3" s="109"/>
      <c r="UHX3" s="109"/>
      <c r="UHY3" s="109"/>
      <c r="UHZ3" s="109" t="s">
        <v>107</v>
      </c>
      <c r="UIA3" s="109"/>
      <c r="UIB3" s="109"/>
      <c r="UIC3" s="109"/>
      <c r="UID3" s="109" t="s">
        <v>107</v>
      </c>
      <c r="UIE3" s="109"/>
      <c r="UIF3" s="109"/>
      <c r="UIG3" s="109"/>
      <c r="UIH3" s="109" t="s">
        <v>107</v>
      </c>
      <c r="UII3" s="109"/>
      <c r="UIJ3" s="109"/>
      <c r="UIK3" s="109"/>
      <c r="UIL3" s="109" t="s">
        <v>107</v>
      </c>
      <c r="UIM3" s="109"/>
      <c r="UIN3" s="109"/>
      <c r="UIO3" s="109"/>
      <c r="UIP3" s="109" t="s">
        <v>107</v>
      </c>
      <c r="UIQ3" s="109"/>
      <c r="UIR3" s="109"/>
      <c r="UIS3" s="109"/>
      <c r="UIT3" s="109" t="s">
        <v>107</v>
      </c>
      <c r="UIU3" s="109"/>
      <c r="UIV3" s="109"/>
      <c r="UIW3" s="109"/>
      <c r="UIX3" s="109" t="s">
        <v>107</v>
      </c>
      <c r="UIY3" s="109"/>
      <c r="UIZ3" s="109"/>
      <c r="UJA3" s="109"/>
      <c r="UJB3" s="109" t="s">
        <v>107</v>
      </c>
      <c r="UJC3" s="109"/>
      <c r="UJD3" s="109"/>
      <c r="UJE3" s="109"/>
      <c r="UJF3" s="109" t="s">
        <v>107</v>
      </c>
      <c r="UJG3" s="109"/>
      <c r="UJH3" s="109"/>
      <c r="UJI3" s="109"/>
      <c r="UJJ3" s="109" t="s">
        <v>107</v>
      </c>
      <c r="UJK3" s="109"/>
      <c r="UJL3" s="109"/>
      <c r="UJM3" s="109"/>
      <c r="UJN3" s="109" t="s">
        <v>107</v>
      </c>
      <c r="UJO3" s="109"/>
      <c r="UJP3" s="109"/>
      <c r="UJQ3" s="109"/>
      <c r="UJR3" s="109" t="s">
        <v>107</v>
      </c>
      <c r="UJS3" s="109"/>
      <c r="UJT3" s="109"/>
      <c r="UJU3" s="109"/>
      <c r="UJV3" s="109" t="s">
        <v>107</v>
      </c>
      <c r="UJW3" s="109"/>
      <c r="UJX3" s="109"/>
      <c r="UJY3" s="109"/>
      <c r="UJZ3" s="109" t="s">
        <v>107</v>
      </c>
      <c r="UKA3" s="109"/>
      <c r="UKB3" s="109"/>
      <c r="UKC3" s="109"/>
      <c r="UKD3" s="109" t="s">
        <v>107</v>
      </c>
      <c r="UKE3" s="109"/>
      <c r="UKF3" s="109"/>
      <c r="UKG3" s="109"/>
      <c r="UKH3" s="109" t="s">
        <v>107</v>
      </c>
      <c r="UKI3" s="109"/>
      <c r="UKJ3" s="109"/>
      <c r="UKK3" s="109"/>
      <c r="UKL3" s="109" t="s">
        <v>107</v>
      </c>
      <c r="UKM3" s="109"/>
      <c r="UKN3" s="109"/>
      <c r="UKO3" s="109"/>
      <c r="UKP3" s="109" t="s">
        <v>107</v>
      </c>
      <c r="UKQ3" s="109"/>
      <c r="UKR3" s="109"/>
      <c r="UKS3" s="109"/>
      <c r="UKT3" s="109" t="s">
        <v>107</v>
      </c>
      <c r="UKU3" s="109"/>
      <c r="UKV3" s="109"/>
      <c r="UKW3" s="109"/>
      <c r="UKX3" s="109" t="s">
        <v>107</v>
      </c>
      <c r="UKY3" s="109"/>
      <c r="UKZ3" s="109"/>
      <c r="ULA3" s="109"/>
      <c r="ULB3" s="109" t="s">
        <v>107</v>
      </c>
      <c r="ULC3" s="109"/>
      <c r="ULD3" s="109"/>
      <c r="ULE3" s="109"/>
      <c r="ULF3" s="109" t="s">
        <v>107</v>
      </c>
      <c r="ULG3" s="109"/>
      <c r="ULH3" s="109"/>
      <c r="ULI3" s="109"/>
      <c r="ULJ3" s="109" t="s">
        <v>107</v>
      </c>
      <c r="ULK3" s="109"/>
      <c r="ULL3" s="109"/>
      <c r="ULM3" s="109"/>
      <c r="ULN3" s="109" t="s">
        <v>107</v>
      </c>
      <c r="ULO3" s="109"/>
      <c r="ULP3" s="109"/>
      <c r="ULQ3" s="109"/>
      <c r="ULR3" s="109" t="s">
        <v>107</v>
      </c>
      <c r="ULS3" s="109"/>
      <c r="ULT3" s="109"/>
      <c r="ULU3" s="109"/>
      <c r="ULV3" s="109" t="s">
        <v>107</v>
      </c>
      <c r="ULW3" s="109"/>
      <c r="ULX3" s="109"/>
      <c r="ULY3" s="109"/>
      <c r="ULZ3" s="109" t="s">
        <v>107</v>
      </c>
      <c r="UMA3" s="109"/>
      <c r="UMB3" s="109"/>
      <c r="UMC3" s="109"/>
      <c r="UMD3" s="109" t="s">
        <v>107</v>
      </c>
      <c r="UME3" s="109"/>
      <c r="UMF3" s="109"/>
      <c r="UMG3" s="109"/>
      <c r="UMH3" s="109" t="s">
        <v>107</v>
      </c>
      <c r="UMI3" s="109"/>
      <c r="UMJ3" s="109"/>
      <c r="UMK3" s="109"/>
      <c r="UML3" s="109" t="s">
        <v>107</v>
      </c>
      <c r="UMM3" s="109"/>
      <c r="UMN3" s="109"/>
      <c r="UMO3" s="109"/>
      <c r="UMP3" s="109" t="s">
        <v>107</v>
      </c>
      <c r="UMQ3" s="109"/>
      <c r="UMR3" s="109"/>
      <c r="UMS3" s="109"/>
      <c r="UMT3" s="109" t="s">
        <v>107</v>
      </c>
      <c r="UMU3" s="109"/>
      <c r="UMV3" s="109"/>
      <c r="UMW3" s="109"/>
      <c r="UMX3" s="109" t="s">
        <v>107</v>
      </c>
      <c r="UMY3" s="109"/>
      <c r="UMZ3" s="109"/>
      <c r="UNA3" s="109"/>
      <c r="UNB3" s="109" t="s">
        <v>107</v>
      </c>
      <c r="UNC3" s="109"/>
      <c r="UND3" s="109"/>
      <c r="UNE3" s="109"/>
      <c r="UNF3" s="109" t="s">
        <v>107</v>
      </c>
      <c r="UNG3" s="109"/>
      <c r="UNH3" s="109"/>
      <c r="UNI3" s="109"/>
      <c r="UNJ3" s="109" t="s">
        <v>107</v>
      </c>
      <c r="UNK3" s="109"/>
      <c r="UNL3" s="109"/>
      <c r="UNM3" s="109"/>
      <c r="UNN3" s="109" t="s">
        <v>107</v>
      </c>
      <c r="UNO3" s="109"/>
      <c r="UNP3" s="109"/>
      <c r="UNQ3" s="109"/>
      <c r="UNR3" s="109" t="s">
        <v>107</v>
      </c>
      <c r="UNS3" s="109"/>
      <c r="UNT3" s="109"/>
      <c r="UNU3" s="109"/>
      <c r="UNV3" s="109" t="s">
        <v>107</v>
      </c>
      <c r="UNW3" s="109"/>
      <c r="UNX3" s="109"/>
      <c r="UNY3" s="109"/>
      <c r="UNZ3" s="109" t="s">
        <v>107</v>
      </c>
      <c r="UOA3" s="109"/>
      <c r="UOB3" s="109"/>
      <c r="UOC3" s="109"/>
      <c r="UOD3" s="109" t="s">
        <v>107</v>
      </c>
      <c r="UOE3" s="109"/>
      <c r="UOF3" s="109"/>
      <c r="UOG3" s="109"/>
      <c r="UOH3" s="109" t="s">
        <v>107</v>
      </c>
      <c r="UOI3" s="109"/>
      <c r="UOJ3" s="109"/>
      <c r="UOK3" s="109"/>
      <c r="UOL3" s="109" t="s">
        <v>107</v>
      </c>
      <c r="UOM3" s="109"/>
      <c r="UON3" s="109"/>
      <c r="UOO3" s="109"/>
      <c r="UOP3" s="109" t="s">
        <v>107</v>
      </c>
      <c r="UOQ3" s="109"/>
      <c r="UOR3" s="109"/>
      <c r="UOS3" s="109"/>
      <c r="UOT3" s="109" t="s">
        <v>107</v>
      </c>
      <c r="UOU3" s="109"/>
      <c r="UOV3" s="109"/>
      <c r="UOW3" s="109"/>
      <c r="UOX3" s="109" t="s">
        <v>107</v>
      </c>
      <c r="UOY3" s="109"/>
      <c r="UOZ3" s="109"/>
      <c r="UPA3" s="109"/>
      <c r="UPB3" s="109" t="s">
        <v>107</v>
      </c>
      <c r="UPC3" s="109"/>
      <c r="UPD3" s="109"/>
      <c r="UPE3" s="109"/>
      <c r="UPF3" s="109" t="s">
        <v>107</v>
      </c>
      <c r="UPG3" s="109"/>
      <c r="UPH3" s="109"/>
      <c r="UPI3" s="109"/>
      <c r="UPJ3" s="109" t="s">
        <v>107</v>
      </c>
      <c r="UPK3" s="109"/>
      <c r="UPL3" s="109"/>
      <c r="UPM3" s="109"/>
      <c r="UPN3" s="109" t="s">
        <v>107</v>
      </c>
      <c r="UPO3" s="109"/>
      <c r="UPP3" s="109"/>
      <c r="UPQ3" s="109"/>
      <c r="UPR3" s="109" t="s">
        <v>107</v>
      </c>
      <c r="UPS3" s="109"/>
      <c r="UPT3" s="109"/>
      <c r="UPU3" s="109"/>
      <c r="UPV3" s="109" t="s">
        <v>107</v>
      </c>
      <c r="UPW3" s="109"/>
      <c r="UPX3" s="109"/>
      <c r="UPY3" s="109"/>
      <c r="UPZ3" s="109" t="s">
        <v>107</v>
      </c>
      <c r="UQA3" s="109"/>
      <c r="UQB3" s="109"/>
      <c r="UQC3" s="109"/>
      <c r="UQD3" s="109" t="s">
        <v>107</v>
      </c>
      <c r="UQE3" s="109"/>
      <c r="UQF3" s="109"/>
      <c r="UQG3" s="109"/>
      <c r="UQH3" s="109" t="s">
        <v>107</v>
      </c>
      <c r="UQI3" s="109"/>
      <c r="UQJ3" s="109"/>
      <c r="UQK3" s="109"/>
      <c r="UQL3" s="109" t="s">
        <v>107</v>
      </c>
      <c r="UQM3" s="109"/>
      <c r="UQN3" s="109"/>
      <c r="UQO3" s="109"/>
      <c r="UQP3" s="109" t="s">
        <v>107</v>
      </c>
      <c r="UQQ3" s="109"/>
      <c r="UQR3" s="109"/>
      <c r="UQS3" s="109"/>
      <c r="UQT3" s="109" t="s">
        <v>107</v>
      </c>
      <c r="UQU3" s="109"/>
      <c r="UQV3" s="109"/>
      <c r="UQW3" s="109"/>
      <c r="UQX3" s="109" t="s">
        <v>107</v>
      </c>
      <c r="UQY3" s="109"/>
      <c r="UQZ3" s="109"/>
      <c r="URA3" s="109"/>
      <c r="URB3" s="109" t="s">
        <v>107</v>
      </c>
      <c r="URC3" s="109"/>
      <c r="URD3" s="109"/>
      <c r="URE3" s="109"/>
      <c r="URF3" s="109" t="s">
        <v>107</v>
      </c>
      <c r="URG3" s="109"/>
      <c r="URH3" s="109"/>
      <c r="URI3" s="109"/>
      <c r="URJ3" s="109" t="s">
        <v>107</v>
      </c>
      <c r="URK3" s="109"/>
      <c r="URL3" s="109"/>
      <c r="URM3" s="109"/>
      <c r="URN3" s="109" t="s">
        <v>107</v>
      </c>
      <c r="URO3" s="109"/>
      <c r="URP3" s="109"/>
      <c r="URQ3" s="109"/>
      <c r="URR3" s="109" t="s">
        <v>107</v>
      </c>
      <c r="URS3" s="109"/>
      <c r="URT3" s="109"/>
      <c r="URU3" s="109"/>
      <c r="URV3" s="109" t="s">
        <v>107</v>
      </c>
      <c r="URW3" s="109"/>
      <c r="URX3" s="109"/>
      <c r="URY3" s="109"/>
      <c r="URZ3" s="109" t="s">
        <v>107</v>
      </c>
      <c r="USA3" s="109"/>
      <c r="USB3" s="109"/>
      <c r="USC3" s="109"/>
      <c r="USD3" s="109" t="s">
        <v>107</v>
      </c>
      <c r="USE3" s="109"/>
      <c r="USF3" s="109"/>
      <c r="USG3" s="109"/>
      <c r="USH3" s="109" t="s">
        <v>107</v>
      </c>
      <c r="USI3" s="109"/>
      <c r="USJ3" s="109"/>
      <c r="USK3" s="109"/>
      <c r="USL3" s="109" t="s">
        <v>107</v>
      </c>
      <c r="USM3" s="109"/>
      <c r="USN3" s="109"/>
      <c r="USO3" s="109"/>
      <c r="USP3" s="109" t="s">
        <v>107</v>
      </c>
      <c r="USQ3" s="109"/>
      <c r="USR3" s="109"/>
      <c r="USS3" s="109"/>
      <c r="UST3" s="109" t="s">
        <v>107</v>
      </c>
      <c r="USU3" s="109"/>
      <c r="USV3" s="109"/>
      <c r="USW3" s="109"/>
      <c r="USX3" s="109" t="s">
        <v>107</v>
      </c>
      <c r="USY3" s="109"/>
      <c r="USZ3" s="109"/>
      <c r="UTA3" s="109"/>
      <c r="UTB3" s="109" t="s">
        <v>107</v>
      </c>
      <c r="UTC3" s="109"/>
      <c r="UTD3" s="109"/>
      <c r="UTE3" s="109"/>
      <c r="UTF3" s="109" t="s">
        <v>107</v>
      </c>
      <c r="UTG3" s="109"/>
      <c r="UTH3" s="109"/>
      <c r="UTI3" s="109"/>
      <c r="UTJ3" s="109" t="s">
        <v>107</v>
      </c>
      <c r="UTK3" s="109"/>
      <c r="UTL3" s="109"/>
      <c r="UTM3" s="109"/>
      <c r="UTN3" s="109" t="s">
        <v>107</v>
      </c>
      <c r="UTO3" s="109"/>
      <c r="UTP3" s="109"/>
      <c r="UTQ3" s="109"/>
      <c r="UTR3" s="109" t="s">
        <v>107</v>
      </c>
      <c r="UTS3" s="109"/>
      <c r="UTT3" s="109"/>
      <c r="UTU3" s="109"/>
      <c r="UTV3" s="109" t="s">
        <v>107</v>
      </c>
      <c r="UTW3" s="109"/>
      <c r="UTX3" s="109"/>
      <c r="UTY3" s="109"/>
      <c r="UTZ3" s="109" t="s">
        <v>107</v>
      </c>
      <c r="UUA3" s="109"/>
      <c r="UUB3" s="109"/>
      <c r="UUC3" s="109"/>
      <c r="UUD3" s="109" t="s">
        <v>107</v>
      </c>
      <c r="UUE3" s="109"/>
      <c r="UUF3" s="109"/>
      <c r="UUG3" s="109"/>
      <c r="UUH3" s="109" t="s">
        <v>107</v>
      </c>
      <c r="UUI3" s="109"/>
      <c r="UUJ3" s="109"/>
      <c r="UUK3" s="109"/>
      <c r="UUL3" s="109" t="s">
        <v>107</v>
      </c>
      <c r="UUM3" s="109"/>
      <c r="UUN3" s="109"/>
      <c r="UUO3" s="109"/>
      <c r="UUP3" s="109" t="s">
        <v>107</v>
      </c>
      <c r="UUQ3" s="109"/>
      <c r="UUR3" s="109"/>
      <c r="UUS3" s="109"/>
      <c r="UUT3" s="109" t="s">
        <v>107</v>
      </c>
      <c r="UUU3" s="109"/>
      <c r="UUV3" s="109"/>
      <c r="UUW3" s="109"/>
      <c r="UUX3" s="109" t="s">
        <v>107</v>
      </c>
      <c r="UUY3" s="109"/>
      <c r="UUZ3" s="109"/>
      <c r="UVA3" s="109"/>
      <c r="UVB3" s="109" t="s">
        <v>107</v>
      </c>
      <c r="UVC3" s="109"/>
      <c r="UVD3" s="109"/>
      <c r="UVE3" s="109"/>
      <c r="UVF3" s="109" t="s">
        <v>107</v>
      </c>
      <c r="UVG3" s="109"/>
      <c r="UVH3" s="109"/>
      <c r="UVI3" s="109"/>
      <c r="UVJ3" s="109" t="s">
        <v>107</v>
      </c>
      <c r="UVK3" s="109"/>
      <c r="UVL3" s="109"/>
      <c r="UVM3" s="109"/>
      <c r="UVN3" s="109" t="s">
        <v>107</v>
      </c>
      <c r="UVO3" s="109"/>
      <c r="UVP3" s="109"/>
      <c r="UVQ3" s="109"/>
      <c r="UVR3" s="109" t="s">
        <v>107</v>
      </c>
      <c r="UVS3" s="109"/>
      <c r="UVT3" s="109"/>
      <c r="UVU3" s="109"/>
      <c r="UVV3" s="109" t="s">
        <v>107</v>
      </c>
      <c r="UVW3" s="109"/>
      <c r="UVX3" s="109"/>
      <c r="UVY3" s="109"/>
      <c r="UVZ3" s="109" t="s">
        <v>107</v>
      </c>
      <c r="UWA3" s="109"/>
      <c r="UWB3" s="109"/>
      <c r="UWC3" s="109"/>
      <c r="UWD3" s="109" t="s">
        <v>107</v>
      </c>
      <c r="UWE3" s="109"/>
      <c r="UWF3" s="109"/>
      <c r="UWG3" s="109"/>
      <c r="UWH3" s="109" t="s">
        <v>107</v>
      </c>
      <c r="UWI3" s="109"/>
      <c r="UWJ3" s="109"/>
      <c r="UWK3" s="109"/>
      <c r="UWL3" s="109" t="s">
        <v>107</v>
      </c>
      <c r="UWM3" s="109"/>
      <c r="UWN3" s="109"/>
      <c r="UWO3" s="109"/>
      <c r="UWP3" s="109" t="s">
        <v>107</v>
      </c>
      <c r="UWQ3" s="109"/>
      <c r="UWR3" s="109"/>
      <c r="UWS3" s="109"/>
      <c r="UWT3" s="109" t="s">
        <v>107</v>
      </c>
      <c r="UWU3" s="109"/>
      <c r="UWV3" s="109"/>
      <c r="UWW3" s="109"/>
      <c r="UWX3" s="109" t="s">
        <v>107</v>
      </c>
      <c r="UWY3" s="109"/>
      <c r="UWZ3" s="109"/>
      <c r="UXA3" s="109"/>
      <c r="UXB3" s="109" t="s">
        <v>107</v>
      </c>
      <c r="UXC3" s="109"/>
      <c r="UXD3" s="109"/>
      <c r="UXE3" s="109"/>
      <c r="UXF3" s="109" t="s">
        <v>107</v>
      </c>
      <c r="UXG3" s="109"/>
      <c r="UXH3" s="109"/>
      <c r="UXI3" s="109"/>
      <c r="UXJ3" s="109" t="s">
        <v>107</v>
      </c>
      <c r="UXK3" s="109"/>
      <c r="UXL3" s="109"/>
      <c r="UXM3" s="109"/>
      <c r="UXN3" s="109" t="s">
        <v>107</v>
      </c>
      <c r="UXO3" s="109"/>
      <c r="UXP3" s="109"/>
      <c r="UXQ3" s="109"/>
      <c r="UXR3" s="109" t="s">
        <v>107</v>
      </c>
      <c r="UXS3" s="109"/>
      <c r="UXT3" s="109"/>
      <c r="UXU3" s="109"/>
      <c r="UXV3" s="109" t="s">
        <v>107</v>
      </c>
      <c r="UXW3" s="109"/>
      <c r="UXX3" s="109"/>
      <c r="UXY3" s="109"/>
      <c r="UXZ3" s="109" t="s">
        <v>107</v>
      </c>
      <c r="UYA3" s="109"/>
      <c r="UYB3" s="109"/>
      <c r="UYC3" s="109"/>
      <c r="UYD3" s="109" t="s">
        <v>107</v>
      </c>
      <c r="UYE3" s="109"/>
      <c r="UYF3" s="109"/>
      <c r="UYG3" s="109"/>
      <c r="UYH3" s="109" t="s">
        <v>107</v>
      </c>
      <c r="UYI3" s="109"/>
      <c r="UYJ3" s="109"/>
      <c r="UYK3" s="109"/>
      <c r="UYL3" s="109" t="s">
        <v>107</v>
      </c>
      <c r="UYM3" s="109"/>
      <c r="UYN3" s="109"/>
      <c r="UYO3" s="109"/>
      <c r="UYP3" s="109" t="s">
        <v>107</v>
      </c>
      <c r="UYQ3" s="109"/>
      <c r="UYR3" s="109"/>
      <c r="UYS3" s="109"/>
      <c r="UYT3" s="109" t="s">
        <v>107</v>
      </c>
      <c r="UYU3" s="109"/>
      <c r="UYV3" s="109"/>
      <c r="UYW3" s="109"/>
      <c r="UYX3" s="109" t="s">
        <v>107</v>
      </c>
      <c r="UYY3" s="109"/>
      <c r="UYZ3" s="109"/>
      <c r="UZA3" s="109"/>
      <c r="UZB3" s="109" t="s">
        <v>107</v>
      </c>
      <c r="UZC3" s="109"/>
      <c r="UZD3" s="109"/>
      <c r="UZE3" s="109"/>
      <c r="UZF3" s="109" t="s">
        <v>107</v>
      </c>
      <c r="UZG3" s="109"/>
      <c r="UZH3" s="109"/>
      <c r="UZI3" s="109"/>
      <c r="UZJ3" s="109" t="s">
        <v>107</v>
      </c>
      <c r="UZK3" s="109"/>
      <c r="UZL3" s="109"/>
      <c r="UZM3" s="109"/>
      <c r="UZN3" s="109" t="s">
        <v>107</v>
      </c>
      <c r="UZO3" s="109"/>
      <c r="UZP3" s="109"/>
      <c r="UZQ3" s="109"/>
      <c r="UZR3" s="109" t="s">
        <v>107</v>
      </c>
      <c r="UZS3" s="109"/>
      <c r="UZT3" s="109"/>
      <c r="UZU3" s="109"/>
      <c r="UZV3" s="109" t="s">
        <v>107</v>
      </c>
      <c r="UZW3" s="109"/>
      <c r="UZX3" s="109"/>
      <c r="UZY3" s="109"/>
      <c r="UZZ3" s="109" t="s">
        <v>107</v>
      </c>
      <c r="VAA3" s="109"/>
      <c r="VAB3" s="109"/>
      <c r="VAC3" s="109"/>
      <c r="VAD3" s="109" t="s">
        <v>107</v>
      </c>
      <c r="VAE3" s="109"/>
      <c r="VAF3" s="109"/>
      <c r="VAG3" s="109"/>
      <c r="VAH3" s="109" t="s">
        <v>107</v>
      </c>
      <c r="VAI3" s="109"/>
      <c r="VAJ3" s="109"/>
      <c r="VAK3" s="109"/>
      <c r="VAL3" s="109" t="s">
        <v>107</v>
      </c>
      <c r="VAM3" s="109"/>
      <c r="VAN3" s="109"/>
      <c r="VAO3" s="109"/>
      <c r="VAP3" s="109" t="s">
        <v>107</v>
      </c>
      <c r="VAQ3" s="109"/>
      <c r="VAR3" s="109"/>
      <c r="VAS3" s="109"/>
      <c r="VAT3" s="109" t="s">
        <v>107</v>
      </c>
      <c r="VAU3" s="109"/>
      <c r="VAV3" s="109"/>
      <c r="VAW3" s="109"/>
      <c r="VAX3" s="109" t="s">
        <v>107</v>
      </c>
      <c r="VAY3" s="109"/>
      <c r="VAZ3" s="109"/>
      <c r="VBA3" s="109"/>
      <c r="VBB3" s="109" t="s">
        <v>107</v>
      </c>
      <c r="VBC3" s="109"/>
      <c r="VBD3" s="109"/>
      <c r="VBE3" s="109"/>
      <c r="VBF3" s="109" t="s">
        <v>107</v>
      </c>
      <c r="VBG3" s="109"/>
      <c r="VBH3" s="109"/>
      <c r="VBI3" s="109"/>
      <c r="VBJ3" s="109" t="s">
        <v>107</v>
      </c>
      <c r="VBK3" s="109"/>
      <c r="VBL3" s="109"/>
      <c r="VBM3" s="109"/>
      <c r="VBN3" s="109" t="s">
        <v>107</v>
      </c>
      <c r="VBO3" s="109"/>
      <c r="VBP3" s="109"/>
      <c r="VBQ3" s="109"/>
      <c r="VBR3" s="109" t="s">
        <v>107</v>
      </c>
      <c r="VBS3" s="109"/>
      <c r="VBT3" s="109"/>
      <c r="VBU3" s="109"/>
      <c r="VBV3" s="109" t="s">
        <v>107</v>
      </c>
      <c r="VBW3" s="109"/>
      <c r="VBX3" s="109"/>
      <c r="VBY3" s="109"/>
      <c r="VBZ3" s="109" t="s">
        <v>107</v>
      </c>
      <c r="VCA3" s="109"/>
      <c r="VCB3" s="109"/>
      <c r="VCC3" s="109"/>
      <c r="VCD3" s="109" t="s">
        <v>107</v>
      </c>
      <c r="VCE3" s="109"/>
      <c r="VCF3" s="109"/>
      <c r="VCG3" s="109"/>
      <c r="VCH3" s="109" t="s">
        <v>107</v>
      </c>
      <c r="VCI3" s="109"/>
      <c r="VCJ3" s="109"/>
      <c r="VCK3" s="109"/>
      <c r="VCL3" s="109" t="s">
        <v>107</v>
      </c>
      <c r="VCM3" s="109"/>
      <c r="VCN3" s="109"/>
      <c r="VCO3" s="109"/>
      <c r="VCP3" s="109" t="s">
        <v>107</v>
      </c>
      <c r="VCQ3" s="109"/>
      <c r="VCR3" s="109"/>
      <c r="VCS3" s="109"/>
      <c r="VCT3" s="109" t="s">
        <v>107</v>
      </c>
      <c r="VCU3" s="109"/>
      <c r="VCV3" s="109"/>
      <c r="VCW3" s="109"/>
      <c r="VCX3" s="109" t="s">
        <v>107</v>
      </c>
      <c r="VCY3" s="109"/>
      <c r="VCZ3" s="109"/>
      <c r="VDA3" s="109"/>
      <c r="VDB3" s="109" t="s">
        <v>107</v>
      </c>
      <c r="VDC3" s="109"/>
      <c r="VDD3" s="109"/>
      <c r="VDE3" s="109"/>
      <c r="VDF3" s="109" t="s">
        <v>107</v>
      </c>
      <c r="VDG3" s="109"/>
      <c r="VDH3" s="109"/>
      <c r="VDI3" s="109"/>
      <c r="VDJ3" s="109" t="s">
        <v>107</v>
      </c>
      <c r="VDK3" s="109"/>
      <c r="VDL3" s="109"/>
      <c r="VDM3" s="109"/>
      <c r="VDN3" s="109" t="s">
        <v>107</v>
      </c>
      <c r="VDO3" s="109"/>
      <c r="VDP3" s="109"/>
      <c r="VDQ3" s="109"/>
      <c r="VDR3" s="109" t="s">
        <v>107</v>
      </c>
      <c r="VDS3" s="109"/>
      <c r="VDT3" s="109"/>
      <c r="VDU3" s="109"/>
      <c r="VDV3" s="109" t="s">
        <v>107</v>
      </c>
      <c r="VDW3" s="109"/>
      <c r="VDX3" s="109"/>
      <c r="VDY3" s="109"/>
      <c r="VDZ3" s="109" t="s">
        <v>107</v>
      </c>
      <c r="VEA3" s="109"/>
      <c r="VEB3" s="109"/>
      <c r="VEC3" s="109"/>
      <c r="VED3" s="109" t="s">
        <v>107</v>
      </c>
      <c r="VEE3" s="109"/>
      <c r="VEF3" s="109"/>
      <c r="VEG3" s="109"/>
      <c r="VEH3" s="109" t="s">
        <v>107</v>
      </c>
      <c r="VEI3" s="109"/>
      <c r="VEJ3" s="109"/>
      <c r="VEK3" s="109"/>
      <c r="VEL3" s="109" t="s">
        <v>107</v>
      </c>
      <c r="VEM3" s="109"/>
      <c r="VEN3" s="109"/>
      <c r="VEO3" s="109"/>
      <c r="VEP3" s="109" t="s">
        <v>107</v>
      </c>
      <c r="VEQ3" s="109"/>
      <c r="VER3" s="109"/>
      <c r="VES3" s="109"/>
      <c r="VET3" s="109" t="s">
        <v>107</v>
      </c>
      <c r="VEU3" s="109"/>
      <c r="VEV3" s="109"/>
      <c r="VEW3" s="109"/>
      <c r="VEX3" s="109" t="s">
        <v>107</v>
      </c>
      <c r="VEY3" s="109"/>
      <c r="VEZ3" s="109"/>
      <c r="VFA3" s="109"/>
      <c r="VFB3" s="109" t="s">
        <v>107</v>
      </c>
      <c r="VFC3" s="109"/>
      <c r="VFD3" s="109"/>
      <c r="VFE3" s="109"/>
      <c r="VFF3" s="109" t="s">
        <v>107</v>
      </c>
      <c r="VFG3" s="109"/>
      <c r="VFH3" s="109"/>
      <c r="VFI3" s="109"/>
      <c r="VFJ3" s="109" t="s">
        <v>107</v>
      </c>
      <c r="VFK3" s="109"/>
      <c r="VFL3" s="109"/>
      <c r="VFM3" s="109"/>
      <c r="VFN3" s="109" t="s">
        <v>107</v>
      </c>
      <c r="VFO3" s="109"/>
      <c r="VFP3" s="109"/>
      <c r="VFQ3" s="109"/>
      <c r="VFR3" s="109" t="s">
        <v>107</v>
      </c>
      <c r="VFS3" s="109"/>
      <c r="VFT3" s="109"/>
      <c r="VFU3" s="109"/>
      <c r="VFV3" s="109" t="s">
        <v>107</v>
      </c>
      <c r="VFW3" s="109"/>
      <c r="VFX3" s="109"/>
      <c r="VFY3" s="109"/>
      <c r="VFZ3" s="109" t="s">
        <v>107</v>
      </c>
      <c r="VGA3" s="109"/>
      <c r="VGB3" s="109"/>
      <c r="VGC3" s="109"/>
      <c r="VGD3" s="109" t="s">
        <v>107</v>
      </c>
      <c r="VGE3" s="109"/>
      <c r="VGF3" s="109"/>
      <c r="VGG3" s="109"/>
      <c r="VGH3" s="109" t="s">
        <v>107</v>
      </c>
      <c r="VGI3" s="109"/>
      <c r="VGJ3" s="109"/>
      <c r="VGK3" s="109"/>
      <c r="VGL3" s="109" t="s">
        <v>107</v>
      </c>
      <c r="VGM3" s="109"/>
      <c r="VGN3" s="109"/>
      <c r="VGO3" s="109"/>
      <c r="VGP3" s="109" t="s">
        <v>107</v>
      </c>
      <c r="VGQ3" s="109"/>
      <c r="VGR3" s="109"/>
      <c r="VGS3" s="109"/>
      <c r="VGT3" s="109" t="s">
        <v>107</v>
      </c>
      <c r="VGU3" s="109"/>
      <c r="VGV3" s="109"/>
      <c r="VGW3" s="109"/>
      <c r="VGX3" s="109" t="s">
        <v>107</v>
      </c>
      <c r="VGY3" s="109"/>
      <c r="VGZ3" s="109"/>
      <c r="VHA3" s="109"/>
      <c r="VHB3" s="109" t="s">
        <v>107</v>
      </c>
      <c r="VHC3" s="109"/>
      <c r="VHD3" s="109"/>
      <c r="VHE3" s="109"/>
      <c r="VHF3" s="109" t="s">
        <v>107</v>
      </c>
      <c r="VHG3" s="109"/>
      <c r="VHH3" s="109"/>
      <c r="VHI3" s="109"/>
      <c r="VHJ3" s="109" t="s">
        <v>107</v>
      </c>
      <c r="VHK3" s="109"/>
      <c r="VHL3" s="109"/>
      <c r="VHM3" s="109"/>
      <c r="VHN3" s="109" t="s">
        <v>107</v>
      </c>
      <c r="VHO3" s="109"/>
      <c r="VHP3" s="109"/>
      <c r="VHQ3" s="109"/>
      <c r="VHR3" s="109" t="s">
        <v>107</v>
      </c>
      <c r="VHS3" s="109"/>
      <c r="VHT3" s="109"/>
      <c r="VHU3" s="109"/>
      <c r="VHV3" s="109" t="s">
        <v>107</v>
      </c>
      <c r="VHW3" s="109"/>
      <c r="VHX3" s="109"/>
      <c r="VHY3" s="109"/>
      <c r="VHZ3" s="109" t="s">
        <v>107</v>
      </c>
      <c r="VIA3" s="109"/>
      <c r="VIB3" s="109"/>
      <c r="VIC3" s="109"/>
      <c r="VID3" s="109" t="s">
        <v>107</v>
      </c>
      <c r="VIE3" s="109"/>
      <c r="VIF3" s="109"/>
      <c r="VIG3" s="109"/>
      <c r="VIH3" s="109" t="s">
        <v>107</v>
      </c>
      <c r="VII3" s="109"/>
      <c r="VIJ3" s="109"/>
      <c r="VIK3" s="109"/>
      <c r="VIL3" s="109" t="s">
        <v>107</v>
      </c>
      <c r="VIM3" s="109"/>
      <c r="VIN3" s="109"/>
      <c r="VIO3" s="109"/>
      <c r="VIP3" s="109" t="s">
        <v>107</v>
      </c>
      <c r="VIQ3" s="109"/>
      <c r="VIR3" s="109"/>
      <c r="VIS3" s="109"/>
      <c r="VIT3" s="109" t="s">
        <v>107</v>
      </c>
      <c r="VIU3" s="109"/>
      <c r="VIV3" s="109"/>
      <c r="VIW3" s="109"/>
      <c r="VIX3" s="109" t="s">
        <v>107</v>
      </c>
      <c r="VIY3" s="109"/>
      <c r="VIZ3" s="109"/>
      <c r="VJA3" s="109"/>
      <c r="VJB3" s="109" t="s">
        <v>107</v>
      </c>
      <c r="VJC3" s="109"/>
      <c r="VJD3" s="109"/>
      <c r="VJE3" s="109"/>
      <c r="VJF3" s="109" t="s">
        <v>107</v>
      </c>
      <c r="VJG3" s="109"/>
      <c r="VJH3" s="109"/>
      <c r="VJI3" s="109"/>
      <c r="VJJ3" s="109" t="s">
        <v>107</v>
      </c>
      <c r="VJK3" s="109"/>
      <c r="VJL3" s="109"/>
      <c r="VJM3" s="109"/>
      <c r="VJN3" s="109" t="s">
        <v>107</v>
      </c>
      <c r="VJO3" s="109"/>
      <c r="VJP3" s="109"/>
      <c r="VJQ3" s="109"/>
      <c r="VJR3" s="109" t="s">
        <v>107</v>
      </c>
      <c r="VJS3" s="109"/>
      <c r="VJT3" s="109"/>
      <c r="VJU3" s="109"/>
      <c r="VJV3" s="109" t="s">
        <v>107</v>
      </c>
      <c r="VJW3" s="109"/>
      <c r="VJX3" s="109"/>
      <c r="VJY3" s="109"/>
      <c r="VJZ3" s="109" t="s">
        <v>107</v>
      </c>
      <c r="VKA3" s="109"/>
      <c r="VKB3" s="109"/>
      <c r="VKC3" s="109"/>
      <c r="VKD3" s="109" t="s">
        <v>107</v>
      </c>
      <c r="VKE3" s="109"/>
      <c r="VKF3" s="109"/>
      <c r="VKG3" s="109"/>
      <c r="VKH3" s="109" t="s">
        <v>107</v>
      </c>
      <c r="VKI3" s="109"/>
      <c r="VKJ3" s="109"/>
      <c r="VKK3" s="109"/>
      <c r="VKL3" s="109" t="s">
        <v>107</v>
      </c>
      <c r="VKM3" s="109"/>
      <c r="VKN3" s="109"/>
      <c r="VKO3" s="109"/>
      <c r="VKP3" s="109" t="s">
        <v>107</v>
      </c>
      <c r="VKQ3" s="109"/>
      <c r="VKR3" s="109"/>
      <c r="VKS3" s="109"/>
      <c r="VKT3" s="109" t="s">
        <v>107</v>
      </c>
      <c r="VKU3" s="109"/>
      <c r="VKV3" s="109"/>
      <c r="VKW3" s="109"/>
      <c r="VKX3" s="109" t="s">
        <v>107</v>
      </c>
      <c r="VKY3" s="109"/>
      <c r="VKZ3" s="109"/>
      <c r="VLA3" s="109"/>
      <c r="VLB3" s="109" t="s">
        <v>107</v>
      </c>
      <c r="VLC3" s="109"/>
      <c r="VLD3" s="109"/>
      <c r="VLE3" s="109"/>
      <c r="VLF3" s="109" t="s">
        <v>107</v>
      </c>
      <c r="VLG3" s="109"/>
      <c r="VLH3" s="109"/>
      <c r="VLI3" s="109"/>
      <c r="VLJ3" s="109" t="s">
        <v>107</v>
      </c>
      <c r="VLK3" s="109"/>
      <c r="VLL3" s="109"/>
      <c r="VLM3" s="109"/>
      <c r="VLN3" s="109" t="s">
        <v>107</v>
      </c>
      <c r="VLO3" s="109"/>
      <c r="VLP3" s="109"/>
      <c r="VLQ3" s="109"/>
      <c r="VLR3" s="109" t="s">
        <v>107</v>
      </c>
      <c r="VLS3" s="109"/>
      <c r="VLT3" s="109"/>
      <c r="VLU3" s="109"/>
      <c r="VLV3" s="109" t="s">
        <v>107</v>
      </c>
      <c r="VLW3" s="109"/>
      <c r="VLX3" s="109"/>
      <c r="VLY3" s="109"/>
      <c r="VLZ3" s="109" t="s">
        <v>107</v>
      </c>
      <c r="VMA3" s="109"/>
      <c r="VMB3" s="109"/>
      <c r="VMC3" s="109"/>
      <c r="VMD3" s="109" t="s">
        <v>107</v>
      </c>
      <c r="VME3" s="109"/>
      <c r="VMF3" s="109"/>
      <c r="VMG3" s="109"/>
      <c r="VMH3" s="109" t="s">
        <v>107</v>
      </c>
      <c r="VMI3" s="109"/>
      <c r="VMJ3" s="109"/>
      <c r="VMK3" s="109"/>
      <c r="VML3" s="109" t="s">
        <v>107</v>
      </c>
      <c r="VMM3" s="109"/>
      <c r="VMN3" s="109"/>
      <c r="VMO3" s="109"/>
      <c r="VMP3" s="109" t="s">
        <v>107</v>
      </c>
      <c r="VMQ3" s="109"/>
      <c r="VMR3" s="109"/>
      <c r="VMS3" s="109"/>
      <c r="VMT3" s="109" t="s">
        <v>107</v>
      </c>
      <c r="VMU3" s="109"/>
      <c r="VMV3" s="109"/>
      <c r="VMW3" s="109"/>
      <c r="VMX3" s="109" t="s">
        <v>107</v>
      </c>
      <c r="VMY3" s="109"/>
      <c r="VMZ3" s="109"/>
      <c r="VNA3" s="109"/>
      <c r="VNB3" s="109" t="s">
        <v>107</v>
      </c>
      <c r="VNC3" s="109"/>
      <c r="VND3" s="109"/>
      <c r="VNE3" s="109"/>
      <c r="VNF3" s="109" t="s">
        <v>107</v>
      </c>
      <c r="VNG3" s="109"/>
      <c r="VNH3" s="109"/>
      <c r="VNI3" s="109"/>
      <c r="VNJ3" s="109" t="s">
        <v>107</v>
      </c>
      <c r="VNK3" s="109"/>
      <c r="VNL3" s="109"/>
      <c r="VNM3" s="109"/>
      <c r="VNN3" s="109" t="s">
        <v>107</v>
      </c>
      <c r="VNO3" s="109"/>
      <c r="VNP3" s="109"/>
      <c r="VNQ3" s="109"/>
      <c r="VNR3" s="109" t="s">
        <v>107</v>
      </c>
      <c r="VNS3" s="109"/>
      <c r="VNT3" s="109"/>
      <c r="VNU3" s="109"/>
      <c r="VNV3" s="109" t="s">
        <v>107</v>
      </c>
      <c r="VNW3" s="109"/>
      <c r="VNX3" s="109"/>
      <c r="VNY3" s="109"/>
      <c r="VNZ3" s="109" t="s">
        <v>107</v>
      </c>
      <c r="VOA3" s="109"/>
      <c r="VOB3" s="109"/>
      <c r="VOC3" s="109"/>
      <c r="VOD3" s="109" t="s">
        <v>107</v>
      </c>
      <c r="VOE3" s="109"/>
      <c r="VOF3" s="109"/>
      <c r="VOG3" s="109"/>
      <c r="VOH3" s="109" t="s">
        <v>107</v>
      </c>
      <c r="VOI3" s="109"/>
      <c r="VOJ3" s="109"/>
      <c r="VOK3" s="109"/>
      <c r="VOL3" s="109" t="s">
        <v>107</v>
      </c>
      <c r="VOM3" s="109"/>
      <c r="VON3" s="109"/>
      <c r="VOO3" s="109"/>
      <c r="VOP3" s="109" t="s">
        <v>107</v>
      </c>
      <c r="VOQ3" s="109"/>
      <c r="VOR3" s="109"/>
      <c r="VOS3" s="109"/>
      <c r="VOT3" s="109" t="s">
        <v>107</v>
      </c>
      <c r="VOU3" s="109"/>
      <c r="VOV3" s="109"/>
      <c r="VOW3" s="109"/>
      <c r="VOX3" s="109" t="s">
        <v>107</v>
      </c>
      <c r="VOY3" s="109"/>
      <c r="VOZ3" s="109"/>
      <c r="VPA3" s="109"/>
      <c r="VPB3" s="109" t="s">
        <v>107</v>
      </c>
      <c r="VPC3" s="109"/>
      <c r="VPD3" s="109"/>
      <c r="VPE3" s="109"/>
      <c r="VPF3" s="109" t="s">
        <v>107</v>
      </c>
      <c r="VPG3" s="109"/>
      <c r="VPH3" s="109"/>
      <c r="VPI3" s="109"/>
      <c r="VPJ3" s="109" t="s">
        <v>107</v>
      </c>
      <c r="VPK3" s="109"/>
      <c r="VPL3" s="109"/>
      <c r="VPM3" s="109"/>
      <c r="VPN3" s="109" t="s">
        <v>107</v>
      </c>
      <c r="VPO3" s="109"/>
      <c r="VPP3" s="109"/>
      <c r="VPQ3" s="109"/>
      <c r="VPR3" s="109" t="s">
        <v>107</v>
      </c>
      <c r="VPS3" s="109"/>
      <c r="VPT3" s="109"/>
      <c r="VPU3" s="109"/>
      <c r="VPV3" s="109" t="s">
        <v>107</v>
      </c>
      <c r="VPW3" s="109"/>
      <c r="VPX3" s="109"/>
      <c r="VPY3" s="109"/>
      <c r="VPZ3" s="109" t="s">
        <v>107</v>
      </c>
      <c r="VQA3" s="109"/>
      <c r="VQB3" s="109"/>
      <c r="VQC3" s="109"/>
      <c r="VQD3" s="109" t="s">
        <v>107</v>
      </c>
      <c r="VQE3" s="109"/>
      <c r="VQF3" s="109"/>
      <c r="VQG3" s="109"/>
      <c r="VQH3" s="109" t="s">
        <v>107</v>
      </c>
      <c r="VQI3" s="109"/>
      <c r="VQJ3" s="109"/>
      <c r="VQK3" s="109"/>
      <c r="VQL3" s="109" t="s">
        <v>107</v>
      </c>
      <c r="VQM3" s="109"/>
      <c r="VQN3" s="109"/>
      <c r="VQO3" s="109"/>
      <c r="VQP3" s="109" t="s">
        <v>107</v>
      </c>
      <c r="VQQ3" s="109"/>
      <c r="VQR3" s="109"/>
      <c r="VQS3" s="109"/>
      <c r="VQT3" s="109" t="s">
        <v>107</v>
      </c>
      <c r="VQU3" s="109"/>
      <c r="VQV3" s="109"/>
      <c r="VQW3" s="109"/>
      <c r="VQX3" s="109" t="s">
        <v>107</v>
      </c>
      <c r="VQY3" s="109"/>
      <c r="VQZ3" s="109"/>
      <c r="VRA3" s="109"/>
      <c r="VRB3" s="109" t="s">
        <v>107</v>
      </c>
      <c r="VRC3" s="109"/>
      <c r="VRD3" s="109"/>
      <c r="VRE3" s="109"/>
      <c r="VRF3" s="109" t="s">
        <v>107</v>
      </c>
      <c r="VRG3" s="109"/>
      <c r="VRH3" s="109"/>
      <c r="VRI3" s="109"/>
      <c r="VRJ3" s="109" t="s">
        <v>107</v>
      </c>
      <c r="VRK3" s="109"/>
      <c r="VRL3" s="109"/>
      <c r="VRM3" s="109"/>
      <c r="VRN3" s="109" t="s">
        <v>107</v>
      </c>
      <c r="VRO3" s="109"/>
      <c r="VRP3" s="109"/>
      <c r="VRQ3" s="109"/>
      <c r="VRR3" s="109" t="s">
        <v>107</v>
      </c>
      <c r="VRS3" s="109"/>
      <c r="VRT3" s="109"/>
      <c r="VRU3" s="109"/>
      <c r="VRV3" s="109" t="s">
        <v>107</v>
      </c>
      <c r="VRW3" s="109"/>
      <c r="VRX3" s="109"/>
      <c r="VRY3" s="109"/>
      <c r="VRZ3" s="109" t="s">
        <v>107</v>
      </c>
      <c r="VSA3" s="109"/>
      <c r="VSB3" s="109"/>
      <c r="VSC3" s="109"/>
      <c r="VSD3" s="109" t="s">
        <v>107</v>
      </c>
      <c r="VSE3" s="109"/>
      <c r="VSF3" s="109"/>
      <c r="VSG3" s="109"/>
      <c r="VSH3" s="109" t="s">
        <v>107</v>
      </c>
      <c r="VSI3" s="109"/>
      <c r="VSJ3" s="109"/>
      <c r="VSK3" s="109"/>
      <c r="VSL3" s="109" t="s">
        <v>107</v>
      </c>
      <c r="VSM3" s="109"/>
      <c r="VSN3" s="109"/>
      <c r="VSO3" s="109"/>
      <c r="VSP3" s="109" t="s">
        <v>107</v>
      </c>
      <c r="VSQ3" s="109"/>
      <c r="VSR3" s="109"/>
      <c r="VSS3" s="109"/>
      <c r="VST3" s="109" t="s">
        <v>107</v>
      </c>
      <c r="VSU3" s="109"/>
      <c r="VSV3" s="109"/>
      <c r="VSW3" s="109"/>
      <c r="VSX3" s="109" t="s">
        <v>107</v>
      </c>
      <c r="VSY3" s="109"/>
      <c r="VSZ3" s="109"/>
      <c r="VTA3" s="109"/>
      <c r="VTB3" s="109" t="s">
        <v>107</v>
      </c>
      <c r="VTC3" s="109"/>
      <c r="VTD3" s="109"/>
      <c r="VTE3" s="109"/>
      <c r="VTF3" s="109" t="s">
        <v>107</v>
      </c>
      <c r="VTG3" s="109"/>
      <c r="VTH3" s="109"/>
      <c r="VTI3" s="109"/>
      <c r="VTJ3" s="109" t="s">
        <v>107</v>
      </c>
      <c r="VTK3" s="109"/>
      <c r="VTL3" s="109"/>
      <c r="VTM3" s="109"/>
      <c r="VTN3" s="109" t="s">
        <v>107</v>
      </c>
      <c r="VTO3" s="109"/>
      <c r="VTP3" s="109"/>
      <c r="VTQ3" s="109"/>
      <c r="VTR3" s="109" t="s">
        <v>107</v>
      </c>
      <c r="VTS3" s="109"/>
      <c r="VTT3" s="109"/>
      <c r="VTU3" s="109"/>
      <c r="VTV3" s="109" t="s">
        <v>107</v>
      </c>
      <c r="VTW3" s="109"/>
      <c r="VTX3" s="109"/>
      <c r="VTY3" s="109"/>
      <c r="VTZ3" s="109" t="s">
        <v>107</v>
      </c>
      <c r="VUA3" s="109"/>
      <c r="VUB3" s="109"/>
      <c r="VUC3" s="109"/>
      <c r="VUD3" s="109" t="s">
        <v>107</v>
      </c>
      <c r="VUE3" s="109"/>
      <c r="VUF3" s="109"/>
      <c r="VUG3" s="109"/>
      <c r="VUH3" s="109" t="s">
        <v>107</v>
      </c>
      <c r="VUI3" s="109"/>
      <c r="VUJ3" s="109"/>
      <c r="VUK3" s="109"/>
      <c r="VUL3" s="109" t="s">
        <v>107</v>
      </c>
      <c r="VUM3" s="109"/>
      <c r="VUN3" s="109"/>
      <c r="VUO3" s="109"/>
      <c r="VUP3" s="109" t="s">
        <v>107</v>
      </c>
      <c r="VUQ3" s="109"/>
      <c r="VUR3" s="109"/>
      <c r="VUS3" s="109"/>
      <c r="VUT3" s="109" t="s">
        <v>107</v>
      </c>
      <c r="VUU3" s="109"/>
      <c r="VUV3" s="109"/>
      <c r="VUW3" s="109"/>
      <c r="VUX3" s="109" t="s">
        <v>107</v>
      </c>
      <c r="VUY3" s="109"/>
      <c r="VUZ3" s="109"/>
      <c r="VVA3" s="109"/>
      <c r="VVB3" s="109" t="s">
        <v>107</v>
      </c>
      <c r="VVC3" s="109"/>
      <c r="VVD3" s="109"/>
      <c r="VVE3" s="109"/>
      <c r="VVF3" s="109" t="s">
        <v>107</v>
      </c>
      <c r="VVG3" s="109"/>
      <c r="VVH3" s="109"/>
      <c r="VVI3" s="109"/>
      <c r="VVJ3" s="109" t="s">
        <v>107</v>
      </c>
      <c r="VVK3" s="109"/>
      <c r="VVL3" s="109"/>
      <c r="VVM3" s="109"/>
      <c r="VVN3" s="109" t="s">
        <v>107</v>
      </c>
      <c r="VVO3" s="109"/>
      <c r="VVP3" s="109"/>
      <c r="VVQ3" s="109"/>
      <c r="VVR3" s="109" t="s">
        <v>107</v>
      </c>
      <c r="VVS3" s="109"/>
      <c r="VVT3" s="109"/>
      <c r="VVU3" s="109"/>
      <c r="VVV3" s="109" t="s">
        <v>107</v>
      </c>
      <c r="VVW3" s="109"/>
      <c r="VVX3" s="109"/>
      <c r="VVY3" s="109"/>
      <c r="VVZ3" s="109" t="s">
        <v>107</v>
      </c>
      <c r="VWA3" s="109"/>
      <c r="VWB3" s="109"/>
      <c r="VWC3" s="109"/>
      <c r="VWD3" s="109" t="s">
        <v>107</v>
      </c>
      <c r="VWE3" s="109"/>
      <c r="VWF3" s="109"/>
      <c r="VWG3" s="109"/>
      <c r="VWH3" s="109" t="s">
        <v>107</v>
      </c>
      <c r="VWI3" s="109"/>
      <c r="VWJ3" s="109"/>
      <c r="VWK3" s="109"/>
      <c r="VWL3" s="109" t="s">
        <v>107</v>
      </c>
      <c r="VWM3" s="109"/>
      <c r="VWN3" s="109"/>
      <c r="VWO3" s="109"/>
      <c r="VWP3" s="109" t="s">
        <v>107</v>
      </c>
      <c r="VWQ3" s="109"/>
      <c r="VWR3" s="109"/>
      <c r="VWS3" s="109"/>
      <c r="VWT3" s="109" t="s">
        <v>107</v>
      </c>
      <c r="VWU3" s="109"/>
      <c r="VWV3" s="109"/>
      <c r="VWW3" s="109"/>
      <c r="VWX3" s="109" t="s">
        <v>107</v>
      </c>
      <c r="VWY3" s="109"/>
      <c r="VWZ3" s="109"/>
      <c r="VXA3" s="109"/>
      <c r="VXB3" s="109" t="s">
        <v>107</v>
      </c>
      <c r="VXC3" s="109"/>
      <c r="VXD3" s="109"/>
      <c r="VXE3" s="109"/>
      <c r="VXF3" s="109" t="s">
        <v>107</v>
      </c>
      <c r="VXG3" s="109"/>
      <c r="VXH3" s="109"/>
      <c r="VXI3" s="109"/>
      <c r="VXJ3" s="109" t="s">
        <v>107</v>
      </c>
      <c r="VXK3" s="109"/>
      <c r="VXL3" s="109"/>
      <c r="VXM3" s="109"/>
      <c r="VXN3" s="109" t="s">
        <v>107</v>
      </c>
      <c r="VXO3" s="109"/>
      <c r="VXP3" s="109"/>
      <c r="VXQ3" s="109"/>
      <c r="VXR3" s="109" t="s">
        <v>107</v>
      </c>
      <c r="VXS3" s="109"/>
      <c r="VXT3" s="109"/>
      <c r="VXU3" s="109"/>
      <c r="VXV3" s="109" t="s">
        <v>107</v>
      </c>
      <c r="VXW3" s="109"/>
      <c r="VXX3" s="109"/>
      <c r="VXY3" s="109"/>
      <c r="VXZ3" s="109" t="s">
        <v>107</v>
      </c>
      <c r="VYA3" s="109"/>
      <c r="VYB3" s="109"/>
      <c r="VYC3" s="109"/>
      <c r="VYD3" s="109" t="s">
        <v>107</v>
      </c>
      <c r="VYE3" s="109"/>
      <c r="VYF3" s="109"/>
      <c r="VYG3" s="109"/>
      <c r="VYH3" s="109" t="s">
        <v>107</v>
      </c>
      <c r="VYI3" s="109"/>
      <c r="VYJ3" s="109"/>
      <c r="VYK3" s="109"/>
      <c r="VYL3" s="109" t="s">
        <v>107</v>
      </c>
      <c r="VYM3" s="109"/>
      <c r="VYN3" s="109"/>
      <c r="VYO3" s="109"/>
      <c r="VYP3" s="109" t="s">
        <v>107</v>
      </c>
      <c r="VYQ3" s="109"/>
      <c r="VYR3" s="109"/>
      <c r="VYS3" s="109"/>
      <c r="VYT3" s="109" t="s">
        <v>107</v>
      </c>
      <c r="VYU3" s="109"/>
      <c r="VYV3" s="109"/>
      <c r="VYW3" s="109"/>
      <c r="VYX3" s="109" t="s">
        <v>107</v>
      </c>
      <c r="VYY3" s="109"/>
      <c r="VYZ3" s="109"/>
      <c r="VZA3" s="109"/>
      <c r="VZB3" s="109" t="s">
        <v>107</v>
      </c>
      <c r="VZC3" s="109"/>
      <c r="VZD3" s="109"/>
      <c r="VZE3" s="109"/>
      <c r="VZF3" s="109" t="s">
        <v>107</v>
      </c>
      <c r="VZG3" s="109"/>
      <c r="VZH3" s="109"/>
      <c r="VZI3" s="109"/>
      <c r="VZJ3" s="109" t="s">
        <v>107</v>
      </c>
      <c r="VZK3" s="109"/>
      <c r="VZL3" s="109"/>
      <c r="VZM3" s="109"/>
      <c r="VZN3" s="109" t="s">
        <v>107</v>
      </c>
      <c r="VZO3" s="109"/>
      <c r="VZP3" s="109"/>
      <c r="VZQ3" s="109"/>
      <c r="VZR3" s="109" t="s">
        <v>107</v>
      </c>
      <c r="VZS3" s="109"/>
      <c r="VZT3" s="109"/>
      <c r="VZU3" s="109"/>
      <c r="VZV3" s="109" t="s">
        <v>107</v>
      </c>
      <c r="VZW3" s="109"/>
      <c r="VZX3" s="109"/>
      <c r="VZY3" s="109"/>
      <c r="VZZ3" s="109" t="s">
        <v>107</v>
      </c>
      <c r="WAA3" s="109"/>
      <c r="WAB3" s="109"/>
      <c r="WAC3" s="109"/>
      <c r="WAD3" s="109" t="s">
        <v>107</v>
      </c>
      <c r="WAE3" s="109"/>
      <c r="WAF3" s="109"/>
      <c r="WAG3" s="109"/>
      <c r="WAH3" s="109" t="s">
        <v>107</v>
      </c>
      <c r="WAI3" s="109"/>
      <c r="WAJ3" s="109"/>
      <c r="WAK3" s="109"/>
      <c r="WAL3" s="109" t="s">
        <v>107</v>
      </c>
      <c r="WAM3" s="109"/>
      <c r="WAN3" s="109"/>
      <c r="WAO3" s="109"/>
      <c r="WAP3" s="109" t="s">
        <v>107</v>
      </c>
      <c r="WAQ3" s="109"/>
      <c r="WAR3" s="109"/>
      <c r="WAS3" s="109"/>
      <c r="WAT3" s="109" t="s">
        <v>107</v>
      </c>
      <c r="WAU3" s="109"/>
      <c r="WAV3" s="109"/>
      <c r="WAW3" s="109"/>
      <c r="WAX3" s="109" t="s">
        <v>107</v>
      </c>
      <c r="WAY3" s="109"/>
      <c r="WAZ3" s="109"/>
      <c r="WBA3" s="109"/>
      <c r="WBB3" s="109" t="s">
        <v>107</v>
      </c>
      <c r="WBC3" s="109"/>
      <c r="WBD3" s="109"/>
      <c r="WBE3" s="109"/>
      <c r="WBF3" s="109" t="s">
        <v>107</v>
      </c>
      <c r="WBG3" s="109"/>
      <c r="WBH3" s="109"/>
      <c r="WBI3" s="109"/>
      <c r="WBJ3" s="109" t="s">
        <v>107</v>
      </c>
      <c r="WBK3" s="109"/>
      <c r="WBL3" s="109"/>
      <c r="WBM3" s="109"/>
      <c r="WBN3" s="109" t="s">
        <v>107</v>
      </c>
      <c r="WBO3" s="109"/>
      <c r="WBP3" s="109"/>
      <c r="WBQ3" s="109"/>
      <c r="WBR3" s="109" t="s">
        <v>107</v>
      </c>
      <c r="WBS3" s="109"/>
      <c r="WBT3" s="109"/>
      <c r="WBU3" s="109"/>
      <c r="WBV3" s="109" t="s">
        <v>107</v>
      </c>
      <c r="WBW3" s="109"/>
      <c r="WBX3" s="109"/>
      <c r="WBY3" s="109"/>
      <c r="WBZ3" s="109" t="s">
        <v>107</v>
      </c>
      <c r="WCA3" s="109"/>
      <c r="WCB3" s="109"/>
      <c r="WCC3" s="109"/>
      <c r="WCD3" s="109" t="s">
        <v>107</v>
      </c>
      <c r="WCE3" s="109"/>
      <c r="WCF3" s="109"/>
      <c r="WCG3" s="109"/>
      <c r="WCH3" s="109" t="s">
        <v>107</v>
      </c>
      <c r="WCI3" s="109"/>
      <c r="WCJ3" s="109"/>
      <c r="WCK3" s="109"/>
      <c r="WCL3" s="109" t="s">
        <v>107</v>
      </c>
      <c r="WCM3" s="109"/>
      <c r="WCN3" s="109"/>
      <c r="WCO3" s="109"/>
      <c r="WCP3" s="109" t="s">
        <v>107</v>
      </c>
      <c r="WCQ3" s="109"/>
      <c r="WCR3" s="109"/>
      <c r="WCS3" s="109"/>
      <c r="WCT3" s="109" t="s">
        <v>107</v>
      </c>
      <c r="WCU3" s="109"/>
      <c r="WCV3" s="109"/>
      <c r="WCW3" s="109"/>
      <c r="WCX3" s="109" t="s">
        <v>107</v>
      </c>
      <c r="WCY3" s="109"/>
      <c r="WCZ3" s="109"/>
      <c r="WDA3" s="109"/>
      <c r="WDB3" s="109" t="s">
        <v>107</v>
      </c>
      <c r="WDC3" s="109"/>
      <c r="WDD3" s="109"/>
      <c r="WDE3" s="109"/>
      <c r="WDF3" s="109" t="s">
        <v>107</v>
      </c>
      <c r="WDG3" s="109"/>
      <c r="WDH3" s="109"/>
      <c r="WDI3" s="109"/>
      <c r="WDJ3" s="109" t="s">
        <v>107</v>
      </c>
      <c r="WDK3" s="109"/>
      <c r="WDL3" s="109"/>
      <c r="WDM3" s="109"/>
      <c r="WDN3" s="109" t="s">
        <v>107</v>
      </c>
      <c r="WDO3" s="109"/>
      <c r="WDP3" s="109"/>
      <c r="WDQ3" s="109"/>
      <c r="WDR3" s="109" t="s">
        <v>107</v>
      </c>
      <c r="WDS3" s="109"/>
      <c r="WDT3" s="109"/>
      <c r="WDU3" s="109"/>
      <c r="WDV3" s="109" t="s">
        <v>107</v>
      </c>
      <c r="WDW3" s="109"/>
      <c r="WDX3" s="109"/>
      <c r="WDY3" s="109"/>
      <c r="WDZ3" s="109" t="s">
        <v>107</v>
      </c>
      <c r="WEA3" s="109"/>
      <c r="WEB3" s="109"/>
      <c r="WEC3" s="109"/>
      <c r="WED3" s="109" t="s">
        <v>107</v>
      </c>
      <c r="WEE3" s="109"/>
      <c r="WEF3" s="109"/>
      <c r="WEG3" s="109"/>
      <c r="WEH3" s="109" t="s">
        <v>107</v>
      </c>
      <c r="WEI3" s="109"/>
      <c r="WEJ3" s="109"/>
      <c r="WEK3" s="109"/>
      <c r="WEL3" s="109" t="s">
        <v>107</v>
      </c>
      <c r="WEM3" s="109"/>
      <c r="WEN3" s="109"/>
      <c r="WEO3" s="109"/>
      <c r="WEP3" s="109" t="s">
        <v>107</v>
      </c>
      <c r="WEQ3" s="109"/>
      <c r="WER3" s="109"/>
      <c r="WES3" s="109"/>
      <c r="WET3" s="109" t="s">
        <v>107</v>
      </c>
      <c r="WEU3" s="109"/>
      <c r="WEV3" s="109"/>
      <c r="WEW3" s="109"/>
      <c r="WEX3" s="109" t="s">
        <v>107</v>
      </c>
      <c r="WEY3" s="109"/>
      <c r="WEZ3" s="109"/>
      <c r="WFA3" s="109"/>
      <c r="WFB3" s="109" t="s">
        <v>107</v>
      </c>
      <c r="WFC3" s="109"/>
      <c r="WFD3" s="109"/>
      <c r="WFE3" s="109"/>
      <c r="WFF3" s="109" t="s">
        <v>107</v>
      </c>
      <c r="WFG3" s="109"/>
      <c r="WFH3" s="109"/>
      <c r="WFI3" s="109"/>
      <c r="WFJ3" s="109" t="s">
        <v>107</v>
      </c>
      <c r="WFK3" s="109"/>
      <c r="WFL3" s="109"/>
      <c r="WFM3" s="109"/>
      <c r="WFN3" s="109" t="s">
        <v>107</v>
      </c>
      <c r="WFO3" s="109"/>
      <c r="WFP3" s="109"/>
      <c r="WFQ3" s="109"/>
      <c r="WFR3" s="109" t="s">
        <v>107</v>
      </c>
      <c r="WFS3" s="109"/>
      <c r="WFT3" s="109"/>
      <c r="WFU3" s="109"/>
      <c r="WFV3" s="109" t="s">
        <v>107</v>
      </c>
      <c r="WFW3" s="109"/>
      <c r="WFX3" s="109"/>
      <c r="WFY3" s="109"/>
      <c r="WFZ3" s="109" t="s">
        <v>107</v>
      </c>
      <c r="WGA3" s="109"/>
      <c r="WGB3" s="109"/>
      <c r="WGC3" s="109"/>
      <c r="WGD3" s="109" t="s">
        <v>107</v>
      </c>
      <c r="WGE3" s="109"/>
      <c r="WGF3" s="109"/>
      <c r="WGG3" s="109"/>
      <c r="WGH3" s="109" t="s">
        <v>107</v>
      </c>
      <c r="WGI3" s="109"/>
      <c r="WGJ3" s="109"/>
      <c r="WGK3" s="109"/>
      <c r="WGL3" s="109" t="s">
        <v>107</v>
      </c>
      <c r="WGM3" s="109"/>
      <c r="WGN3" s="109"/>
      <c r="WGO3" s="109"/>
      <c r="WGP3" s="109" t="s">
        <v>107</v>
      </c>
      <c r="WGQ3" s="109"/>
      <c r="WGR3" s="109"/>
      <c r="WGS3" s="109"/>
      <c r="WGT3" s="109" t="s">
        <v>107</v>
      </c>
      <c r="WGU3" s="109"/>
      <c r="WGV3" s="109"/>
      <c r="WGW3" s="109"/>
      <c r="WGX3" s="109" t="s">
        <v>107</v>
      </c>
      <c r="WGY3" s="109"/>
      <c r="WGZ3" s="109"/>
      <c r="WHA3" s="109"/>
      <c r="WHB3" s="109" t="s">
        <v>107</v>
      </c>
      <c r="WHC3" s="109"/>
      <c r="WHD3" s="109"/>
      <c r="WHE3" s="109"/>
      <c r="WHF3" s="109" t="s">
        <v>107</v>
      </c>
      <c r="WHG3" s="109"/>
      <c r="WHH3" s="109"/>
      <c r="WHI3" s="109"/>
      <c r="WHJ3" s="109" t="s">
        <v>107</v>
      </c>
      <c r="WHK3" s="109"/>
      <c r="WHL3" s="109"/>
      <c r="WHM3" s="109"/>
      <c r="WHN3" s="109" t="s">
        <v>107</v>
      </c>
      <c r="WHO3" s="109"/>
      <c r="WHP3" s="109"/>
      <c r="WHQ3" s="109"/>
      <c r="WHR3" s="109" t="s">
        <v>107</v>
      </c>
      <c r="WHS3" s="109"/>
      <c r="WHT3" s="109"/>
      <c r="WHU3" s="109"/>
      <c r="WHV3" s="109" t="s">
        <v>107</v>
      </c>
      <c r="WHW3" s="109"/>
      <c r="WHX3" s="109"/>
      <c r="WHY3" s="109"/>
      <c r="WHZ3" s="109" t="s">
        <v>107</v>
      </c>
      <c r="WIA3" s="109"/>
      <c r="WIB3" s="109"/>
      <c r="WIC3" s="109"/>
      <c r="WID3" s="109" t="s">
        <v>107</v>
      </c>
      <c r="WIE3" s="109"/>
      <c r="WIF3" s="109"/>
      <c r="WIG3" s="109"/>
      <c r="WIH3" s="109" t="s">
        <v>107</v>
      </c>
      <c r="WII3" s="109"/>
      <c r="WIJ3" s="109"/>
      <c r="WIK3" s="109"/>
      <c r="WIL3" s="109" t="s">
        <v>107</v>
      </c>
      <c r="WIM3" s="109"/>
      <c r="WIN3" s="109"/>
      <c r="WIO3" s="109"/>
      <c r="WIP3" s="109" t="s">
        <v>107</v>
      </c>
      <c r="WIQ3" s="109"/>
      <c r="WIR3" s="109"/>
      <c r="WIS3" s="109"/>
      <c r="WIT3" s="109" t="s">
        <v>107</v>
      </c>
      <c r="WIU3" s="109"/>
      <c r="WIV3" s="109"/>
      <c r="WIW3" s="109"/>
      <c r="WIX3" s="109" t="s">
        <v>107</v>
      </c>
      <c r="WIY3" s="109"/>
      <c r="WIZ3" s="109"/>
      <c r="WJA3" s="109"/>
      <c r="WJB3" s="109" t="s">
        <v>107</v>
      </c>
      <c r="WJC3" s="109"/>
      <c r="WJD3" s="109"/>
      <c r="WJE3" s="109"/>
      <c r="WJF3" s="109" t="s">
        <v>107</v>
      </c>
      <c r="WJG3" s="109"/>
      <c r="WJH3" s="109"/>
      <c r="WJI3" s="109"/>
      <c r="WJJ3" s="109" t="s">
        <v>107</v>
      </c>
      <c r="WJK3" s="109"/>
      <c r="WJL3" s="109"/>
      <c r="WJM3" s="109"/>
      <c r="WJN3" s="109" t="s">
        <v>107</v>
      </c>
      <c r="WJO3" s="109"/>
      <c r="WJP3" s="109"/>
      <c r="WJQ3" s="109"/>
      <c r="WJR3" s="109" t="s">
        <v>107</v>
      </c>
      <c r="WJS3" s="109"/>
      <c r="WJT3" s="109"/>
      <c r="WJU3" s="109"/>
      <c r="WJV3" s="109" t="s">
        <v>107</v>
      </c>
      <c r="WJW3" s="109"/>
      <c r="WJX3" s="109"/>
      <c r="WJY3" s="109"/>
      <c r="WJZ3" s="109" t="s">
        <v>107</v>
      </c>
      <c r="WKA3" s="109"/>
      <c r="WKB3" s="109"/>
      <c r="WKC3" s="109"/>
      <c r="WKD3" s="109" t="s">
        <v>107</v>
      </c>
      <c r="WKE3" s="109"/>
      <c r="WKF3" s="109"/>
      <c r="WKG3" s="109"/>
      <c r="WKH3" s="109" t="s">
        <v>107</v>
      </c>
      <c r="WKI3" s="109"/>
      <c r="WKJ3" s="109"/>
      <c r="WKK3" s="109"/>
      <c r="WKL3" s="109" t="s">
        <v>107</v>
      </c>
      <c r="WKM3" s="109"/>
      <c r="WKN3" s="109"/>
      <c r="WKO3" s="109"/>
      <c r="WKP3" s="109" t="s">
        <v>107</v>
      </c>
      <c r="WKQ3" s="109"/>
      <c r="WKR3" s="109"/>
      <c r="WKS3" s="109"/>
      <c r="WKT3" s="109" t="s">
        <v>107</v>
      </c>
      <c r="WKU3" s="109"/>
      <c r="WKV3" s="109"/>
      <c r="WKW3" s="109"/>
      <c r="WKX3" s="109" t="s">
        <v>107</v>
      </c>
      <c r="WKY3" s="109"/>
      <c r="WKZ3" s="109"/>
      <c r="WLA3" s="109"/>
      <c r="WLB3" s="109" t="s">
        <v>107</v>
      </c>
      <c r="WLC3" s="109"/>
      <c r="WLD3" s="109"/>
      <c r="WLE3" s="109"/>
      <c r="WLF3" s="109" t="s">
        <v>107</v>
      </c>
      <c r="WLG3" s="109"/>
      <c r="WLH3" s="109"/>
      <c r="WLI3" s="109"/>
      <c r="WLJ3" s="109" t="s">
        <v>107</v>
      </c>
      <c r="WLK3" s="109"/>
      <c r="WLL3" s="109"/>
      <c r="WLM3" s="109"/>
      <c r="WLN3" s="109" t="s">
        <v>107</v>
      </c>
      <c r="WLO3" s="109"/>
      <c r="WLP3" s="109"/>
      <c r="WLQ3" s="109"/>
      <c r="WLR3" s="109" t="s">
        <v>107</v>
      </c>
      <c r="WLS3" s="109"/>
      <c r="WLT3" s="109"/>
      <c r="WLU3" s="109"/>
      <c r="WLV3" s="109" t="s">
        <v>107</v>
      </c>
      <c r="WLW3" s="109"/>
      <c r="WLX3" s="109"/>
      <c r="WLY3" s="109"/>
      <c r="WLZ3" s="109" t="s">
        <v>107</v>
      </c>
      <c r="WMA3" s="109"/>
      <c r="WMB3" s="109"/>
      <c r="WMC3" s="109"/>
      <c r="WMD3" s="109" t="s">
        <v>107</v>
      </c>
      <c r="WME3" s="109"/>
      <c r="WMF3" s="109"/>
      <c r="WMG3" s="109"/>
      <c r="WMH3" s="109" t="s">
        <v>107</v>
      </c>
      <c r="WMI3" s="109"/>
      <c r="WMJ3" s="109"/>
      <c r="WMK3" s="109"/>
      <c r="WML3" s="109" t="s">
        <v>107</v>
      </c>
      <c r="WMM3" s="109"/>
      <c r="WMN3" s="109"/>
      <c r="WMO3" s="109"/>
      <c r="WMP3" s="109" t="s">
        <v>107</v>
      </c>
      <c r="WMQ3" s="109"/>
      <c r="WMR3" s="109"/>
      <c r="WMS3" s="109"/>
      <c r="WMT3" s="109" t="s">
        <v>107</v>
      </c>
      <c r="WMU3" s="109"/>
      <c r="WMV3" s="109"/>
      <c r="WMW3" s="109"/>
      <c r="WMX3" s="109" t="s">
        <v>107</v>
      </c>
      <c r="WMY3" s="109"/>
      <c r="WMZ3" s="109"/>
      <c r="WNA3" s="109"/>
      <c r="WNB3" s="109" t="s">
        <v>107</v>
      </c>
      <c r="WNC3" s="109"/>
      <c r="WND3" s="109"/>
      <c r="WNE3" s="109"/>
      <c r="WNF3" s="109" t="s">
        <v>107</v>
      </c>
      <c r="WNG3" s="109"/>
      <c r="WNH3" s="109"/>
      <c r="WNI3" s="109"/>
      <c r="WNJ3" s="109" t="s">
        <v>107</v>
      </c>
      <c r="WNK3" s="109"/>
      <c r="WNL3" s="109"/>
      <c r="WNM3" s="109"/>
      <c r="WNN3" s="109" t="s">
        <v>107</v>
      </c>
      <c r="WNO3" s="109"/>
      <c r="WNP3" s="109"/>
      <c r="WNQ3" s="109"/>
      <c r="WNR3" s="109" t="s">
        <v>107</v>
      </c>
      <c r="WNS3" s="109"/>
      <c r="WNT3" s="109"/>
      <c r="WNU3" s="109"/>
      <c r="WNV3" s="109" t="s">
        <v>107</v>
      </c>
      <c r="WNW3" s="109"/>
      <c r="WNX3" s="109"/>
      <c r="WNY3" s="109"/>
      <c r="WNZ3" s="109" t="s">
        <v>107</v>
      </c>
      <c r="WOA3" s="109"/>
      <c r="WOB3" s="109"/>
      <c r="WOC3" s="109"/>
      <c r="WOD3" s="109" t="s">
        <v>107</v>
      </c>
      <c r="WOE3" s="109"/>
      <c r="WOF3" s="109"/>
      <c r="WOG3" s="109"/>
      <c r="WOH3" s="109" t="s">
        <v>107</v>
      </c>
      <c r="WOI3" s="109"/>
      <c r="WOJ3" s="109"/>
      <c r="WOK3" s="109"/>
      <c r="WOL3" s="109" t="s">
        <v>107</v>
      </c>
      <c r="WOM3" s="109"/>
      <c r="WON3" s="109"/>
      <c r="WOO3" s="109"/>
      <c r="WOP3" s="109" t="s">
        <v>107</v>
      </c>
      <c r="WOQ3" s="109"/>
      <c r="WOR3" s="109"/>
      <c r="WOS3" s="109"/>
      <c r="WOT3" s="109" t="s">
        <v>107</v>
      </c>
      <c r="WOU3" s="109"/>
      <c r="WOV3" s="109"/>
      <c r="WOW3" s="109"/>
      <c r="WOX3" s="109" t="s">
        <v>107</v>
      </c>
      <c r="WOY3" s="109"/>
      <c r="WOZ3" s="109"/>
      <c r="WPA3" s="109"/>
      <c r="WPB3" s="109" t="s">
        <v>107</v>
      </c>
      <c r="WPC3" s="109"/>
      <c r="WPD3" s="109"/>
      <c r="WPE3" s="109"/>
      <c r="WPF3" s="109" t="s">
        <v>107</v>
      </c>
      <c r="WPG3" s="109"/>
      <c r="WPH3" s="109"/>
      <c r="WPI3" s="109"/>
      <c r="WPJ3" s="109" t="s">
        <v>107</v>
      </c>
      <c r="WPK3" s="109"/>
      <c r="WPL3" s="109"/>
      <c r="WPM3" s="109"/>
      <c r="WPN3" s="109" t="s">
        <v>107</v>
      </c>
      <c r="WPO3" s="109"/>
      <c r="WPP3" s="109"/>
      <c r="WPQ3" s="109"/>
      <c r="WPR3" s="109" t="s">
        <v>107</v>
      </c>
      <c r="WPS3" s="109"/>
      <c r="WPT3" s="109"/>
      <c r="WPU3" s="109"/>
      <c r="WPV3" s="109" t="s">
        <v>107</v>
      </c>
      <c r="WPW3" s="109"/>
      <c r="WPX3" s="109"/>
      <c r="WPY3" s="109"/>
      <c r="WPZ3" s="109" t="s">
        <v>107</v>
      </c>
      <c r="WQA3" s="109"/>
      <c r="WQB3" s="109"/>
      <c r="WQC3" s="109"/>
      <c r="WQD3" s="109" t="s">
        <v>107</v>
      </c>
      <c r="WQE3" s="109"/>
      <c r="WQF3" s="109"/>
      <c r="WQG3" s="109"/>
      <c r="WQH3" s="109" t="s">
        <v>107</v>
      </c>
      <c r="WQI3" s="109"/>
      <c r="WQJ3" s="109"/>
      <c r="WQK3" s="109"/>
      <c r="WQL3" s="109" t="s">
        <v>107</v>
      </c>
      <c r="WQM3" s="109"/>
      <c r="WQN3" s="109"/>
      <c r="WQO3" s="109"/>
      <c r="WQP3" s="109" t="s">
        <v>107</v>
      </c>
      <c r="WQQ3" s="109"/>
      <c r="WQR3" s="109"/>
      <c r="WQS3" s="109"/>
      <c r="WQT3" s="109" t="s">
        <v>107</v>
      </c>
      <c r="WQU3" s="109"/>
      <c r="WQV3" s="109"/>
      <c r="WQW3" s="109"/>
      <c r="WQX3" s="109" t="s">
        <v>107</v>
      </c>
      <c r="WQY3" s="109"/>
      <c r="WQZ3" s="109"/>
      <c r="WRA3" s="109"/>
      <c r="WRB3" s="109" t="s">
        <v>107</v>
      </c>
      <c r="WRC3" s="109"/>
      <c r="WRD3" s="109"/>
      <c r="WRE3" s="109"/>
      <c r="WRF3" s="109" t="s">
        <v>107</v>
      </c>
      <c r="WRG3" s="109"/>
      <c r="WRH3" s="109"/>
      <c r="WRI3" s="109"/>
      <c r="WRJ3" s="109" t="s">
        <v>107</v>
      </c>
      <c r="WRK3" s="109"/>
      <c r="WRL3" s="109"/>
      <c r="WRM3" s="109"/>
      <c r="WRN3" s="109" t="s">
        <v>107</v>
      </c>
      <c r="WRO3" s="109"/>
      <c r="WRP3" s="109"/>
      <c r="WRQ3" s="109"/>
      <c r="WRR3" s="109" t="s">
        <v>107</v>
      </c>
      <c r="WRS3" s="109"/>
      <c r="WRT3" s="109"/>
      <c r="WRU3" s="109"/>
      <c r="WRV3" s="109" t="s">
        <v>107</v>
      </c>
      <c r="WRW3" s="109"/>
      <c r="WRX3" s="109"/>
      <c r="WRY3" s="109"/>
      <c r="WRZ3" s="109" t="s">
        <v>107</v>
      </c>
      <c r="WSA3" s="109"/>
      <c r="WSB3" s="109"/>
      <c r="WSC3" s="109"/>
      <c r="WSD3" s="109" t="s">
        <v>107</v>
      </c>
      <c r="WSE3" s="109"/>
      <c r="WSF3" s="109"/>
      <c r="WSG3" s="109"/>
      <c r="WSH3" s="109" t="s">
        <v>107</v>
      </c>
      <c r="WSI3" s="109"/>
      <c r="WSJ3" s="109"/>
      <c r="WSK3" s="109"/>
      <c r="WSL3" s="109" t="s">
        <v>107</v>
      </c>
      <c r="WSM3" s="109"/>
      <c r="WSN3" s="109"/>
      <c r="WSO3" s="109"/>
      <c r="WSP3" s="109" t="s">
        <v>107</v>
      </c>
      <c r="WSQ3" s="109"/>
      <c r="WSR3" s="109"/>
      <c r="WSS3" s="109"/>
      <c r="WST3" s="109" t="s">
        <v>107</v>
      </c>
      <c r="WSU3" s="109"/>
      <c r="WSV3" s="109"/>
      <c r="WSW3" s="109"/>
      <c r="WSX3" s="109" t="s">
        <v>107</v>
      </c>
      <c r="WSY3" s="109"/>
      <c r="WSZ3" s="109"/>
      <c r="WTA3" s="109"/>
      <c r="WTB3" s="109" t="s">
        <v>107</v>
      </c>
      <c r="WTC3" s="109"/>
      <c r="WTD3" s="109"/>
      <c r="WTE3" s="109"/>
      <c r="WTF3" s="109" t="s">
        <v>107</v>
      </c>
      <c r="WTG3" s="109"/>
      <c r="WTH3" s="109"/>
      <c r="WTI3" s="109"/>
      <c r="WTJ3" s="109" t="s">
        <v>107</v>
      </c>
      <c r="WTK3" s="109"/>
      <c r="WTL3" s="109"/>
      <c r="WTM3" s="109"/>
      <c r="WTN3" s="109" t="s">
        <v>107</v>
      </c>
      <c r="WTO3" s="109"/>
      <c r="WTP3" s="109"/>
      <c r="WTQ3" s="109"/>
      <c r="WTR3" s="109" t="s">
        <v>107</v>
      </c>
      <c r="WTS3" s="109"/>
      <c r="WTT3" s="109"/>
      <c r="WTU3" s="109"/>
      <c r="WTV3" s="109" t="s">
        <v>107</v>
      </c>
      <c r="WTW3" s="109"/>
      <c r="WTX3" s="109"/>
      <c r="WTY3" s="109"/>
      <c r="WTZ3" s="109" t="s">
        <v>107</v>
      </c>
      <c r="WUA3" s="109"/>
      <c r="WUB3" s="109"/>
      <c r="WUC3" s="109"/>
      <c r="WUD3" s="109" t="s">
        <v>107</v>
      </c>
      <c r="WUE3" s="109"/>
      <c r="WUF3" s="109"/>
      <c r="WUG3" s="109"/>
      <c r="WUH3" s="109" t="s">
        <v>107</v>
      </c>
      <c r="WUI3" s="109"/>
      <c r="WUJ3" s="109"/>
      <c r="WUK3" s="109"/>
      <c r="WUL3" s="109" t="s">
        <v>107</v>
      </c>
      <c r="WUM3" s="109"/>
      <c r="WUN3" s="109"/>
      <c r="WUO3" s="109"/>
      <c r="WUP3" s="109" t="s">
        <v>107</v>
      </c>
      <c r="WUQ3" s="109"/>
      <c r="WUR3" s="109"/>
      <c r="WUS3" s="109"/>
      <c r="WUT3" s="109" t="s">
        <v>107</v>
      </c>
      <c r="WUU3" s="109"/>
      <c r="WUV3" s="109"/>
      <c r="WUW3" s="109"/>
      <c r="WUX3" s="109" t="s">
        <v>107</v>
      </c>
      <c r="WUY3" s="109"/>
      <c r="WUZ3" s="109"/>
      <c r="WVA3" s="109"/>
      <c r="WVB3" s="109" t="s">
        <v>107</v>
      </c>
      <c r="WVC3" s="109"/>
      <c r="WVD3" s="109"/>
      <c r="WVE3" s="109"/>
      <c r="WVF3" s="109" t="s">
        <v>107</v>
      </c>
      <c r="WVG3" s="109"/>
      <c r="WVH3" s="109"/>
      <c r="WVI3" s="109"/>
      <c r="WVJ3" s="109" t="s">
        <v>107</v>
      </c>
      <c r="WVK3" s="109"/>
      <c r="WVL3" s="109"/>
      <c r="WVM3" s="109"/>
      <c r="WVN3" s="109" t="s">
        <v>107</v>
      </c>
      <c r="WVO3" s="109"/>
      <c r="WVP3" s="109"/>
      <c r="WVQ3" s="109"/>
      <c r="WVR3" s="109" t="s">
        <v>107</v>
      </c>
      <c r="WVS3" s="109"/>
      <c r="WVT3" s="109"/>
      <c r="WVU3" s="109"/>
      <c r="WVV3" s="109" t="s">
        <v>107</v>
      </c>
      <c r="WVW3" s="109"/>
      <c r="WVX3" s="109"/>
      <c r="WVY3" s="109"/>
      <c r="WVZ3" s="109" t="s">
        <v>107</v>
      </c>
      <c r="WWA3" s="109"/>
      <c r="WWB3" s="109"/>
      <c r="WWC3" s="109"/>
      <c r="WWD3" s="109" t="s">
        <v>107</v>
      </c>
      <c r="WWE3" s="109"/>
      <c r="WWF3" s="109"/>
      <c r="WWG3" s="109"/>
      <c r="WWH3" s="109" t="s">
        <v>107</v>
      </c>
      <c r="WWI3" s="109"/>
      <c r="WWJ3" s="109"/>
      <c r="WWK3" s="109"/>
      <c r="WWL3" s="109" t="s">
        <v>107</v>
      </c>
      <c r="WWM3" s="109"/>
      <c r="WWN3" s="109"/>
      <c r="WWO3" s="109"/>
      <c r="WWP3" s="109" t="s">
        <v>107</v>
      </c>
      <c r="WWQ3" s="109"/>
      <c r="WWR3" s="109"/>
      <c r="WWS3" s="109"/>
      <c r="WWT3" s="109" t="s">
        <v>107</v>
      </c>
      <c r="WWU3" s="109"/>
      <c r="WWV3" s="109"/>
      <c r="WWW3" s="109"/>
      <c r="WWX3" s="109" t="s">
        <v>107</v>
      </c>
      <c r="WWY3" s="109"/>
      <c r="WWZ3" s="109"/>
      <c r="WXA3" s="109"/>
      <c r="WXB3" s="109" t="s">
        <v>107</v>
      </c>
      <c r="WXC3" s="109"/>
      <c r="WXD3" s="109"/>
      <c r="WXE3" s="109"/>
      <c r="WXF3" s="109" t="s">
        <v>107</v>
      </c>
      <c r="WXG3" s="109"/>
      <c r="WXH3" s="109"/>
      <c r="WXI3" s="109"/>
      <c r="WXJ3" s="109" t="s">
        <v>107</v>
      </c>
      <c r="WXK3" s="109"/>
      <c r="WXL3" s="109"/>
      <c r="WXM3" s="109"/>
      <c r="WXN3" s="109" t="s">
        <v>107</v>
      </c>
      <c r="WXO3" s="109"/>
      <c r="WXP3" s="109"/>
      <c r="WXQ3" s="109"/>
      <c r="WXR3" s="109" t="s">
        <v>107</v>
      </c>
      <c r="WXS3" s="109"/>
      <c r="WXT3" s="109"/>
      <c r="WXU3" s="109"/>
      <c r="WXV3" s="109" t="s">
        <v>107</v>
      </c>
      <c r="WXW3" s="109"/>
      <c r="WXX3" s="109"/>
      <c r="WXY3" s="109"/>
      <c r="WXZ3" s="109" t="s">
        <v>107</v>
      </c>
      <c r="WYA3" s="109"/>
      <c r="WYB3" s="109"/>
      <c r="WYC3" s="109"/>
      <c r="WYD3" s="109" t="s">
        <v>107</v>
      </c>
      <c r="WYE3" s="109"/>
      <c r="WYF3" s="109"/>
      <c r="WYG3" s="109"/>
      <c r="WYH3" s="109" t="s">
        <v>107</v>
      </c>
      <c r="WYI3" s="109"/>
      <c r="WYJ3" s="109"/>
      <c r="WYK3" s="109"/>
      <c r="WYL3" s="109" t="s">
        <v>107</v>
      </c>
      <c r="WYM3" s="109"/>
      <c r="WYN3" s="109"/>
      <c r="WYO3" s="109"/>
      <c r="WYP3" s="109" t="s">
        <v>107</v>
      </c>
      <c r="WYQ3" s="109"/>
      <c r="WYR3" s="109"/>
      <c r="WYS3" s="109"/>
      <c r="WYT3" s="109" t="s">
        <v>107</v>
      </c>
      <c r="WYU3" s="109"/>
      <c r="WYV3" s="109"/>
      <c r="WYW3" s="109"/>
      <c r="WYX3" s="109" t="s">
        <v>107</v>
      </c>
      <c r="WYY3" s="109"/>
      <c r="WYZ3" s="109"/>
      <c r="WZA3" s="109"/>
      <c r="WZB3" s="109" t="s">
        <v>107</v>
      </c>
      <c r="WZC3" s="109"/>
      <c r="WZD3" s="109"/>
      <c r="WZE3" s="109"/>
      <c r="WZF3" s="109" t="s">
        <v>107</v>
      </c>
      <c r="WZG3" s="109"/>
      <c r="WZH3" s="109"/>
      <c r="WZI3" s="109"/>
      <c r="WZJ3" s="109" t="s">
        <v>107</v>
      </c>
      <c r="WZK3" s="109"/>
      <c r="WZL3" s="109"/>
      <c r="WZM3" s="109"/>
      <c r="WZN3" s="109" t="s">
        <v>107</v>
      </c>
      <c r="WZO3" s="109"/>
      <c r="WZP3" s="109"/>
      <c r="WZQ3" s="109"/>
      <c r="WZR3" s="109" t="s">
        <v>107</v>
      </c>
      <c r="WZS3" s="109"/>
      <c r="WZT3" s="109"/>
      <c r="WZU3" s="109"/>
      <c r="WZV3" s="109" t="s">
        <v>107</v>
      </c>
      <c r="WZW3" s="109"/>
      <c r="WZX3" s="109"/>
      <c r="WZY3" s="109"/>
      <c r="WZZ3" s="109" t="s">
        <v>107</v>
      </c>
      <c r="XAA3" s="109"/>
      <c r="XAB3" s="109"/>
      <c r="XAC3" s="109"/>
      <c r="XAD3" s="109" t="s">
        <v>107</v>
      </c>
      <c r="XAE3" s="109"/>
      <c r="XAF3" s="109"/>
      <c r="XAG3" s="109"/>
      <c r="XAH3" s="109" t="s">
        <v>107</v>
      </c>
      <c r="XAI3" s="109"/>
      <c r="XAJ3" s="109"/>
      <c r="XAK3" s="109"/>
      <c r="XAL3" s="109" t="s">
        <v>107</v>
      </c>
      <c r="XAM3" s="109"/>
      <c r="XAN3" s="109"/>
      <c r="XAO3" s="109"/>
      <c r="XAP3" s="109" t="s">
        <v>107</v>
      </c>
      <c r="XAQ3" s="109"/>
      <c r="XAR3" s="109"/>
      <c r="XAS3" s="109"/>
      <c r="XAT3" s="109" t="s">
        <v>107</v>
      </c>
      <c r="XAU3" s="109"/>
      <c r="XAV3" s="109"/>
      <c r="XAW3" s="109"/>
      <c r="XAX3" s="109" t="s">
        <v>107</v>
      </c>
      <c r="XAY3" s="109"/>
      <c r="XAZ3" s="109"/>
      <c r="XBA3" s="109"/>
      <c r="XBB3" s="109" t="s">
        <v>107</v>
      </c>
      <c r="XBC3" s="109"/>
      <c r="XBD3" s="109"/>
      <c r="XBE3" s="109"/>
      <c r="XBF3" s="109" t="s">
        <v>107</v>
      </c>
      <c r="XBG3" s="109"/>
      <c r="XBH3" s="109"/>
      <c r="XBI3" s="109"/>
      <c r="XBJ3" s="109" t="s">
        <v>107</v>
      </c>
      <c r="XBK3" s="109"/>
      <c r="XBL3" s="109"/>
      <c r="XBM3" s="109"/>
      <c r="XBN3" s="109" t="s">
        <v>107</v>
      </c>
      <c r="XBO3" s="109"/>
      <c r="XBP3" s="109"/>
      <c r="XBQ3" s="109"/>
      <c r="XBR3" s="109" t="s">
        <v>107</v>
      </c>
      <c r="XBS3" s="109"/>
      <c r="XBT3" s="109"/>
      <c r="XBU3" s="109"/>
      <c r="XBV3" s="109" t="s">
        <v>107</v>
      </c>
      <c r="XBW3" s="109"/>
      <c r="XBX3" s="109"/>
      <c r="XBY3" s="109"/>
      <c r="XBZ3" s="109" t="s">
        <v>107</v>
      </c>
      <c r="XCA3" s="109"/>
      <c r="XCB3" s="109"/>
      <c r="XCC3" s="109"/>
      <c r="XCD3" s="109" t="s">
        <v>107</v>
      </c>
      <c r="XCE3" s="109"/>
      <c r="XCF3" s="109"/>
      <c r="XCG3" s="109"/>
      <c r="XCH3" s="109" t="s">
        <v>107</v>
      </c>
      <c r="XCI3" s="109"/>
      <c r="XCJ3" s="109"/>
      <c r="XCK3" s="109"/>
      <c r="XCL3" s="109" t="s">
        <v>107</v>
      </c>
      <c r="XCM3" s="109"/>
      <c r="XCN3" s="109"/>
      <c r="XCO3" s="109"/>
      <c r="XCP3" s="109" t="s">
        <v>107</v>
      </c>
      <c r="XCQ3" s="109"/>
      <c r="XCR3" s="109"/>
      <c r="XCS3" s="109"/>
      <c r="XCT3" s="109" t="s">
        <v>107</v>
      </c>
      <c r="XCU3" s="109"/>
      <c r="XCV3" s="109"/>
      <c r="XCW3" s="109"/>
      <c r="XCX3" s="109" t="s">
        <v>107</v>
      </c>
      <c r="XCY3" s="109"/>
      <c r="XCZ3" s="109"/>
      <c r="XDA3" s="109"/>
      <c r="XDB3" s="109" t="s">
        <v>107</v>
      </c>
      <c r="XDC3" s="109"/>
      <c r="XDD3" s="109"/>
      <c r="XDE3" s="109"/>
      <c r="XDF3" s="109" t="s">
        <v>107</v>
      </c>
      <c r="XDG3" s="109"/>
      <c r="XDH3" s="109"/>
      <c r="XDI3" s="109"/>
      <c r="XDJ3" s="109" t="s">
        <v>107</v>
      </c>
      <c r="XDK3" s="109"/>
      <c r="XDL3" s="109"/>
      <c r="XDM3" s="109"/>
      <c r="XDN3" s="109" t="s">
        <v>107</v>
      </c>
      <c r="XDO3" s="109"/>
      <c r="XDP3" s="109"/>
      <c r="XDQ3" s="109"/>
      <c r="XDR3" s="109" t="s">
        <v>107</v>
      </c>
      <c r="XDS3" s="109"/>
      <c r="XDT3" s="109"/>
      <c r="XDU3" s="109"/>
      <c r="XDV3" s="109" t="s">
        <v>107</v>
      </c>
      <c r="XDW3" s="109"/>
      <c r="XDX3" s="109"/>
      <c r="XDY3" s="109"/>
      <c r="XDZ3" s="109" t="s">
        <v>107</v>
      </c>
      <c r="XEA3" s="109"/>
      <c r="XEB3" s="109"/>
      <c r="XEC3" s="109"/>
      <c r="XED3" s="109" t="s">
        <v>107</v>
      </c>
      <c r="XEE3" s="109"/>
      <c r="XEF3" s="109"/>
      <c r="XEG3" s="109"/>
      <c r="XEH3" s="109" t="s">
        <v>107</v>
      </c>
      <c r="XEI3" s="109"/>
      <c r="XEJ3" s="109"/>
      <c r="XEK3" s="109"/>
      <c r="XEL3" s="109" t="s">
        <v>107</v>
      </c>
      <c r="XEM3" s="109"/>
      <c r="XEN3" s="109"/>
      <c r="XEO3" s="109"/>
      <c r="XEP3" s="109" t="s">
        <v>107</v>
      </c>
      <c r="XEQ3" s="109"/>
      <c r="XER3" s="109"/>
      <c r="XES3" s="109"/>
      <c r="XET3" s="109" t="s">
        <v>107</v>
      </c>
      <c r="XEU3" s="109"/>
      <c r="XEV3" s="109"/>
      <c r="XEW3" s="109"/>
      <c r="XEX3" s="109" t="s">
        <v>107</v>
      </c>
      <c r="XEY3" s="109"/>
      <c r="XEZ3" s="109"/>
      <c r="XFA3" s="109"/>
    </row>
    <row r="4" spans="1:16381" s="5" customFormat="1" ht="15" x14ac:dyDescent="0.25">
      <c r="A4" s="103"/>
      <c r="B4" s="97" t="s">
        <v>109</v>
      </c>
      <c r="C4" s="105" t="s">
        <v>110</v>
      </c>
      <c r="D4" s="107" t="s">
        <v>3</v>
      </c>
    </row>
    <row r="5" spans="1:16381" s="5" customFormat="1" ht="15" x14ac:dyDescent="0.25">
      <c r="A5" s="104"/>
      <c r="B5" s="97"/>
      <c r="C5" s="106"/>
      <c r="D5" s="107"/>
    </row>
    <row r="6" spans="1:16381" s="2" customFormat="1" x14ac:dyDescent="0.25">
      <c r="B6" s="101" t="s">
        <v>128</v>
      </c>
      <c r="C6" s="101"/>
      <c r="D6" s="101"/>
      <c r="E6" s="101"/>
    </row>
    <row r="7" spans="1:16381" s="13" customFormat="1" ht="15" x14ac:dyDescent="0.25">
      <c r="A7" s="13" t="str">
        <f>"9/8"</f>
        <v>9/8</v>
      </c>
      <c r="B7" s="14" t="s">
        <v>114</v>
      </c>
      <c r="C7" s="58">
        <v>100</v>
      </c>
      <c r="D7" s="15">
        <v>191.03884541666653</v>
      </c>
      <c r="E7" s="48"/>
      <c r="F7" s="13">
        <v>5.67</v>
      </c>
      <c r="H7" s="13">
        <v>18.899999999999999</v>
      </c>
      <c r="I7" s="13">
        <v>11.29</v>
      </c>
      <c r="J7" s="13">
        <v>15.09</v>
      </c>
      <c r="K7" s="13">
        <v>2088.1799999999998</v>
      </c>
      <c r="L7" s="13">
        <v>1239.3399999999999</v>
      </c>
      <c r="M7" s="13">
        <v>1663.76</v>
      </c>
      <c r="N7" s="13">
        <v>17.64</v>
      </c>
      <c r="O7" s="13">
        <v>10.25</v>
      </c>
      <c r="P7" s="13">
        <v>13.99</v>
      </c>
      <c r="Q7" s="13">
        <v>0</v>
      </c>
      <c r="R7" s="13">
        <v>0.33</v>
      </c>
    </row>
    <row r="8" spans="1:16381" s="13" customFormat="1" ht="15" x14ac:dyDescent="0.25">
      <c r="A8" s="13" t="str">
        <f>"40/3"</f>
        <v>40/3</v>
      </c>
      <c r="B8" s="14" t="s">
        <v>73</v>
      </c>
      <c r="C8" s="58">
        <v>150</v>
      </c>
      <c r="D8" s="15">
        <v>265.926264</v>
      </c>
      <c r="E8" s="48"/>
      <c r="F8" s="13">
        <v>16.690000000000001</v>
      </c>
      <c r="H8" s="13">
        <v>18.55</v>
      </c>
      <c r="I8" s="13">
        <v>10.94</v>
      </c>
      <c r="J8" s="13">
        <v>14.74</v>
      </c>
      <c r="K8" s="13">
        <v>2123</v>
      </c>
      <c r="L8" s="13">
        <v>1039.1099999999999</v>
      </c>
      <c r="M8" s="13">
        <v>1581.06</v>
      </c>
      <c r="N8" s="13">
        <v>29.03</v>
      </c>
      <c r="O8" s="13">
        <v>15.39</v>
      </c>
      <c r="P8" s="13">
        <v>22.21</v>
      </c>
      <c r="Q8" s="13">
        <v>0</v>
      </c>
      <c r="R8" s="13">
        <v>0.38</v>
      </c>
    </row>
    <row r="9" spans="1:16381" s="13" customFormat="1" ht="15" x14ac:dyDescent="0.25">
      <c r="A9" s="13" t="str">
        <f>"27/10"</f>
        <v>27/10</v>
      </c>
      <c r="B9" s="14" t="s">
        <v>12</v>
      </c>
      <c r="C9" s="58">
        <v>200</v>
      </c>
      <c r="D9" s="15">
        <v>37.802231999999989</v>
      </c>
      <c r="E9" s="48"/>
      <c r="F9" s="13">
        <v>0</v>
      </c>
      <c r="H9" s="13">
        <v>4.21</v>
      </c>
      <c r="I9" s="13">
        <v>4.21</v>
      </c>
      <c r="J9" s="13">
        <v>4.21</v>
      </c>
      <c r="K9" s="13">
        <v>497.96</v>
      </c>
      <c r="L9" s="13">
        <v>192.28</v>
      </c>
      <c r="M9" s="13">
        <v>345.12</v>
      </c>
      <c r="N9" s="13">
        <v>44.51</v>
      </c>
      <c r="O9" s="13">
        <v>26.48</v>
      </c>
      <c r="P9" s="13">
        <v>35.49</v>
      </c>
      <c r="Q9" s="13">
        <v>10</v>
      </c>
      <c r="R9" s="13">
        <v>0</v>
      </c>
    </row>
    <row r="10" spans="1:16381" s="13" customFormat="1" ht="15" x14ac:dyDescent="0.25">
      <c r="A10" s="13" t="str">
        <f>"пром."</f>
        <v>пром.</v>
      </c>
      <c r="B10" s="14" t="s">
        <v>13</v>
      </c>
      <c r="C10" s="58">
        <v>30</v>
      </c>
      <c r="D10" s="15">
        <v>63.162959999999991</v>
      </c>
      <c r="E10" s="48"/>
      <c r="F10" s="13">
        <v>1008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0</v>
      </c>
      <c r="O10" s="13">
        <v>0</v>
      </c>
      <c r="P10" s="13">
        <v>0</v>
      </c>
      <c r="Q10" s="13">
        <v>0</v>
      </c>
      <c r="R10" s="13">
        <v>0</v>
      </c>
    </row>
    <row r="11" spans="1:16381" s="10" customFormat="1" ht="15" x14ac:dyDescent="0.25">
      <c r="A11" s="10" t="str">
        <f>"пром."</f>
        <v>пром.</v>
      </c>
      <c r="B11" s="11" t="s">
        <v>14</v>
      </c>
      <c r="C11" s="59">
        <v>20</v>
      </c>
      <c r="D11" s="12">
        <v>38.676000000000002</v>
      </c>
      <c r="E11" s="49"/>
      <c r="F11" s="10">
        <v>0.17</v>
      </c>
      <c r="H11" s="10">
        <v>2</v>
      </c>
      <c r="I11" s="10">
        <v>2</v>
      </c>
      <c r="J11" s="10">
        <v>2</v>
      </c>
      <c r="K11" s="10">
        <v>380</v>
      </c>
      <c r="L11" s="10">
        <v>146.4</v>
      </c>
      <c r="M11" s="10">
        <v>263.2</v>
      </c>
      <c r="N11" s="10">
        <v>3.8</v>
      </c>
      <c r="O11" s="10">
        <v>3.16</v>
      </c>
      <c r="P11" s="10">
        <v>3.48</v>
      </c>
      <c r="Q11" s="10">
        <v>0</v>
      </c>
      <c r="R11" s="10">
        <v>0</v>
      </c>
    </row>
    <row r="12" spans="1:16381" s="7" customFormat="1" ht="14.25" x14ac:dyDescent="0.2">
      <c r="B12" s="16" t="s">
        <v>15</v>
      </c>
      <c r="C12" s="60">
        <f>SUM(C7:C11)</f>
        <v>500</v>
      </c>
      <c r="D12" s="50">
        <f>SUM(D7:D11)</f>
        <v>596.60630141666661</v>
      </c>
      <c r="E12" s="7" t="e">
        <f>$D$12/#REF!*100</f>
        <v>#REF!</v>
      </c>
      <c r="F12" s="7">
        <v>1030.53</v>
      </c>
      <c r="H12" s="7">
        <v>43.65</v>
      </c>
      <c r="I12" s="7">
        <v>28.43</v>
      </c>
      <c r="J12" s="7">
        <v>36.04</v>
      </c>
      <c r="K12" s="7">
        <v>5089.1400000000003</v>
      </c>
      <c r="L12" s="7">
        <v>2617.14</v>
      </c>
      <c r="M12" s="7">
        <v>3853.14</v>
      </c>
      <c r="N12" s="7">
        <v>94.97</v>
      </c>
      <c r="O12" s="7">
        <v>55.28</v>
      </c>
      <c r="P12" s="7">
        <v>75.180000000000007</v>
      </c>
      <c r="Q12" s="7">
        <v>10</v>
      </c>
      <c r="R12" s="7">
        <v>0.71</v>
      </c>
    </row>
    <row r="13" spans="1:16381" s="2" customFormat="1" x14ac:dyDescent="0.25">
      <c r="B13" s="101" t="s">
        <v>129</v>
      </c>
      <c r="C13" s="101"/>
      <c r="D13" s="101"/>
      <c r="E13" s="101"/>
    </row>
    <row r="14" spans="1:16381" s="13" customFormat="1" ht="15" x14ac:dyDescent="0.25">
      <c r="A14" s="72" t="str">
        <f>"29/1"</f>
        <v>29/1</v>
      </c>
      <c r="B14" s="14" t="s">
        <v>120</v>
      </c>
      <c r="C14" s="58">
        <v>60</v>
      </c>
      <c r="D14" s="15">
        <v>59.01</v>
      </c>
      <c r="E14" s="48"/>
      <c r="F14" s="13">
        <v>1442.56</v>
      </c>
      <c r="H14" s="13">
        <v>3.92</v>
      </c>
      <c r="I14" s="13">
        <v>3.77</v>
      </c>
      <c r="J14" s="13">
        <v>3.85</v>
      </c>
      <c r="K14" s="13">
        <v>655.6</v>
      </c>
      <c r="L14" s="13">
        <v>155.94</v>
      </c>
      <c r="M14" s="13">
        <v>405.77</v>
      </c>
      <c r="N14" s="13">
        <v>3.45</v>
      </c>
      <c r="O14" s="13">
        <v>2.0099999999999998</v>
      </c>
      <c r="P14" s="13">
        <v>2.73</v>
      </c>
      <c r="Q14" s="13">
        <v>2.4</v>
      </c>
      <c r="R14" s="13">
        <v>0</v>
      </c>
    </row>
    <row r="15" spans="1:16381" s="13" customFormat="1" ht="15" x14ac:dyDescent="0.25">
      <c r="A15" s="13" t="str">
        <f>"8/5"</f>
        <v>8/5</v>
      </c>
      <c r="B15" s="14" t="s">
        <v>32</v>
      </c>
      <c r="C15" s="58">
        <v>150</v>
      </c>
      <c r="D15" s="15">
        <v>313.88174624999994</v>
      </c>
      <c r="E15" s="48"/>
      <c r="F15" s="13">
        <v>89.58</v>
      </c>
      <c r="H15" s="13">
        <v>32.72</v>
      </c>
      <c r="I15" s="13">
        <v>22.24</v>
      </c>
      <c r="J15" s="13">
        <v>27.48</v>
      </c>
      <c r="K15" s="13">
        <v>1391.78</v>
      </c>
      <c r="L15" s="13">
        <v>1000.61</v>
      </c>
      <c r="M15" s="13">
        <v>1196.19</v>
      </c>
      <c r="N15" s="13">
        <v>30.55</v>
      </c>
      <c r="O15" s="13">
        <v>22.41</v>
      </c>
      <c r="P15" s="13">
        <v>26.48</v>
      </c>
      <c r="Q15" s="13">
        <v>9.75</v>
      </c>
      <c r="R15" s="13">
        <v>0.38</v>
      </c>
    </row>
    <row r="16" spans="1:16381" s="13" customFormat="1" ht="15" x14ac:dyDescent="0.25">
      <c r="A16" s="13" t="str">
        <f>"-"</f>
        <v>-</v>
      </c>
      <c r="B16" s="14" t="s">
        <v>33</v>
      </c>
      <c r="C16" s="58">
        <v>30</v>
      </c>
      <c r="D16" s="15">
        <v>95.219999999999985</v>
      </c>
      <c r="E16" s="48"/>
      <c r="F16" s="13">
        <v>14.1</v>
      </c>
      <c r="H16" s="13">
        <v>2.1</v>
      </c>
      <c r="I16" s="13">
        <v>2.1</v>
      </c>
      <c r="J16" s="13">
        <v>2.1</v>
      </c>
      <c r="K16" s="13">
        <v>1038</v>
      </c>
      <c r="L16" s="13">
        <v>249</v>
      </c>
      <c r="M16" s="13">
        <v>643.5</v>
      </c>
      <c r="N16" s="13">
        <v>0.9</v>
      </c>
      <c r="O16" s="13">
        <v>0.9</v>
      </c>
      <c r="P16" s="13">
        <v>0.9</v>
      </c>
      <c r="Q16" s="13">
        <v>0</v>
      </c>
      <c r="R16" s="13">
        <v>0</v>
      </c>
    </row>
    <row r="17" spans="1:18" s="13" customFormat="1" ht="15" x14ac:dyDescent="0.25">
      <c r="A17" s="13" t="str">
        <f>"27/10"</f>
        <v>27/10</v>
      </c>
      <c r="B17" s="14" t="s">
        <v>12</v>
      </c>
      <c r="C17" s="58">
        <v>200</v>
      </c>
      <c r="D17" s="15">
        <v>37.802231999999989</v>
      </c>
      <c r="E17" s="48"/>
      <c r="F17" s="13">
        <v>130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</row>
    <row r="18" spans="1:18" s="10" customFormat="1" ht="15" x14ac:dyDescent="0.25">
      <c r="A18" s="13" t="str">
        <f>"пром."</f>
        <v>пром.</v>
      </c>
      <c r="B18" s="14" t="s">
        <v>35</v>
      </c>
      <c r="C18" s="58">
        <v>45</v>
      </c>
      <c r="D18" s="15">
        <v>115.88849999999999</v>
      </c>
      <c r="E18" s="49"/>
      <c r="F18" s="10">
        <v>0</v>
      </c>
      <c r="H18" s="10">
        <v>0</v>
      </c>
      <c r="I18" s="10">
        <v>0</v>
      </c>
      <c r="J18" s="10">
        <v>0</v>
      </c>
      <c r="K18" s="10">
        <v>855</v>
      </c>
      <c r="L18" s="10">
        <v>329.4</v>
      </c>
      <c r="M18" s="10">
        <v>592.20000000000005</v>
      </c>
      <c r="N18" s="10">
        <v>6.84</v>
      </c>
      <c r="O18" s="10">
        <v>6.84</v>
      </c>
      <c r="P18" s="10">
        <v>6.84</v>
      </c>
      <c r="Q18" s="10">
        <v>0</v>
      </c>
      <c r="R18" s="10">
        <v>0</v>
      </c>
    </row>
    <row r="19" spans="1:18" s="57" customFormat="1" ht="15" x14ac:dyDescent="0.25">
      <c r="A19" s="10" t="str">
        <f>"пром."</f>
        <v>пром.</v>
      </c>
      <c r="B19" s="11" t="s">
        <v>14</v>
      </c>
      <c r="C19" s="59">
        <v>20</v>
      </c>
      <c r="D19" s="12">
        <v>38.676000000000002</v>
      </c>
    </row>
    <row r="20" spans="1:18" s="7" customFormat="1" ht="14.25" x14ac:dyDescent="0.2">
      <c r="B20" s="39" t="s">
        <v>15</v>
      </c>
      <c r="C20" s="60">
        <f>SUM(C14:C19)</f>
        <v>505</v>
      </c>
      <c r="D20" s="50">
        <f>SUM(D14:D19)</f>
        <v>660.47847824999997</v>
      </c>
      <c r="E20" s="7" t="e">
        <f>$D$20/#REF!*100</f>
        <v>#REF!</v>
      </c>
      <c r="F20" s="7">
        <v>1676.24</v>
      </c>
      <c r="H20" s="7">
        <v>38.74</v>
      </c>
      <c r="I20" s="7">
        <v>28.11</v>
      </c>
      <c r="J20" s="7">
        <v>33.43</v>
      </c>
      <c r="K20" s="7">
        <v>3940.38</v>
      </c>
      <c r="L20" s="7">
        <v>1734.94</v>
      </c>
      <c r="M20" s="7">
        <v>2837.66</v>
      </c>
      <c r="N20" s="7">
        <v>41.74</v>
      </c>
      <c r="O20" s="7">
        <v>32.159999999999997</v>
      </c>
      <c r="P20" s="7">
        <v>36.950000000000003</v>
      </c>
      <c r="Q20" s="7">
        <v>12.15</v>
      </c>
      <c r="R20" s="7">
        <v>0.38</v>
      </c>
    </row>
    <row r="21" spans="1:18" s="2" customFormat="1" x14ac:dyDescent="0.25">
      <c r="B21" s="108"/>
      <c r="C21" s="108"/>
      <c r="D21" s="108"/>
      <c r="E21" s="101"/>
    </row>
    <row r="22" spans="1:18" s="13" customFormat="1" ht="15" x14ac:dyDescent="0.25">
      <c r="A22" s="57"/>
      <c r="B22" s="74"/>
      <c r="C22" s="75"/>
      <c r="D22" s="76"/>
      <c r="E22" s="48"/>
    </row>
    <row r="23" spans="1:18" s="13" customFormat="1" ht="15" x14ac:dyDescent="0.25">
      <c r="A23" s="57"/>
      <c r="B23" s="74"/>
      <c r="C23" s="75"/>
      <c r="D23" s="76"/>
      <c r="E23" s="48"/>
    </row>
    <row r="24" spans="1:18" s="13" customFormat="1" ht="15" x14ac:dyDescent="0.25">
      <c r="A24" s="57"/>
      <c r="B24" s="74"/>
      <c r="C24" s="75"/>
      <c r="D24" s="76"/>
      <c r="E24" s="48"/>
    </row>
    <row r="25" spans="1:18" s="13" customFormat="1" ht="15" x14ac:dyDescent="0.25">
      <c r="A25" s="57"/>
      <c r="B25" s="74"/>
      <c r="C25" s="75"/>
      <c r="D25" s="76"/>
      <c r="E25" s="48"/>
    </row>
    <row r="26" spans="1:18" s="10" customFormat="1" ht="15" x14ac:dyDescent="0.25">
      <c r="A26" s="57"/>
      <c r="B26" s="74"/>
      <c r="C26" s="75"/>
      <c r="D26" s="76"/>
      <c r="E26" s="49"/>
    </row>
    <row r="27" spans="1:18" s="7" customFormat="1" ht="14.25" x14ac:dyDescent="0.2">
      <c r="A27" s="77"/>
      <c r="B27" s="78"/>
      <c r="C27" s="79"/>
      <c r="D27" s="80"/>
    </row>
    <row r="28" spans="1:18" s="57" customFormat="1" x14ac:dyDescent="0.25">
      <c r="B28" s="73"/>
      <c r="C28" s="60"/>
      <c r="D28" s="80"/>
      <c r="E28" s="73"/>
    </row>
    <row r="29" spans="1:18" s="57" customFormat="1" ht="15" x14ac:dyDescent="0.25">
      <c r="B29" s="74"/>
      <c r="C29" s="60"/>
      <c r="D29" s="80"/>
    </row>
    <row r="30" spans="1:18" s="57" customFormat="1" ht="15" x14ac:dyDescent="0.25">
      <c r="B30" s="74"/>
      <c r="C30" s="60"/>
      <c r="D30" s="80"/>
    </row>
    <row r="31" spans="1:18" s="57" customFormat="1" ht="15" x14ac:dyDescent="0.25">
      <c r="B31" s="74"/>
      <c r="C31" s="60"/>
      <c r="D31" s="80"/>
    </row>
    <row r="32" spans="1:18" s="57" customFormat="1" ht="15" x14ac:dyDescent="0.25">
      <c r="B32" s="74"/>
      <c r="C32" s="60"/>
      <c r="D32" s="80"/>
    </row>
    <row r="33" spans="1:5" s="57" customFormat="1" ht="15" x14ac:dyDescent="0.25">
      <c r="B33" s="74"/>
      <c r="C33" s="60"/>
      <c r="D33" s="80"/>
    </row>
    <row r="34" spans="1:5" s="77" customFormat="1" ht="14.25" x14ac:dyDescent="0.2">
      <c r="B34" s="78"/>
      <c r="C34" s="60"/>
      <c r="D34" s="80"/>
    </row>
    <row r="35" spans="1:5" s="57" customFormat="1" x14ac:dyDescent="0.25">
      <c r="B35" s="73"/>
      <c r="C35" s="73"/>
      <c r="D35" s="73"/>
      <c r="E35" s="73"/>
    </row>
    <row r="36" spans="1:5" s="57" customFormat="1" ht="15" x14ac:dyDescent="0.25">
      <c r="B36" s="74"/>
      <c r="C36" s="75"/>
      <c r="D36" s="76"/>
    </row>
    <row r="37" spans="1:5" s="57" customFormat="1" ht="15" x14ac:dyDescent="0.25">
      <c r="B37" s="74"/>
      <c r="C37" s="75"/>
      <c r="D37" s="76"/>
    </row>
    <row r="38" spans="1:5" s="57" customFormat="1" ht="15" x14ac:dyDescent="0.25">
      <c r="B38" s="74"/>
      <c r="C38" s="75"/>
      <c r="D38" s="76"/>
    </row>
    <row r="39" spans="1:5" s="57" customFormat="1" ht="15" x14ac:dyDescent="0.25">
      <c r="B39" s="74"/>
      <c r="C39" s="75"/>
      <c r="D39" s="76"/>
    </row>
    <row r="40" spans="1:5" s="57" customFormat="1" ht="15" x14ac:dyDescent="0.25">
      <c r="B40" s="74"/>
      <c r="C40" s="75"/>
      <c r="D40" s="76"/>
    </row>
    <row r="41" spans="1:5" s="77" customFormat="1" ht="14.25" x14ac:dyDescent="0.2">
      <c r="B41" s="78"/>
      <c r="C41" s="79"/>
      <c r="D41" s="80"/>
    </row>
    <row r="42" spans="1:5" x14ac:dyDescent="0.25">
      <c r="A42" s="3"/>
      <c r="B42" s="54"/>
      <c r="D42" s="1"/>
    </row>
    <row r="43" spans="1:5" x14ac:dyDescent="0.25">
      <c r="A43" s="3"/>
      <c r="B43" s="54"/>
      <c r="D43" s="1"/>
    </row>
    <row r="44" spans="1:5" x14ac:dyDescent="0.25">
      <c r="A44" s="3"/>
      <c r="B44" s="54"/>
      <c r="D44" s="1"/>
    </row>
    <row r="45" spans="1:5" x14ac:dyDescent="0.25">
      <c r="A45" s="3"/>
      <c r="B45" s="54"/>
      <c r="D45" s="1"/>
    </row>
    <row r="46" spans="1:5" x14ac:dyDescent="0.25">
      <c r="A46" s="3"/>
      <c r="B46" s="54"/>
      <c r="D46" s="1"/>
    </row>
    <row r="47" spans="1:5" x14ac:dyDescent="0.25">
      <c r="A47" s="3"/>
      <c r="B47" s="54"/>
      <c r="D47" s="1"/>
    </row>
    <row r="48" spans="1:5" x14ac:dyDescent="0.25">
      <c r="A48" s="3"/>
      <c r="B48" s="54"/>
      <c r="D48" s="1"/>
    </row>
    <row r="49" spans="1:256" x14ac:dyDescent="0.25">
      <c r="A49" s="3"/>
      <c r="B49" s="54"/>
      <c r="D49" s="1"/>
    </row>
    <row r="50" spans="1:256" x14ac:dyDescent="0.25">
      <c r="C50" s="66"/>
      <c r="D50" s="51"/>
    </row>
    <row r="51" spans="1:256" x14ac:dyDescent="0.25">
      <c r="C51" s="66"/>
      <c r="D51" s="51"/>
    </row>
    <row r="52" spans="1:256" x14ac:dyDescent="0.25">
      <c r="C52" s="66"/>
      <c r="D52" s="51"/>
    </row>
    <row r="53" spans="1:256" customFormat="1" ht="30.75" customHeight="1" x14ac:dyDescent="0.25">
      <c r="A53" s="119"/>
      <c r="B53" s="89" t="s">
        <v>133</v>
      </c>
      <c r="C53" s="120"/>
      <c r="D53" s="46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/>
      <c r="GJ53" s="2"/>
      <c r="GK53" s="2"/>
      <c r="GL53" s="2"/>
      <c r="GM53" s="2"/>
      <c r="GN53" s="2"/>
      <c r="GO53" s="2"/>
      <c r="GP53" s="2"/>
      <c r="GQ53" s="2"/>
      <c r="GR53" s="2"/>
      <c r="GS53" s="2"/>
      <c r="GT53" s="2"/>
      <c r="GU53" s="2"/>
      <c r="GV53" s="2"/>
      <c r="GW53" s="2"/>
      <c r="GX53" s="2"/>
      <c r="GY53" s="2"/>
      <c r="GZ53" s="2"/>
      <c r="HA53" s="2"/>
      <c r="HB53" s="2"/>
      <c r="HC53" s="2"/>
      <c r="HD53" s="2"/>
      <c r="HE53" s="2"/>
      <c r="HF53" s="2"/>
      <c r="HG53" s="2"/>
      <c r="HH53" s="2"/>
      <c r="HI53" s="2"/>
      <c r="HJ53" s="2"/>
      <c r="HK53" s="2"/>
      <c r="HL53" s="2"/>
      <c r="HM53" s="2"/>
      <c r="HN53" s="2"/>
      <c r="HO53" s="2"/>
      <c r="HP53" s="2"/>
      <c r="HQ53" s="2"/>
      <c r="HR53" s="2"/>
      <c r="HS53" s="2"/>
      <c r="HT53" s="2"/>
      <c r="HU53" s="2"/>
      <c r="HV53" s="2"/>
      <c r="HW53" s="2"/>
      <c r="HX53" s="2"/>
      <c r="HY53" s="2"/>
      <c r="HZ53" s="2"/>
      <c r="IA53" s="2"/>
      <c r="IB53" s="2"/>
      <c r="IC53" s="2"/>
      <c r="ID53" s="2"/>
      <c r="IE53" s="2"/>
      <c r="IF53" s="2"/>
      <c r="IG53" s="2"/>
      <c r="IH53" s="2"/>
      <c r="II53" s="2"/>
      <c r="IJ53" s="2"/>
      <c r="IK53" s="2"/>
      <c r="IL53" s="2"/>
      <c r="IM53" s="2"/>
      <c r="IN53" s="2"/>
      <c r="IO53" s="2"/>
      <c r="IP53" s="2"/>
      <c r="IQ53" s="2"/>
      <c r="IR53" s="2"/>
      <c r="IS53" s="2"/>
      <c r="IT53" s="2"/>
      <c r="IU53" s="2"/>
      <c r="IV53" s="2"/>
    </row>
    <row r="54" spans="1:256" x14ac:dyDescent="0.25">
      <c r="A54" s="93" t="s">
        <v>106</v>
      </c>
      <c r="B54" s="93"/>
      <c r="C54" s="93"/>
      <c r="D54" s="93"/>
    </row>
    <row r="55" spans="1:256" ht="32.25" customHeight="1" x14ac:dyDescent="0.25">
      <c r="A55" s="94" t="s">
        <v>111</v>
      </c>
      <c r="B55" s="94"/>
      <c r="C55" s="94"/>
      <c r="D55" s="94"/>
    </row>
    <row r="56" spans="1:256" x14ac:dyDescent="0.25">
      <c r="A56" s="95" t="s">
        <v>7</v>
      </c>
      <c r="B56" s="97" t="s">
        <v>0</v>
      </c>
      <c r="C56" s="98" t="s">
        <v>4</v>
      </c>
      <c r="D56" s="99" t="s">
        <v>3</v>
      </c>
      <c r="E56" s="2"/>
    </row>
    <row r="57" spans="1:256" x14ac:dyDescent="0.25">
      <c r="A57" s="96"/>
      <c r="B57" s="97"/>
      <c r="C57" s="98"/>
      <c r="D57" s="100"/>
      <c r="E57" s="2"/>
    </row>
    <row r="58" spans="1:256" x14ac:dyDescent="0.25">
      <c r="A58" s="2"/>
      <c r="B58" s="101" t="s">
        <v>128</v>
      </c>
      <c r="C58" s="101"/>
      <c r="D58" s="101"/>
      <c r="E58" s="101"/>
    </row>
    <row r="59" spans="1:256" x14ac:dyDescent="0.25">
      <c r="A59" s="13" t="str">
        <f>"36/8"</f>
        <v>36/8</v>
      </c>
      <c r="B59" s="14" t="s">
        <v>21</v>
      </c>
      <c r="C59" s="58">
        <v>100</v>
      </c>
      <c r="D59" s="15">
        <v>219.86376300000003</v>
      </c>
      <c r="E59" s="13"/>
    </row>
    <row r="60" spans="1:256" x14ac:dyDescent="0.25">
      <c r="A60" s="13" t="str">
        <f>"47/3"</f>
        <v>47/3</v>
      </c>
      <c r="B60" s="14" t="s">
        <v>23</v>
      </c>
      <c r="C60" s="58">
        <v>180</v>
      </c>
      <c r="D60" s="15">
        <v>220.73</v>
      </c>
      <c r="E60" s="13"/>
    </row>
    <row r="61" spans="1:256" x14ac:dyDescent="0.25">
      <c r="A61" s="13" t="str">
        <f>"27/10"</f>
        <v>27/10</v>
      </c>
      <c r="B61" s="14" t="s">
        <v>12</v>
      </c>
      <c r="C61" s="58">
        <v>200</v>
      </c>
      <c r="D61" s="15">
        <v>37.802231999999989</v>
      </c>
      <c r="E61" s="13"/>
    </row>
    <row r="62" spans="1:256" x14ac:dyDescent="0.25">
      <c r="A62" s="13" t="str">
        <f>"пром."</f>
        <v>пром.</v>
      </c>
      <c r="B62" s="14" t="s">
        <v>13</v>
      </c>
      <c r="C62" s="58">
        <v>40</v>
      </c>
      <c r="D62" s="15">
        <v>84.217280000000002</v>
      </c>
      <c r="E62" s="13"/>
    </row>
    <row r="63" spans="1:256" x14ac:dyDescent="0.25">
      <c r="A63" s="10" t="str">
        <f>"пром."</f>
        <v>пром.</v>
      </c>
      <c r="B63" s="11" t="s">
        <v>14</v>
      </c>
      <c r="C63" s="59">
        <v>30</v>
      </c>
      <c r="D63" s="12">
        <v>58.013999999999996</v>
      </c>
      <c r="E63" s="13"/>
    </row>
    <row r="64" spans="1:256" x14ac:dyDescent="0.25">
      <c r="A64" s="7"/>
      <c r="B64" s="16" t="s">
        <v>15</v>
      </c>
      <c r="C64" s="60">
        <f>SUM(C59:C63)</f>
        <v>550</v>
      </c>
      <c r="D64" s="9">
        <f>SUM(D59:D63)</f>
        <v>620.62727500000005</v>
      </c>
      <c r="E64" s="7" t="e">
        <f>$D$10/#REF!*100</f>
        <v>#REF!</v>
      </c>
    </row>
    <row r="65" spans="1:5" x14ac:dyDescent="0.25">
      <c r="A65" s="2"/>
      <c r="B65" s="101" t="s">
        <v>129</v>
      </c>
      <c r="C65" s="101"/>
      <c r="D65" s="101"/>
      <c r="E65" s="101"/>
    </row>
    <row r="66" spans="1:5" x14ac:dyDescent="0.25">
      <c r="A66" s="72" t="str">
        <f>"29/1"</f>
        <v>29/1</v>
      </c>
      <c r="B66" s="14" t="s">
        <v>120</v>
      </c>
      <c r="C66" s="58">
        <v>100</v>
      </c>
      <c r="D66" s="15">
        <v>98.34966399999999</v>
      </c>
      <c r="E66" s="13"/>
    </row>
    <row r="67" spans="1:5" x14ac:dyDescent="0.25">
      <c r="A67" s="13" t="str">
        <f>"8/5"</f>
        <v>8/5</v>
      </c>
      <c r="B67" s="14" t="s">
        <v>32</v>
      </c>
      <c r="C67" s="58">
        <v>200</v>
      </c>
      <c r="D67" s="15">
        <v>418.50899500000003</v>
      </c>
      <c r="E67" s="13"/>
    </row>
    <row r="68" spans="1:5" x14ac:dyDescent="0.25">
      <c r="A68" s="13" t="str">
        <f>"-"</f>
        <v>-</v>
      </c>
      <c r="B68" s="14" t="s">
        <v>33</v>
      </c>
      <c r="C68" s="58">
        <v>40</v>
      </c>
      <c r="D68" s="15">
        <v>126.96</v>
      </c>
      <c r="E68" s="13"/>
    </row>
    <row r="69" spans="1:5" x14ac:dyDescent="0.25">
      <c r="A69" s="13" t="str">
        <f>"27/10"</f>
        <v>27/10</v>
      </c>
      <c r="B69" s="14" t="s">
        <v>12</v>
      </c>
      <c r="C69" s="58">
        <v>200</v>
      </c>
      <c r="D69" s="15">
        <v>37.802231999999989</v>
      </c>
      <c r="E69" s="13"/>
    </row>
    <row r="70" spans="1:5" x14ac:dyDescent="0.25">
      <c r="A70" s="13" t="str">
        <f>"пром."</f>
        <v>пром.</v>
      </c>
      <c r="B70" s="14" t="s">
        <v>35</v>
      </c>
      <c r="C70" s="58">
        <v>60</v>
      </c>
      <c r="D70" s="15">
        <v>154.518</v>
      </c>
      <c r="E70" s="10"/>
    </row>
    <row r="71" spans="1:5" x14ac:dyDescent="0.25">
      <c r="A71" s="10" t="str">
        <f>"пром."</f>
        <v>пром.</v>
      </c>
      <c r="B71" s="11" t="s">
        <v>14</v>
      </c>
      <c r="C71" s="59">
        <v>30</v>
      </c>
      <c r="D71" s="12">
        <v>58.013999999999996</v>
      </c>
      <c r="E71" s="57"/>
    </row>
    <row r="72" spans="1:5" x14ac:dyDescent="0.25">
      <c r="A72" s="7"/>
      <c r="B72" s="16" t="s">
        <v>15</v>
      </c>
      <c r="C72" s="60">
        <f>SUM(C66:C71)</f>
        <v>630</v>
      </c>
      <c r="D72" s="9">
        <f>SUM(D66:D71)</f>
        <v>894.15289100000007</v>
      </c>
      <c r="E72" s="7" t="e">
        <f>$D$17/#REF!*100</f>
        <v>#REF!</v>
      </c>
    </row>
    <row r="73" spans="1:5" x14ac:dyDescent="0.25">
      <c r="A73" s="57"/>
      <c r="B73" s="102"/>
      <c r="C73" s="102"/>
      <c r="D73" s="102"/>
      <c r="E73" s="102"/>
    </row>
    <row r="74" spans="1:5" x14ac:dyDescent="0.25">
      <c r="A74" s="57"/>
      <c r="B74" s="74"/>
      <c r="D74" s="76"/>
      <c r="E74" s="57"/>
    </row>
    <row r="75" spans="1:5" x14ac:dyDescent="0.25">
      <c r="A75" s="57"/>
      <c r="B75" s="74"/>
      <c r="C75" s="75"/>
      <c r="D75" s="76"/>
      <c r="E75" s="57"/>
    </row>
    <row r="76" spans="1:5" x14ac:dyDescent="0.25">
      <c r="A76" s="57"/>
      <c r="B76" s="74"/>
      <c r="C76" s="75"/>
      <c r="D76" s="76"/>
      <c r="E76" s="57"/>
    </row>
    <row r="77" spans="1:5" x14ac:dyDescent="0.25">
      <c r="A77" s="57"/>
      <c r="B77" s="74"/>
      <c r="C77" s="75"/>
      <c r="D77" s="75"/>
      <c r="E77" s="57"/>
    </row>
    <row r="78" spans="1:5" x14ac:dyDescent="0.25">
      <c r="A78" s="57"/>
      <c r="B78" s="74"/>
      <c r="C78" s="75"/>
      <c r="D78" s="76"/>
      <c r="E78" s="57"/>
    </row>
    <row r="79" spans="1:5" x14ac:dyDescent="0.25">
      <c r="A79" s="77"/>
      <c r="B79" s="78"/>
      <c r="C79" s="79"/>
      <c r="D79" s="80"/>
      <c r="E79" s="77"/>
    </row>
    <row r="80" spans="1:5" s="82" customFormat="1" x14ac:dyDescent="0.25">
      <c r="A80" s="57"/>
      <c r="B80" s="102"/>
      <c r="C80" s="102"/>
      <c r="D80" s="102"/>
      <c r="E80" s="102"/>
    </row>
    <row r="81" spans="1:16383" s="82" customFormat="1" x14ac:dyDescent="0.25">
      <c r="A81" s="57"/>
      <c r="B81" s="74"/>
      <c r="C81" s="75"/>
      <c r="D81" s="76"/>
      <c r="E81" s="73"/>
    </row>
    <row r="82" spans="1:16383" s="82" customFormat="1" x14ac:dyDescent="0.25">
      <c r="A82" s="57"/>
      <c r="B82" s="74"/>
      <c r="C82" s="75"/>
      <c r="D82" s="76"/>
      <c r="E82" s="76"/>
      <c r="F82" s="76"/>
      <c r="G82" s="76"/>
      <c r="H82" s="76"/>
      <c r="I82" s="76"/>
      <c r="J82" s="76"/>
      <c r="K82" s="76"/>
      <c r="L82" s="76"/>
      <c r="M82" s="76"/>
      <c r="N82" s="76"/>
      <c r="O82" s="76"/>
      <c r="P82" s="76"/>
      <c r="Q82" s="76"/>
      <c r="R82" s="76"/>
      <c r="S82" s="76"/>
      <c r="T82" s="76"/>
      <c r="U82" s="76"/>
      <c r="V82" s="76"/>
      <c r="W82" s="76"/>
      <c r="X82" s="76"/>
      <c r="Y82" s="76"/>
      <c r="Z82" s="76"/>
      <c r="AA82" s="76"/>
      <c r="AB82" s="76"/>
      <c r="AC82" s="76"/>
      <c r="AD82" s="76"/>
      <c r="AE82" s="76"/>
      <c r="AF82" s="76"/>
      <c r="AG82" s="76"/>
      <c r="AH82" s="76"/>
      <c r="AI82" s="76"/>
      <c r="AJ82" s="76"/>
      <c r="AK82" s="76"/>
      <c r="AL82" s="76"/>
      <c r="AM82" s="76"/>
      <c r="AN82" s="76"/>
      <c r="AO82" s="76"/>
      <c r="AP82" s="76"/>
      <c r="AQ82" s="76"/>
      <c r="AR82" s="76"/>
      <c r="AS82" s="76"/>
      <c r="AT82" s="76"/>
      <c r="AU82" s="76"/>
      <c r="AV82" s="76"/>
      <c r="AW82" s="76"/>
      <c r="AX82" s="76"/>
      <c r="AY82" s="76"/>
      <c r="AZ82" s="76"/>
      <c r="BA82" s="76"/>
      <c r="BB82" s="76"/>
      <c r="BC82" s="76"/>
      <c r="BD82" s="76"/>
      <c r="BE82" s="76"/>
      <c r="BF82" s="76"/>
      <c r="BG82" s="76"/>
      <c r="BH82" s="76"/>
      <c r="BI82" s="76"/>
      <c r="BJ82" s="76"/>
      <c r="BK82" s="76"/>
      <c r="BL82" s="76"/>
      <c r="BM82" s="76"/>
      <c r="BN82" s="76"/>
      <c r="BO82" s="76"/>
      <c r="BP82" s="76"/>
      <c r="BQ82" s="76"/>
      <c r="BR82" s="76"/>
      <c r="BS82" s="76"/>
      <c r="BT82" s="76"/>
      <c r="BU82" s="76"/>
      <c r="BV82" s="76"/>
      <c r="BW82" s="76"/>
      <c r="BX82" s="76"/>
      <c r="BY82" s="76"/>
      <c r="BZ82" s="76"/>
      <c r="CA82" s="76"/>
      <c r="CB82" s="76"/>
      <c r="CC82" s="76"/>
      <c r="CD82" s="76"/>
      <c r="CE82" s="76"/>
      <c r="CF82" s="76"/>
      <c r="CG82" s="76"/>
      <c r="CH82" s="76"/>
      <c r="CI82" s="76"/>
      <c r="CJ82" s="76"/>
      <c r="CK82" s="76"/>
      <c r="CL82" s="76"/>
      <c r="CM82" s="76"/>
      <c r="CN82" s="76"/>
      <c r="CO82" s="76"/>
      <c r="CP82" s="76"/>
      <c r="CQ82" s="76"/>
      <c r="CR82" s="76"/>
      <c r="CS82" s="76"/>
      <c r="CT82" s="76"/>
      <c r="CU82" s="76"/>
      <c r="CV82" s="76"/>
      <c r="CW82" s="76"/>
      <c r="CX82" s="76"/>
      <c r="CY82" s="76"/>
      <c r="CZ82" s="76"/>
      <c r="DA82" s="76"/>
      <c r="DB82" s="76"/>
      <c r="DC82" s="76"/>
      <c r="DD82" s="76"/>
      <c r="DE82" s="76"/>
      <c r="DF82" s="76"/>
      <c r="DG82" s="76"/>
      <c r="DH82" s="76"/>
      <c r="DI82" s="76"/>
      <c r="DJ82" s="76"/>
      <c r="DK82" s="76"/>
      <c r="DL82" s="76"/>
      <c r="DM82" s="76"/>
      <c r="DN82" s="76"/>
      <c r="DO82" s="76"/>
      <c r="DP82" s="76"/>
      <c r="DQ82" s="76"/>
      <c r="DR82" s="76"/>
      <c r="DS82" s="76"/>
      <c r="DT82" s="76"/>
      <c r="DU82" s="76"/>
      <c r="DV82" s="76"/>
      <c r="DW82" s="76"/>
      <c r="DX82" s="76"/>
      <c r="DY82" s="76"/>
      <c r="DZ82" s="76"/>
      <c r="EA82" s="76"/>
      <c r="EB82" s="76"/>
      <c r="EC82" s="76"/>
      <c r="ED82" s="76"/>
      <c r="EE82" s="76"/>
      <c r="EF82" s="76"/>
      <c r="EG82" s="76"/>
      <c r="EH82" s="76"/>
      <c r="EI82" s="76"/>
      <c r="EJ82" s="76"/>
      <c r="EK82" s="76"/>
      <c r="EL82" s="76"/>
      <c r="EM82" s="76"/>
      <c r="EN82" s="76"/>
      <c r="EO82" s="76"/>
      <c r="EP82" s="76"/>
      <c r="EQ82" s="76"/>
      <c r="ER82" s="76"/>
      <c r="ES82" s="76"/>
      <c r="ET82" s="76"/>
      <c r="EU82" s="76"/>
      <c r="EV82" s="76"/>
      <c r="EW82" s="76"/>
      <c r="EX82" s="76"/>
      <c r="EY82" s="76"/>
      <c r="EZ82" s="76"/>
      <c r="FA82" s="76"/>
      <c r="FB82" s="76"/>
      <c r="FC82" s="76"/>
      <c r="FD82" s="76"/>
      <c r="FE82" s="76"/>
      <c r="FF82" s="76"/>
      <c r="FG82" s="76"/>
      <c r="FH82" s="76"/>
      <c r="FI82" s="76"/>
      <c r="FJ82" s="76"/>
      <c r="FK82" s="76"/>
      <c r="FL82" s="76"/>
      <c r="FM82" s="76"/>
      <c r="FN82" s="76"/>
      <c r="FO82" s="76"/>
      <c r="FP82" s="76"/>
      <c r="FQ82" s="76"/>
      <c r="FR82" s="76"/>
      <c r="FS82" s="76"/>
      <c r="FT82" s="76"/>
      <c r="FU82" s="76"/>
      <c r="FV82" s="76"/>
      <c r="FW82" s="76"/>
      <c r="FX82" s="76"/>
      <c r="FY82" s="76"/>
      <c r="FZ82" s="76"/>
      <c r="GA82" s="76"/>
      <c r="GB82" s="76"/>
      <c r="GC82" s="76"/>
      <c r="GD82" s="76"/>
      <c r="GE82" s="76"/>
      <c r="GF82" s="76"/>
      <c r="GG82" s="76"/>
      <c r="GH82" s="76"/>
      <c r="GI82" s="76"/>
      <c r="GJ82" s="76"/>
      <c r="GK82" s="76"/>
      <c r="GL82" s="76"/>
      <c r="GM82" s="76"/>
      <c r="GN82" s="76"/>
      <c r="GO82" s="76"/>
      <c r="GP82" s="76"/>
      <c r="GQ82" s="76"/>
      <c r="GR82" s="76"/>
      <c r="GS82" s="76"/>
      <c r="GT82" s="76"/>
      <c r="GU82" s="76"/>
      <c r="GV82" s="76"/>
      <c r="GW82" s="76"/>
      <c r="GX82" s="76"/>
      <c r="GY82" s="76"/>
      <c r="GZ82" s="76"/>
      <c r="HA82" s="76"/>
      <c r="HB82" s="76"/>
      <c r="HC82" s="76"/>
      <c r="HD82" s="76"/>
      <c r="HE82" s="76"/>
      <c r="HF82" s="76"/>
      <c r="HG82" s="76"/>
      <c r="HH82" s="76"/>
      <c r="HI82" s="76"/>
      <c r="HJ82" s="76"/>
      <c r="HK82" s="76"/>
      <c r="HL82" s="76"/>
      <c r="HM82" s="76"/>
      <c r="HN82" s="76"/>
      <c r="HO82" s="76"/>
      <c r="HP82" s="76"/>
      <c r="HQ82" s="76"/>
      <c r="HR82" s="76"/>
      <c r="HS82" s="76"/>
      <c r="HT82" s="76"/>
      <c r="HU82" s="76"/>
      <c r="HV82" s="76"/>
      <c r="HW82" s="76"/>
      <c r="HX82" s="76"/>
      <c r="HY82" s="76"/>
      <c r="HZ82" s="76"/>
      <c r="IA82" s="76"/>
      <c r="IB82" s="76"/>
      <c r="IC82" s="76"/>
      <c r="ID82" s="76"/>
      <c r="IE82" s="76"/>
      <c r="IF82" s="76"/>
      <c r="IG82" s="76"/>
      <c r="IH82" s="76"/>
      <c r="II82" s="76"/>
      <c r="IJ82" s="76"/>
      <c r="IK82" s="76"/>
      <c r="IL82" s="76"/>
      <c r="IM82" s="76"/>
      <c r="IN82" s="76"/>
      <c r="IO82" s="76"/>
      <c r="IP82" s="76"/>
      <c r="IQ82" s="76"/>
      <c r="IR82" s="76"/>
      <c r="IS82" s="76"/>
      <c r="IT82" s="76"/>
      <c r="IU82" s="76"/>
      <c r="IV82" s="76"/>
      <c r="IW82" s="76"/>
      <c r="IX82" s="76"/>
      <c r="IY82" s="76"/>
      <c r="IZ82" s="76"/>
      <c r="JA82" s="76"/>
      <c r="JB82" s="76"/>
      <c r="JC82" s="76"/>
      <c r="JD82" s="76"/>
      <c r="JE82" s="76"/>
      <c r="JF82" s="76"/>
      <c r="JG82" s="76"/>
      <c r="JH82" s="76"/>
      <c r="JI82" s="76"/>
      <c r="JJ82" s="76"/>
      <c r="JK82" s="76"/>
      <c r="JL82" s="76"/>
      <c r="JM82" s="76"/>
      <c r="JN82" s="76"/>
      <c r="JO82" s="76"/>
      <c r="JP82" s="76"/>
      <c r="JQ82" s="76"/>
      <c r="JR82" s="76"/>
      <c r="JS82" s="76"/>
      <c r="JT82" s="76"/>
      <c r="JU82" s="76"/>
      <c r="JV82" s="76"/>
      <c r="JW82" s="76"/>
      <c r="JX82" s="76"/>
      <c r="JY82" s="76"/>
      <c r="JZ82" s="76"/>
      <c r="KA82" s="76"/>
      <c r="KB82" s="76"/>
      <c r="KC82" s="76"/>
      <c r="KD82" s="76"/>
      <c r="KE82" s="76"/>
      <c r="KF82" s="76"/>
      <c r="KG82" s="76"/>
      <c r="KH82" s="76"/>
      <c r="KI82" s="76"/>
      <c r="KJ82" s="76"/>
      <c r="KK82" s="76"/>
      <c r="KL82" s="76"/>
      <c r="KM82" s="76"/>
      <c r="KN82" s="76"/>
      <c r="KO82" s="76"/>
      <c r="KP82" s="76"/>
      <c r="KQ82" s="76"/>
      <c r="KR82" s="76"/>
      <c r="KS82" s="76"/>
      <c r="KT82" s="76"/>
      <c r="KU82" s="76"/>
      <c r="KV82" s="76"/>
      <c r="KW82" s="76"/>
      <c r="KX82" s="76"/>
      <c r="KY82" s="76"/>
      <c r="KZ82" s="76"/>
      <c r="LA82" s="76"/>
      <c r="LB82" s="76"/>
      <c r="LC82" s="76"/>
      <c r="LD82" s="76"/>
      <c r="LE82" s="76"/>
      <c r="LF82" s="76"/>
      <c r="LG82" s="76"/>
      <c r="LH82" s="76"/>
      <c r="LI82" s="76"/>
      <c r="LJ82" s="76"/>
      <c r="LK82" s="76"/>
      <c r="LL82" s="76"/>
      <c r="LM82" s="76"/>
      <c r="LN82" s="76"/>
      <c r="LO82" s="76"/>
      <c r="LP82" s="76"/>
      <c r="LQ82" s="76"/>
      <c r="LR82" s="76"/>
      <c r="LS82" s="76"/>
      <c r="LT82" s="76"/>
      <c r="LU82" s="76"/>
      <c r="LV82" s="76"/>
      <c r="LW82" s="76"/>
      <c r="LX82" s="76"/>
      <c r="LY82" s="76"/>
      <c r="LZ82" s="76"/>
      <c r="MA82" s="76"/>
      <c r="MB82" s="76"/>
      <c r="MC82" s="76"/>
      <c r="MD82" s="76"/>
      <c r="ME82" s="76"/>
      <c r="MF82" s="76"/>
      <c r="MG82" s="76"/>
      <c r="MH82" s="76"/>
      <c r="MI82" s="76"/>
      <c r="MJ82" s="76"/>
      <c r="MK82" s="76"/>
      <c r="ML82" s="76"/>
      <c r="MM82" s="76"/>
      <c r="MN82" s="76"/>
      <c r="MO82" s="76"/>
      <c r="MP82" s="76"/>
      <c r="MQ82" s="76"/>
      <c r="MR82" s="76"/>
      <c r="MS82" s="76"/>
      <c r="MT82" s="76"/>
      <c r="MU82" s="76"/>
      <c r="MV82" s="76"/>
      <c r="MW82" s="76"/>
      <c r="MX82" s="76"/>
      <c r="MY82" s="76"/>
      <c r="MZ82" s="76"/>
      <c r="NA82" s="76"/>
      <c r="NB82" s="76"/>
      <c r="NC82" s="76"/>
      <c r="ND82" s="76"/>
      <c r="NE82" s="76"/>
      <c r="NF82" s="76"/>
      <c r="NG82" s="76"/>
      <c r="NH82" s="76"/>
      <c r="NI82" s="76"/>
      <c r="NJ82" s="76"/>
      <c r="NK82" s="76"/>
      <c r="NL82" s="76"/>
      <c r="NM82" s="76"/>
      <c r="NN82" s="76"/>
      <c r="NO82" s="76"/>
      <c r="NP82" s="76"/>
      <c r="NQ82" s="76"/>
      <c r="NR82" s="76"/>
      <c r="NS82" s="76"/>
      <c r="NT82" s="76"/>
      <c r="NU82" s="76"/>
      <c r="NV82" s="76"/>
      <c r="NW82" s="76"/>
      <c r="NX82" s="76"/>
      <c r="NY82" s="76"/>
      <c r="NZ82" s="76"/>
      <c r="OA82" s="76"/>
      <c r="OB82" s="76"/>
      <c r="OC82" s="76"/>
      <c r="OD82" s="76"/>
      <c r="OE82" s="76"/>
      <c r="OF82" s="76"/>
      <c r="OG82" s="76"/>
      <c r="OH82" s="76"/>
      <c r="OI82" s="76"/>
      <c r="OJ82" s="76"/>
      <c r="OK82" s="76"/>
      <c r="OL82" s="76"/>
      <c r="OM82" s="76"/>
      <c r="ON82" s="76"/>
      <c r="OO82" s="76"/>
      <c r="OP82" s="76"/>
      <c r="OQ82" s="76"/>
      <c r="OR82" s="76"/>
      <c r="OS82" s="76"/>
      <c r="OT82" s="76"/>
      <c r="OU82" s="76"/>
      <c r="OV82" s="76"/>
      <c r="OW82" s="76"/>
      <c r="OX82" s="76"/>
      <c r="OY82" s="76"/>
      <c r="OZ82" s="76"/>
      <c r="PA82" s="76"/>
      <c r="PB82" s="76"/>
      <c r="PC82" s="76"/>
      <c r="PD82" s="76"/>
      <c r="PE82" s="76"/>
      <c r="PF82" s="76"/>
      <c r="PG82" s="76"/>
      <c r="PH82" s="76"/>
      <c r="PI82" s="76"/>
      <c r="PJ82" s="76"/>
      <c r="PK82" s="76"/>
      <c r="PL82" s="76"/>
      <c r="PM82" s="76"/>
      <c r="PN82" s="76"/>
      <c r="PO82" s="76"/>
      <c r="PP82" s="76"/>
      <c r="PQ82" s="76"/>
      <c r="PR82" s="76"/>
      <c r="PS82" s="76"/>
      <c r="PT82" s="76"/>
      <c r="PU82" s="76"/>
      <c r="PV82" s="76"/>
      <c r="PW82" s="76"/>
      <c r="PX82" s="76"/>
      <c r="PY82" s="76"/>
      <c r="PZ82" s="76"/>
      <c r="QA82" s="76"/>
      <c r="QB82" s="76"/>
      <c r="QC82" s="76"/>
      <c r="QD82" s="76"/>
      <c r="QE82" s="76"/>
      <c r="QF82" s="76"/>
      <c r="QG82" s="76"/>
      <c r="QH82" s="76"/>
      <c r="QI82" s="76"/>
      <c r="QJ82" s="76"/>
      <c r="QK82" s="76"/>
      <c r="QL82" s="76"/>
      <c r="QM82" s="76"/>
      <c r="QN82" s="76"/>
      <c r="QO82" s="76"/>
      <c r="QP82" s="76"/>
      <c r="QQ82" s="76"/>
      <c r="QR82" s="76"/>
      <c r="QS82" s="76"/>
      <c r="QT82" s="76"/>
      <c r="QU82" s="76"/>
      <c r="QV82" s="76"/>
      <c r="QW82" s="76"/>
      <c r="QX82" s="76"/>
      <c r="QY82" s="76"/>
      <c r="QZ82" s="76"/>
      <c r="RA82" s="76"/>
      <c r="RB82" s="76"/>
      <c r="RC82" s="76"/>
      <c r="RD82" s="76"/>
      <c r="RE82" s="76"/>
      <c r="RF82" s="76"/>
      <c r="RG82" s="76"/>
      <c r="RH82" s="76"/>
      <c r="RI82" s="76"/>
      <c r="RJ82" s="76"/>
      <c r="RK82" s="76"/>
      <c r="RL82" s="76"/>
      <c r="RM82" s="76"/>
      <c r="RN82" s="76"/>
      <c r="RO82" s="76"/>
      <c r="RP82" s="76"/>
      <c r="RQ82" s="76"/>
      <c r="RR82" s="76"/>
      <c r="RS82" s="76"/>
      <c r="RT82" s="76"/>
      <c r="RU82" s="76"/>
      <c r="RV82" s="76"/>
      <c r="RW82" s="76"/>
      <c r="RX82" s="76"/>
      <c r="RY82" s="76"/>
      <c r="RZ82" s="76"/>
      <c r="SA82" s="76"/>
      <c r="SB82" s="76"/>
      <c r="SC82" s="76"/>
      <c r="SD82" s="76"/>
      <c r="SE82" s="76"/>
      <c r="SF82" s="76"/>
      <c r="SG82" s="76"/>
      <c r="SH82" s="76"/>
      <c r="SI82" s="76"/>
      <c r="SJ82" s="76"/>
      <c r="SK82" s="76"/>
      <c r="SL82" s="76"/>
      <c r="SM82" s="76"/>
      <c r="SN82" s="76"/>
      <c r="SO82" s="76"/>
      <c r="SP82" s="76"/>
      <c r="SQ82" s="76"/>
      <c r="SR82" s="76"/>
      <c r="SS82" s="76"/>
      <c r="ST82" s="76"/>
      <c r="SU82" s="76"/>
      <c r="SV82" s="76"/>
      <c r="SW82" s="76"/>
      <c r="SX82" s="76"/>
      <c r="SY82" s="76"/>
      <c r="SZ82" s="76"/>
      <c r="TA82" s="76"/>
      <c r="TB82" s="76"/>
      <c r="TC82" s="76"/>
      <c r="TD82" s="76"/>
      <c r="TE82" s="76"/>
      <c r="TF82" s="76"/>
      <c r="TG82" s="76"/>
      <c r="TH82" s="76"/>
      <c r="TI82" s="76"/>
      <c r="TJ82" s="76"/>
      <c r="TK82" s="76"/>
      <c r="TL82" s="76"/>
      <c r="TM82" s="76"/>
      <c r="TN82" s="76"/>
      <c r="TO82" s="76"/>
      <c r="TP82" s="76"/>
      <c r="TQ82" s="76"/>
      <c r="TR82" s="76"/>
      <c r="TS82" s="76"/>
      <c r="TT82" s="76"/>
      <c r="TU82" s="76"/>
      <c r="TV82" s="76"/>
      <c r="TW82" s="76"/>
      <c r="TX82" s="76"/>
      <c r="TY82" s="76"/>
      <c r="TZ82" s="76"/>
      <c r="UA82" s="76"/>
      <c r="UB82" s="76"/>
      <c r="UC82" s="76"/>
      <c r="UD82" s="76"/>
      <c r="UE82" s="76"/>
      <c r="UF82" s="76"/>
      <c r="UG82" s="76"/>
      <c r="UH82" s="76"/>
      <c r="UI82" s="76"/>
      <c r="UJ82" s="76"/>
      <c r="UK82" s="76"/>
      <c r="UL82" s="76"/>
      <c r="UM82" s="76"/>
      <c r="UN82" s="76"/>
      <c r="UO82" s="76"/>
      <c r="UP82" s="76"/>
      <c r="UQ82" s="76"/>
      <c r="UR82" s="76"/>
      <c r="US82" s="76"/>
      <c r="UT82" s="76"/>
      <c r="UU82" s="76"/>
      <c r="UV82" s="76"/>
      <c r="UW82" s="76"/>
      <c r="UX82" s="76"/>
      <c r="UY82" s="76"/>
      <c r="UZ82" s="76"/>
      <c r="VA82" s="76"/>
      <c r="VB82" s="76"/>
      <c r="VC82" s="76"/>
      <c r="VD82" s="76"/>
      <c r="VE82" s="76"/>
      <c r="VF82" s="76"/>
      <c r="VG82" s="76"/>
      <c r="VH82" s="76"/>
      <c r="VI82" s="76"/>
      <c r="VJ82" s="76"/>
      <c r="VK82" s="76"/>
      <c r="VL82" s="76"/>
      <c r="VM82" s="76"/>
      <c r="VN82" s="76"/>
      <c r="VO82" s="76"/>
      <c r="VP82" s="76"/>
      <c r="VQ82" s="76"/>
      <c r="VR82" s="76"/>
      <c r="VS82" s="76"/>
      <c r="VT82" s="76"/>
      <c r="VU82" s="76"/>
      <c r="VV82" s="76"/>
      <c r="VW82" s="76"/>
      <c r="VX82" s="76"/>
      <c r="VY82" s="76"/>
      <c r="VZ82" s="76"/>
      <c r="WA82" s="76"/>
      <c r="WB82" s="76"/>
      <c r="WC82" s="76"/>
      <c r="WD82" s="76"/>
      <c r="WE82" s="76"/>
      <c r="WF82" s="76"/>
      <c r="WG82" s="76"/>
      <c r="WH82" s="76"/>
      <c r="WI82" s="76"/>
      <c r="WJ82" s="76"/>
      <c r="WK82" s="76"/>
      <c r="WL82" s="76"/>
      <c r="WM82" s="76"/>
      <c r="WN82" s="76"/>
      <c r="WO82" s="76"/>
      <c r="WP82" s="76"/>
      <c r="WQ82" s="76"/>
      <c r="WR82" s="76"/>
      <c r="WS82" s="76"/>
      <c r="WT82" s="76"/>
      <c r="WU82" s="76"/>
      <c r="WV82" s="76"/>
      <c r="WW82" s="76"/>
      <c r="WX82" s="76"/>
      <c r="WY82" s="76"/>
      <c r="WZ82" s="76"/>
      <c r="XA82" s="76"/>
      <c r="XB82" s="76"/>
      <c r="XC82" s="76"/>
      <c r="XD82" s="76"/>
      <c r="XE82" s="76"/>
      <c r="XF82" s="76"/>
      <c r="XG82" s="76"/>
      <c r="XH82" s="76"/>
      <c r="XI82" s="76"/>
      <c r="XJ82" s="76"/>
      <c r="XK82" s="76"/>
      <c r="XL82" s="76"/>
      <c r="XM82" s="76"/>
      <c r="XN82" s="76"/>
      <c r="XO82" s="76"/>
      <c r="XP82" s="76"/>
      <c r="XQ82" s="76"/>
      <c r="XR82" s="76"/>
      <c r="XS82" s="76"/>
      <c r="XT82" s="76"/>
      <c r="XU82" s="76"/>
      <c r="XV82" s="76"/>
      <c r="XW82" s="76"/>
      <c r="XX82" s="76"/>
      <c r="XY82" s="76"/>
      <c r="XZ82" s="76"/>
      <c r="YA82" s="76"/>
      <c r="YB82" s="76"/>
      <c r="YC82" s="76"/>
      <c r="YD82" s="76"/>
      <c r="YE82" s="76"/>
      <c r="YF82" s="76"/>
      <c r="YG82" s="76"/>
      <c r="YH82" s="76"/>
      <c r="YI82" s="76"/>
      <c r="YJ82" s="76"/>
      <c r="YK82" s="76"/>
      <c r="YL82" s="76"/>
      <c r="YM82" s="76"/>
      <c r="YN82" s="76"/>
      <c r="YO82" s="76"/>
      <c r="YP82" s="76"/>
      <c r="YQ82" s="76"/>
      <c r="YR82" s="76"/>
      <c r="YS82" s="76"/>
      <c r="YT82" s="76"/>
      <c r="YU82" s="76"/>
      <c r="YV82" s="76"/>
      <c r="YW82" s="76"/>
      <c r="YX82" s="76"/>
      <c r="YY82" s="76"/>
      <c r="YZ82" s="76"/>
      <c r="ZA82" s="76"/>
      <c r="ZB82" s="76"/>
      <c r="ZC82" s="76"/>
      <c r="ZD82" s="76"/>
      <c r="ZE82" s="76"/>
      <c r="ZF82" s="76"/>
      <c r="ZG82" s="76"/>
      <c r="ZH82" s="76"/>
      <c r="ZI82" s="76"/>
      <c r="ZJ82" s="76"/>
      <c r="ZK82" s="76"/>
      <c r="ZL82" s="76"/>
      <c r="ZM82" s="76"/>
      <c r="ZN82" s="76"/>
      <c r="ZO82" s="76"/>
      <c r="ZP82" s="76"/>
      <c r="ZQ82" s="76"/>
      <c r="ZR82" s="76"/>
      <c r="ZS82" s="76"/>
      <c r="ZT82" s="76"/>
      <c r="ZU82" s="76"/>
      <c r="ZV82" s="76"/>
      <c r="ZW82" s="76"/>
      <c r="ZX82" s="76"/>
      <c r="ZY82" s="76"/>
      <c r="ZZ82" s="76"/>
      <c r="AAA82" s="76"/>
      <c r="AAB82" s="76"/>
      <c r="AAC82" s="76"/>
      <c r="AAD82" s="76"/>
      <c r="AAE82" s="76"/>
      <c r="AAF82" s="76"/>
      <c r="AAG82" s="76"/>
      <c r="AAH82" s="76"/>
      <c r="AAI82" s="76"/>
      <c r="AAJ82" s="76"/>
      <c r="AAK82" s="76"/>
      <c r="AAL82" s="76"/>
      <c r="AAM82" s="76"/>
      <c r="AAN82" s="76"/>
      <c r="AAO82" s="76"/>
      <c r="AAP82" s="76"/>
      <c r="AAQ82" s="76"/>
      <c r="AAR82" s="76"/>
      <c r="AAS82" s="76"/>
      <c r="AAT82" s="76"/>
      <c r="AAU82" s="76"/>
      <c r="AAV82" s="76"/>
      <c r="AAW82" s="76"/>
      <c r="AAX82" s="76"/>
      <c r="AAY82" s="76"/>
      <c r="AAZ82" s="76"/>
      <c r="ABA82" s="76"/>
      <c r="ABB82" s="76"/>
      <c r="ABC82" s="76"/>
      <c r="ABD82" s="76"/>
      <c r="ABE82" s="76"/>
      <c r="ABF82" s="76"/>
      <c r="ABG82" s="76"/>
      <c r="ABH82" s="76"/>
      <c r="ABI82" s="76"/>
      <c r="ABJ82" s="76"/>
      <c r="ABK82" s="76"/>
      <c r="ABL82" s="76"/>
      <c r="ABM82" s="76"/>
      <c r="ABN82" s="76"/>
      <c r="ABO82" s="76"/>
      <c r="ABP82" s="76"/>
      <c r="ABQ82" s="76"/>
      <c r="ABR82" s="76"/>
      <c r="ABS82" s="76"/>
      <c r="ABT82" s="76"/>
      <c r="ABU82" s="76"/>
      <c r="ABV82" s="76"/>
      <c r="ABW82" s="76"/>
      <c r="ABX82" s="76"/>
      <c r="ABY82" s="76"/>
      <c r="ABZ82" s="76"/>
      <c r="ACA82" s="76"/>
      <c r="ACB82" s="76"/>
      <c r="ACC82" s="76"/>
      <c r="ACD82" s="76"/>
      <c r="ACE82" s="76"/>
      <c r="ACF82" s="76"/>
      <c r="ACG82" s="76"/>
      <c r="ACH82" s="76"/>
      <c r="ACI82" s="76"/>
      <c r="ACJ82" s="76"/>
      <c r="ACK82" s="76"/>
      <c r="ACL82" s="76"/>
      <c r="ACM82" s="76"/>
      <c r="ACN82" s="76"/>
      <c r="ACO82" s="76"/>
      <c r="ACP82" s="76"/>
      <c r="ACQ82" s="76"/>
      <c r="ACR82" s="76"/>
      <c r="ACS82" s="76"/>
      <c r="ACT82" s="76"/>
      <c r="ACU82" s="76"/>
      <c r="ACV82" s="76"/>
      <c r="ACW82" s="76"/>
      <c r="ACX82" s="76"/>
      <c r="ACY82" s="76"/>
      <c r="ACZ82" s="76"/>
      <c r="ADA82" s="76"/>
      <c r="ADB82" s="76"/>
      <c r="ADC82" s="76"/>
      <c r="ADD82" s="76"/>
      <c r="ADE82" s="76"/>
      <c r="ADF82" s="76"/>
      <c r="ADG82" s="76"/>
      <c r="ADH82" s="76"/>
      <c r="ADI82" s="76"/>
      <c r="ADJ82" s="76"/>
      <c r="ADK82" s="76"/>
      <c r="ADL82" s="76"/>
      <c r="ADM82" s="76"/>
      <c r="ADN82" s="76"/>
      <c r="ADO82" s="76"/>
      <c r="ADP82" s="76"/>
      <c r="ADQ82" s="76"/>
      <c r="ADR82" s="76"/>
      <c r="ADS82" s="76"/>
      <c r="ADT82" s="76"/>
      <c r="ADU82" s="76"/>
      <c r="ADV82" s="76"/>
      <c r="ADW82" s="76"/>
      <c r="ADX82" s="76"/>
      <c r="ADY82" s="76"/>
      <c r="ADZ82" s="76"/>
      <c r="AEA82" s="76"/>
      <c r="AEB82" s="76"/>
      <c r="AEC82" s="76"/>
      <c r="AED82" s="76"/>
      <c r="AEE82" s="76"/>
      <c r="AEF82" s="76"/>
      <c r="AEG82" s="76"/>
      <c r="AEH82" s="76"/>
      <c r="AEI82" s="76"/>
      <c r="AEJ82" s="76"/>
      <c r="AEK82" s="76"/>
      <c r="AEL82" s="76"/>
      <c r="AEM82" s="76"/>
      <c r="AEN82" s="76"/>
      <c r="AEO82" s="76"/>
      <c r="AEP82" s="76"/>
      <c r="AEQ82" s="76"/>
      <c r="AER82" s="76"/>
      <c r="AES82" s="76"/>
      <c r="AET82" s="76"/>
      <c r="AEU82" s="76"/>
      <c r="AEV82" s="76"/>
      <c r="AEW82" s="76"/>
      <c r="AEX82" s="76"/>
      <c r="AEY82" s="76"/>
      <c r="AEZ82" s="76"/>
      <c r="AFA82" s="76"/>
      <c r="AFB82" s="76"/>
      <c r="AFC82" s="76"/>
      <c r="AFD82" s="76"/>
      <c r="AFE82" s="76"/>
      <c r="AFF82" s="76"/>
      <c r="AFG82" s="76"/>
      <c r="AFH82" s="76"/>
      <c r="AFI82" s="76"/>
      <c r="AFJ82" s="76"/>
      <c r="AFK82" s="76"/>
      <c r="AFL82" s="76"/>
      <c r="AFM82" s="76"/>
      <c r="AFN82" s="76"/>
      <c r="AFO82" s="76"/>
      <c r="AFP82" s="76"/>
      <c r="AFQ82" s="76"/>
      <c r="AFR82" s="76"/>
      <c r="AFS82" s="76"/>
      <c r="AFT82" s="76"/>
      <c r="AFU82" s="76"/>
      <c r="AFV82" s="76"/>
      <c r="AFW82" s="76"/>
      <c r="AFX82" s="76"/>
      <c r="AFY82" s="76"/>
      <c r="AFZ82" s="76"/>
      <c r="AGA82" s="76"/>
      <c r="AGB82" s="76"/>
      <c r="AGC82" s="76"/>
      <c r="AGD82" s="76"/>
      <c r="AGE82" s="76"/>
      <c r="AGF82" s="76"/>
      <c r="AGG82" s="76"/>
      <c r="AGH82" s="76"/>
      <c r="AGI82" s="76"/>
      <c r="AGJ82" s="76"/>
      <c r="AGK82" s="76"/>
      <c r="AGL82" s="76"/>
      <c r="AGM82" s="76"/>
      <c r="AGN82" s="76"/>
      <c r="AGO82" s="76"/>
      <c r="AGP82" s="76"/>
      <c r="AGQ82" s="76"/>
      <c r="AGR82" s="76"/>
      <c r="AGS82" s="76"/>
      <c r="AGT82" s="76"/>
      <c r="AGU82" s="76"/>
      <c r="AGV82" s="76"/>
      <c r="AGW82" s="76"/>
      <c r="AGX82" s="76"/>
      <c r="AGY82" s="76"/>
      <c r="AGZ82" s="76"/>
      <c r="AHA82" s="76"/>
      <c r="AHB82" s="76"/>
      <c r="AHC82" s="76"/>
      <c r="AHD82" s="76"/>
      <c r="AHE82" s="76"/>
      <c r="AHF82" s="76"/>
      <c r="AHG82" s="76"/>
      <c r="AHH82" s="76"/>
      <c r="AHI82" s="76"/>
      <c r="AHJ82" s="76"/>
      <c r="AHK82" s="76"/>
      <c r="AHL82" s="76"/>
      <c r="AHM82" s="76"/>
      <c r="AHN82" s="76"/>
      <c r="AHO82" s="76"/>
      <c r="AHP82" s="76"/>
      <c r="AHQ82" s="76"/>
      <c r="AHR82" s="76"/>
      <c r="AHS82" s="76"/>
      <c r="AHT82" s="76"/>
      <c r="AHU82" s="76"/>
      <c r="AHV82" s="76"/>
      <c r="AHW82" s="76"/>
      <c r="AHX82" s="76"/>
      <c r="AHY82" s="76"/>
      <c r="AHZ82" s="76"/>
      <c r="AIA82" s="76"/>
      <c r="AIB82" s="76"/>
      <c r="AIC82" s="76"/>
      <c r="AID82" s="76"/>
      <c r="AIE82" s="76"/>
      <c r="AIF82" s="76"/>
      <c r="AIG82" s="76"/>
      <c r="AIH82" s="76"/>
      <c r="AII82" s="76"/>
      <c r="AIJ82" s="76"/>
      <c r="AIK82" s="76"/>
      <c r="AIL82" s="76"/>
      <c r="AIM82" s="76"/>
      <c r="AIN82" s="76"/>
      <c r="AIO82" s="76"/>
      <c r="AIP82" s="76"/>
      <c r="AIQ82" s="76"/>
      <c r="AIR82" s="76"/>
      <c r="AIS82" s="76"/>
      <c r="AIT82" s="76"/>
      <c r="AIU82" s="76"/>
      <c r="AIV82" s="76"/>
      <c r="AIW82" s="76"/>
      <c r="AIX82" s="76"/>
      <c r="AIY82" s="76"/>
      <c r="AIZ82" s="76"/>
      <c r="AJA82" s="76"/>
      <c r="AJB82" s="76"/>
      <c r="AJC82" s="76"/>
      <c r="AJD82" s="76"/>
      <c r="AJE82" s="76"/>
      <c r="AJF82" s="76"/>
      <c r="AJG82" s="76"/>
      <c r="AJH82" s="76"/>
      <c r="AJI82" s="76"/>
      <c r="AJJ82" s="76"/>
      <c r="AJK82" s="76"/>
      <c r="AJL82" s="76"/>
      <c r="AJM82" s="76"/>
      <c r="AJN82" s="76"/>
      <c r="AJO82" s="76"/>
      <c r="AJP82" s="76"/>
      <c r="AJQ82" s="76"/>
      <c r="AJR82" s="76"/>
      <c r="AJS82" s="76"/>
      <c r="AJT82" s="76"/>
      <c r="AJU82" s="76"/>
      <c r="AJV82" s="76"/>
      <c r="AJW82" s="76"/>
      <c r="AJX82" s="76"/>
      <c r="AJY82" s="76"/>
      <c r="AJZ82" s="76"/>
      <c r="AKA82" s="76"/>
      <c r="AKB82" s="76"/>
      <c r="AKC82" s="76"/>
      <c r="AKD82" s="76"/>
      <c r="AKE82" s="76"/>
      <c r="AKF82" s="76"/>
      <c r="AKG82" s="76"/>
      <c r="AKH82" s="76"/>
      <c r="AKI82" s="76"/>
      <c r="AKJ82" s="76"/>
      <c r="AKK82" s="76"/>
      <c r="AKL82" s="76"/>
      <c r="AKM82" s="76"/>
      <c r="AKN82" s="76"/>
      <c r="AKO82" s="76"/>
      <c r="AKP82" s="76"/>
      <c r="AKQ82" s="76"/>
      <c r="AKR82" s="76"/>
      <c r="AKS82" s="76"/>
      <c r="AKT82" s="76"/>
      <c r="AKU82" s="76"/>
      <c r="AKV82" s="76"/>
      <c r="AKW82" s="76"/>
      <c r="AKX82" s="76"/>
      <c r="AKY82" s="76"/>
      <c r="AKZ82" s="76"/>
      <c r="ALA82" s="76"/>
      <c r="ALB82" s="76"/>
      <c r="ALC82" s="76"/>
      <c r="ALD82" s="76"/>
      <c r="ALE82" s="76"/>
      <c r="ALF82" s="76"/>
      <c r="ALG82" s="76"/>
      <c r="ALH82" s="76"/>
      <c r="ALI82" s="76"/>
      <c r="ALJ82" s="76"/>
      <c r="ALK82" s="76"/>
      <c r="ALL82" s="76"/>
      <c r="ALM82" s="76"/>
      <c r="ALN82" s="76"/>
      <c r="ALO82" s="76"/>
      <c r="ALP82" s="76"/>
      <c r="ALQ82" s="76"/>
      <c r="ALR82" s="76"/>
      <c r="ALS82" s="76"/>
      <c r="ALT82" s="76"/>
      <c r="ALU82" s="76"/>
      <c r="ALV82" s="76"/>
      <c r="ALW82" s="76"/>
      <c r="ALX82" s="76"/>
      <c r="ALY82" s="76"/>
      <c r="ALZ82" s="76"/>
      <c r="AMA82" s="76"/>
      <c r="AMB82" s="76"/>
      <c r="AMC82" s="76"/>
      <c r="AMD82" s="76"/>
      <c r="AME82" s="76"/>
      <c r="AMF82" s="76"/>
      <c r="AMG82" s="76"/>
      <c r="AMH82" s="76"/>
      <c r="AMI82" s="76"/>
      <c r="AMJ82" s="76"/>
      <c r="AMK82" s="76"/>
      <c r="AML82" s="76"/>
      <c r="AMM82" s="76"/>
      <c r="AMN82" s="76"/>
      <c r="AMO82" s="76"/>
      <c r="AMP82" s="76"/>
      <c r="AMQ82" s="76"/>
      <c r="AMR82" s="76"/>
      <c r="AMS82" s="76"/>
      <c r="AMT82" s="76"/>
      <c r="AMU82" s="76"/>
      <c r="AMV82" s="76"/>
      <c r="AMW82" s="76"/>
      <c r="AMX82" s="76"/>
      <c r="AMY82" s="76"/>
      <c r="AMZ82" s="76"/>
      <c r="ANA82" s="76"/>
      <c r="ANB82" s="76"/>
      <c r="ANC82" s="76"/>
      <c r="AND82" s="76"/>
      <c r="ANE82" s="76"/>
      <c r="ANF82" s="76"/>
      <c r="ANG82" s="76"/>
      <c r="ANH82" s="76"/>
      <c r="ANI82" s="76"/>
      <c r="ANJ82" s="76"/>
      <c r="ANK82" s="76"/>
      <c r="ANL82" s="76"/>
      <c r="ANM82" s="76"/>
      <c r="ANN82" s="76"/>
      <c r="ANO82" s="76"/>
      <c r="ANP82" s="76"/>
      <c r="ANQ82" s="76"/>
      <c r="ANR82" s="76"/>
      <c r="ANS82" s="76"/>
      <c r="ANT82" s="76"/>
      <c r="ANU82" s="76"/>
      <c r="ANV82" s="76"/>
      <c r="ANW82" s="76"/>
      <c r="ANX82" s="76"/>
      <c r="ANY82" s="76"/>
      <c r="ANZ82" s="76"/>
      <c r="AOA82" s="76"/>
      <c r="AOB82" s="76"/>
      <c r="AOC82" s="76"/>
      <c r="AOD82" s="76"/>
      <c r="AOE82" s="76"/>
      <c r="AOF82" s="76"/>
      <c r="AOG82" s="76"/>
      <c r="AOH82" s="76"/>
      <c r="AOI82" s="76"/>
      <c r="AOJ82" s="76"/>
      <c r="AOK82" s="76"/>
      <c r="AOL82" s="76"/>
      <c r="AOM82" s="76"/>
      <c r="AON82" s="76"/>
      <c r="AOO82" s="76"/>
      <c r="AOP82" s="76"/>
      <c r="AOQ82" s="76"/>
      <c r="AOR82" s="76"/>
      <c r="AOS82" s="76"/>
      <c r="AOT82" s="76"/>
      <c r="AOU82" s="76"/>
      <c r="AOV82" s="76"/>
      <c r="AOW82" s="76"/>
      <c r="AOX82" s="76"/>
      <c r="AOY82" s="76"/>
      <c r="AOZ82" s="76"/>
      <c r="APA82" s="76"/>
      <c r="APB82" s="76"/>
      <c r="APC82" s="76"/>
      <c r="APD82" s="76"/>
      <c r="APE82" s="76"/>
      <c r="APF82" s="76"/>
      <c r="APG82" s="76"/>
      <c r="APH82" s="76"/>
      <c r="API82" s="76"/>
      <c r="APJ82" s="76"/>
      <c r="APK82" s="76"/>
      <c r="APL82" s="76"/>
      <c r="APM82" s="76"/>
      <c r="APN82" s="76"/>
      <c r="APO82" s="76"/>
      <c r="APP82" s="76"/>
      <c r="APQ82" s="76"/>
      <c r="APR82" s="76"/>
      <c r="APS82" s="76"/>
      <c r="APT82" s="76"/>
      <c r="APU82" s="76"/>
      <c r="APV82" s="76"/>
      <c r="APW82" s="76"/>
      <c r="APX82" s="76"/>
      <c r="APY82" s="76"/>
      <c r="APZ82" s="76"/>
      <c r="AQA82" s="76"/>
      <c r="AQB82" s="76"/>
      <c r="AQC82" s="76"/>
      <c r="AQD82" s="76"/>
      <c r="AQE82" s="76"/>
      <c r="AQF82" s="76"/>
      <c r="AQG82" s="76"/>
      <c r="AQH82" s="76"/>
      <c r="AQI82" s="76"/>
      <c r="AQJ82" s="76"/>
      <c r="AQK82" s="76"/>
      <c r="AQL82" s="76"/>
      <c r="AQM82" s="76"/>
      <c r="AQN82" s="76"/>
      <c r="AQO82" s="76"/>
      <c r="AQP82" s="76"/>
      <c r="AQQ82" s="76"/>
      <c r="AQR82" s="76"/>
      <c r="AQS82" s="76"/>
      <c r="AQT82" s="76"/>
      <c r="AQU82" s="76"/>
      <c r="AQV82" s="76"/>
      <c r="AQW82" s="76"/>
      <c r="AQX82" s="76"/>
      <c r="AQY82" s="76"/>
      <c r="AQZ82" s="76"/>
      <c r="ARA82" s="76"/>
      <c r="ARB82" s="76"/>
      <c r="ARC82" s="76"/>
      <c r="ARD82" s="76"/>
      <c r="ARE82" s="76"/>
      <c r="ARF82" s="76"/>
      <c r="ARG82" s="76"/>
      <c r="ARH82" s="76"/>
      <c r="ARI82" s="76"/>
      <c r="ARJ82" s="76"/>
      <c r="ARK82" s="76"/>
      <c r="ARL82" s="76"/>
      <c r="ARM82" s="76"/>
      <c r="ARN82" s="76"/>
      <c r="ARO82" s="76"/>
      <c r="ARP82" s="76"/>
      <c r="ARQ82" s="76"/>
      <c r="ARR82" s="76"/>
      <c r="ARS82" s="76"/>
      <c r="ART82" s="76"/>
      <c r="ARU82" s="76"/>
      <c r="ARV82" s="76"/>
      <c r="ARW82" s="76"/>
      <c r="ARX82" s="76"/>
      <c r="ARY82" s="76"/>
      <c r="ARZ82" s="76"/>
      <c r="ASA82" s="76"/>
      <c r="ASB82" s="76"/>
      <c r="ASC82" s="76"/>
      <c r="ASD82" s="76"/>
      <c r="ASE82" s="76"/>
      <c r="ASF82" s="76"/>
      <c r="ASG82" s="76"/>
      <c r="ASH82" s="76"/>
      <c r="ASI82" s="76"/>
      <c r="ASJ82" s="76"/>
      <c r="ASK82" s="76"/>
      <c r="ASL82" s="76"/>
      <c r="ASM82" s="76"/>
      <c r="ASN82" s="76"/>
      <c r="ASO82" s="76"/>
      <c r="ASP82" s="76"/>
      <c r="ASQ82" s="76"/>
      <c r="ASR82" s="76"/>
      <c r="ASS82" s="76"/>
      <c r="AST82" s="76"/>
      <c r="ASU82" s="76"/>
      <c r="ASV82" s="76"/>
      <c r="ASW82" s="76"/>
      <c r="ASX82" s="76"/>
      <c r="ASY82" s="76"/>
      <c r="ASZ82" s="76"/>
      <c r="ATA82" s="76"/>
      <c r="ATB82" s="76"/>
      <c r="ATC82" s="76"/>
      <c r="ATD82" s="76"/>
      <c r="ATE82" s="76"/>
      <c r="ATF82" s="76"/>
      <c r="ATG82" s="76"/>
      <c r="ATH82" s="76"/>
      <c r="ATI82" s="76"/>
      <c r="ATJ82" s="76"/>
      <c r="ATK82" s="76"/>
      <c r="ATL82" s="76"/>
      <c r="ATM82" s="76"/>
      <c r="ATN82" s="76"/>
      <c r="ATO82" s="76"/>
      <c r="ATP82" s="76"/>
      <c r="ATQ82" s="76"/>
      <c r="ATR82" s="76"/>
      <c r="ATS82" s="76"/>
      <c r="ATT82" s="76"/>
      <c r="ATU82" s="76"/>
      <c r="ATV82" s="76"/>
      <c r="ATW82" s="76"/>
      <c r="ATX82" s="76"/>
      <c r="ATY82" s="76"/>
      <c r="ATZ82" s="76"/>
      <c r="AUA82" s="76"/>
      <c r="AUB82" s="76"/>
      <c r="AUC82" s="76"/>
      <c r="AUD82" s="76"/>
      <c r="AUE82" s="76"/>
      <c r="AUF82" s="76"/>
      <c r="AUG82" s="76"/>
      <c r="AUH82" s="76"/>
      <c r="AUI82" s="76"/>
      <c r="AUJ82" s="76"/>
      <c r="AUK82" s="76"/>
      <c r="AUL82" s="76"/>
      <c r="AUM82" s="76"/>
      <c r="AUN82" s="76"/>
      <c r="AUO82" s="76"/>
      <c r="AUP82" s="76"/>
      <c r="AUQ82" s="76"/>
      <c r="AUR82" s="76"/>
      <c r="AUS82" s="76"/>
      <c r="AUT82" s="76"/>
      <c r="AUU82" s="76"/>
      <c r="AUV82" s="76"/>
      <c r="AUW82" s="76"/>
      <c r="AUX82" s="76"/>
      <c r="AUY82" s="76"/>
      <c r="AUZ82" s="76"/>
      <c r="AVA82" s="76"/>
      <c r="AVB82" s="76"/>
      <c r="AVC82" s="76"/>
      <c r="AVD82" s="76"/>
      <c r="AVE82" s="76"/>
      <c r="AVF82" s="76"/>
      <c r="AVG82" s="76"/>
      <c r="AVH82" s="76"/>
      <c r="AVI82" s="76"/>
      <c r="AVJ82" s="76"/>
      <c r="AVK82" s="76"/>
      <c r="AVL82" s="76"/>
      <c r="AVM82" s="76"/>
      <c r="AVN82" s="76"/>
      <c r="AVO82" s="76"/>
      <c r="AVP82" s="76"/>
      <c r="AVQ82" s="76"/>
      <c r="AVR82" s="76"/>
      <c r="AVS82" s="76"/>
      <c r="AVT82" s="76"/>
      <c r="AVU82" s="76"/>
      <c r="AVV82" s="76"/>
      <c r="AVW82" s="76"/>
      <c r="AVX82" s="76"/>
      <c r="AVY82" s="76"/>
      <c r="AVZ82" s="76"/>
      <c r="AWA82" s="76"/>
      <c r="AWB82" s="76"/>
      <c r="AWC82" s="76"/>
      <c r="AWD82" s="76"/>
      <c r="AWE82" s="76"/>
      <c r="AWF82" s="76"/>
      <c r="AWG82" s="76"/>
      <c r="AWH82" s="76"/>
      <c r="AWI82" s="76"/>
      <c r="AWJ82" s="76"/>
      <c r="AWK82" s="76"/>
      <c r="AWL82" s="76"/>
      <c r="AWM82" s="76"/>
      <c r="AWN82" s="76"/>
      <c r="AWO82" s="76"/>
      <c r="AWP82" s="76"/>
      <c r="AWQ82" s="76"/>
      <c r="AWR82" s="76"/>
      <c r="AWS82" s="76"/>
      <c r="AWT82" s="76"/>
      <c r="AWU82" s="76"/>
      <c r="AWV82" s="76"/>
      <c r="AWW82" s="76"/>
      <c r="AWX82" s="76"/>
      <c r="AWY82" s="76"/>
      <c r="AWZ82" s="76"/>
      <c r="AXA82" s="76"/>
      <c r="AXB82" s="76"/>
      <c r="AXC82" s="76"/>
      <c r="AXD82" s="76"/>
      <c r="AXE82" s="76"/>
      <c r="AXF82" s="76"/>
      <c r="AXG82" s="76"/>
      <c r="AXH82" s="76"/>
      <c r="AXI82" s="76"/>
      <c r="AXJ82" s="76"/>
      <c r="AXK82" s="76"/>
      <c r="AXL82" s="76"/>
      <c r="AXM82" s="76"/>
      <c r="AXN82" s="76"/>
      <c r="AXO82" s="76"/>
      <c r="AXP82" s="76"/>
      <c r="AXQ82" s="76"/>
      <c r="AXR82" s="76"/>
      <c r="AXS82" s="76"/>
      <c r="AXT82" s="76"/>
      <c r="AXU82" s="76"/>
      <c r="AXV82" s="76"/>
      <c r="AXW82" s="76"/>
      <c r="AXX82" s="76"/>
      <c r="AXY82" s="76"/>
      <c r="AXZ82" s="76"/>
      <c r="AYA82" s="76"/>
      <c r="AYB82" s="76"/>
      <c r="AYC82" s="76"/>
      <c r="AYD82" s="76"/>
      <c r="AYE82" s="76"/>
      <c r="AYF82" s="76"/>
      <c r="AYG82" s="76"/>
      <c r="AYH82" s="76"/>
      <c r="AYI82" s="76"/>
      <c r="AYJ82" s="76"/>
      <c r="AYK82" s="76"/>
      <c r="AYL82" s="76"/>
      <c r="AYM82" s="76"/>
      <c r="AYN82" s="76"/>
      <c r="AYO82" s="76"/>
      <c r="AYP82" s="76"/>
      <c r="AYQ82" s="76"/>
      <c r="AYR82" s="76"/>
      <c r="AYS82" s="76"/>
      <c r="AYT82" s="76"/>
      <c r="AYU82" s="76"/>
      <c r="AYV82" s="76"/>
      <c r="AYW82" s="76"/>
      <c r="AYX82" s="76"/>
      <c r="AYY82" s="76"/>
      <c r="AYZ82" s="76"/>
      <c r="AZA82" s="76"/>
      <c r="AZB82" s="76"/>
      <c r="AZC82" s="76"/>
      <c r="AZD82" s="76"/>
      <c r="AZE82" s="76"/>
      <c r="AZF82" s="76"/>
      <c r="AZG82" s="76"/>
      <c r="AZH82" s="76"/>
      <c r="AZI82" s="76"/>
      <c r="AZJ82" s="76"/>
      <c r="AZK82" s="76"/>
      <c r="AZL82" s="76"/>
      <c r="AZM82" s="76"/>
      <c r="AZN82" s="76"/>
      <c r="AZO82" s="76"/>
      <c r="AZP82" s="76"/>
      <c r="AZQ82" s="76"/>
      <c r="AZR82" s="76"/>
      <c r="AZS82" s="76"/>
      <c r="AZT82" s="76"/>
      <c r="AZU82" s="76"/>
      <c r="AZV82" s="76"/>
      <c r="AZW82" s="76"/>
      <c r="AZX82" s="76"/>
      <c r="AZY82" s="76"/>
      <c r="AZZ82" s="76"/>
      <c r="BAA82" s="76"/>
      <c r="BAB82" s="76"/>
      <c r="BAC82" s="76"/>
      <c r="BAD82" s="76"/>
      <c r="BAE82" s="76"/>
      <c r="BAF82" s="76"/>
      <c r="BAG82" s="76"/>
      <c r="BAH82" s="76"/>
      <c r="BAI82" s="76"/>
      <c r="BAJ82" s="76"/>
      <c r="BAK82" s="76"/>
      <c r="BAL82" s="76"/>
      <c r="BAM82" s="76"/>
      <c r="BAN82" s="76"/>
      <c r="BAO82" s="76"/>
      <c r="BAP82" s="76"/>
      <c r="BAQ82" s="76"/>
      <c r="BAR82" s="76"/>
      <c r="BAS82" s="76"/>
      <c r="BAT82" s="76"/>
      <c r="BAU82" s="76"/>
      <c r="BAV82" s="76"/>
      <c r="BAW82" s="76"/>
      <c r="BAX82" s="76"/>
      <c r="BAY82" s="76"/>
      <c r="BAZ82" s="76"/>
      <c r="BBA82" s="76"/>
      <c r="BBB82" s="76"/>
      <c r="BBC82" s="76"/>
      <c r="BBD82" s="76"/>
      <c r="BBE82" s="76"/>
      <c r="BBF82" s="76"/>
      <c r="BBG82" s="76"/>
      <c r="BBH82" s="76"/>
      <c r="BBI82" s="76"/>
      <c r="BBJ82" s="76"/>
      <c r="BBK82" s="76"/>
      <c r="BBL82" s="76"/>
      <c r="BBM82" s="76"/>
      <c r="BBN82" s="76"/>
      <c r="BBO82" s="76"/>
      <c r="BBP82" s="76"/>
      <c r="BBQ82" s="76"/>
      <c r="BBR82" s="76"/>
      <c r="BBS82" s="76"/>
      <c r="BBT82" s="76"/>
      <c r="BBU82" s="76"/>
      <c r="BBV82" s="76"/>
      <c r="BBW82" s="76"/>
      <c r="BBX82" s="76"/>
      <c r="BBY82" s="76"/>
      <c r="BBZ82" s="76"/>
      <c r="BCA82" s="76"/>
      <c r="BCB82" s="76"/>
      <c r="BCC82" s="76"/>
      <c r="BCD82" s="76"/>
      <c r="BCE82" s="76"/>
      <c r="BCF82" s="76"/>
      <c r="BCG82" s="76"/>
      <c r="BCH82" s="76"/>
      <c r="BCI82" s="76"/>
      <c r="BCJ82" s="76"/>
      <c r="BCK82" s="76"/>
      <c r="BCL82" s="76"/>
      <c r="BCM82" s="76"/>
      <c r="BCN82" s="76"/>
      <c r="BCO82" s="76"/>
      <c r="BCP82" s="76"/>
      <c r="BCQ82" s="76"/>
      <c r="BCR82" s="76"/>
      <c r="BCS82" s="76"/>
      <c r="BCT82" s="76"/>
      <c r="BCU82" s="76"/>
      <c r="BCV82" s="76"/>
      <c r="BCW82" s="76"/>
      <c r="BCX82" s="76"/>
      <c r="BCY82" s="76"/>
      <c r="BCZ82" s="76"/>
      <c r="BDA82" s="76"/>
      <c r="BDB82" s="76"/>
      <c r="BDC82" s="76"/>
      <c r="BDD82" s="76"/>
      <c r="BDE82" s="76"/>
      <c r="BDF82" s="76"/>
      <c r="BDG82" s="76"/>
      <c r="BDH82" s="76"/>
      <c r="BDI82" s="76"/>
      <c r="BDJ82" s="76"/>
      <c r="BDK82" s="76"/>
      <c r="BDL82" s="76"/>
      <c r="BDM82" s="76"/>
      <c r="BDN82" s="76"/>
      <c r="BDO82" s="76"/>
      <c r="BDP82" s="76"/>
      <c r="BDQ82" s="76"/>
      <c r="BDR82" s="76"/>
      <c r="BDS82" s="76"/>
      <c r="BDT82" s="76"/>
      <c r="BDU82" s="76"/>
      <c r="BDV82" s="76"/>
      <c r="BDW82" s="76"/>
      <c r="BDX82" s="76"/>
      <c r="BDY82" s="76"/>
      <c r="BDZ82" s="76"/>
      <c r="BEA82" s="76"/>
      <c r="BEB82" s="76"/>
      <c r="BEC82" s="76"/>
      <c r="BED82" s="76"/>
      <c r="BEE82" s="76"/>
      <c r="BEF82" s="76"/>
      <c r="BEG82" s="76"/>
      <c r="BEH82" s="76"/>
      <c r="BEI82" s="76"/>
      <c r="BEJ82" s="76"/>
      <c r="BEK82" s="76"/>
      <c r="BEL82" s="76"/>
      <c r="BEM82" s="76"/>
      <c r="BEN82" s="76"/>
      <c r="BEO82" s="76"/>
      <c r="BEP82" s="76"/>
      <c r="BEQ82" s="76"/>
      <c r="BER82" s="76"/>
      <c r="BES82" s="76"/>
      <c r="BET82" s="76"/>
      <c r="BEU82" s="76"/>
      <c r="BEV82" s="76"/>
      <c r="BEW82" s="76"/>
      <c r="BEX82" s="76"/>
      <c r="BEY82" s="76"/>
      <c r="BEZ82" s="76"/>
      <c r="BFA82" s="76"/>
      <c r="BFB82" s="76"/>
      <c r="BFC82" s="76"/>
      <c r="BFD82" s="76"/>
      <c r="BFE82" s="76"/>
      <c r="BFF82" s="76"/>
      <c r="BFG82" s="76"/>
      <c r="BFH82" s="76"/>
      <c r="BFI82" s="76"/>
      <c r="BFJ82" s="76"/>
      <c r="BFK82" s="76"/>
      <c r="BFL82" s="76"/>
      <c r="BFM82" s="76"/>
      <c r="BFN82" s="76"/>
      <c r="BFO82" s="76"/>
      <c r="BFP82" s="76"/>
      <c r="BFQ82" s="76"/>
      <c r="BFR82" s="76"/>
      <c r="BFS82" s="76"/>
      <c r="BFT82" s="76"/>
      <c r="BFU82" s="76"/>
      <c r="BFV82" s="76"/>
      <c r="BFW82" s="76"/>
      <c r="BFX82" s="76"/>
      <c r="BFY82" s="76"/>
      <c r="BFZ82" s="76"/>
      <c r="BGA82" s="76"/>
      <c r="BGB82" s="76"/>
      <c r="BGC82" s="76"/>
      <c r="BGD82" s="76"/>
      <c r="BGE82" s="76"/>
      <c r="BGF82" s="76"/>
      <c r="BGG82" s="76"/>
      <c r="BGH82" s="76"/>
      <c r="BGI82" s="76"/>
      <c r="BGJ82" s="76"/>
      <c r="BGK82" s="76"/>
      <c r="BGL82" s="76"/>
      <c r="BGM82" s="76"/>
      <c r="BGN82" s="76"/>
      <c r="BGO82" s="76"/>
      <c r="BGP82" s="76"/>
      <c r="BGQ82" s="76"/>
      <c r="BGR82" s="76"/>
      <c r="BGS82" s="76"/>
      <c r="BGT82" s="76"/>
      <c r="BGU82" s="76"/>
      <c r="BGV82" s="76"/>
      <c r="BGW82" s="76"/>
      <c r="BGX82" s="76"/>
      <c r="BGY82" s="76"/>
      <c r="BGZ82" s="76"/>
      <c r="BHA82" s="76"/>
      <c r="BHB82" s="76"/>
      <c r="BHC82" s="76"/>
      <c r="BHD82" s="76"/>
      <c r="BHE82" s="76"/>
      <c r="BHF82" s="76"/>
      <c r="BHG82" s="76"/>
      <c r="BHH82" s="76"/>
      <c r="BHI82" s="76"/>
      <c r="BHJ82" s="76"/>
      <c r="BHK82" s="76"/>
      <c r="BHL82" s="76"/>
      <c r="BHM82" s="76"/>
      <c r="BHN82" s="76"/>
      <c r="BHO82" s="76"/>
      <c r="BHP82" s="76"/>
      <c r="BHQ82" s="76"/>
      <c r="BHR82" s="76"/>
      <c r="BHS82" s="76"/>
      <c r="BHT82" s="76"/>
      <c r="BHU82" s="76"/>
      <c r="BHV82" s="76"/>
      <c r="BHW82" s="76"/>
      <c r="BHX82" s="76"/>
      <c r="BHY82" s="76"/>
      <c r="BHZ82" s="76"/>
      <c r="BIA82" s="76"/>
      <c r="BIB82" s="76"/>
      <c r="BIC82" s="76"/>
      <c r="BID82" s="76"/>
      <c r="BIE82" s="76"/>
      <c r="BIF82" s="76"/>
      <c r="BIG82" s="76"/>
      <c r="BIH82" s="76"/>
      <c r="BII82" s="76"/>
      <c r="BIJ82" s="76"/>
      <c r="BIK82" s="76"/>
      <c r="BIL82" s="76"/>
      <c r="BIM82" s="76"/>
      <c r="BIN82" s="76"/>
      <c r="BIO82" s="76"/>
      <c r="BIP82" s="76"/>
      <c r="BIQ82" s="76"/>
      <c r="BIR82" s="76"/>
      <c r="BIS82" s="76"/>
      <c r="BIT82" s="76"/>
      <c r="BIU82" s="76"/>
      <c r="BIV82" s="76"/>
      <c r="BIW82" s="76"/>
      <c r="BIX82" s="76"/>
      <c r="BIY82" s="76"/>
      <c r="BIZ82" s="76"/>
      <c r="BJA82" s="76"/>
      <c r="BJB82" s="76"/>
      <c r="BJC82" s="76"/>
      <c r="BJD82" s="76"/>
      <c r="BJE82" s="76"/>
      <c r="BJF82" s="76"/>
      <c r="BJG82" s="76"/>
      <c r="BJH82" s="76"/>
      <c r="BJI82" s="76"/>
      <c r="BJJ82" s="76"/>
      <c r="BJK82" s="76"/>
      <c r="BJL82" s="76"/>
      <c r="BJM82" s="76"/>
      <c r="BJN82" s="76"/>
      <c r="BJO82" s="76"/>
      <c r="BJP82" s="76"/>
      <c r="BJQ82" s="76"/>
      <c r="BJR82" s="76"/>
      <c r="BJS82" s="76"/>
      <c r="BJT82" s="76"/>
      <c r="BJU82" s="76"/>
      <c r="BJV82" s="76"/>
      <c r="BJW82" s="76"/>
      <c r="BJX82" s="76"/>
      <c r="BJY82" s="76"/>
      <c r="BJZ82" s="76"/>
      <c r="BKA82" s="76"/>
      <c r="BKB82" s="76"/>
      <c r="BKC82" s="76"/>
      <c r="BKD82" s="76"/>
      <c r="BKE82" s="76"/>
      <c r="BKF82" s="76"/>
      <c r="BKG82" s="76"/>
      <c r="BKH82" s="76"/>
      <c r="BKI82" s="76"/>
      <c r="BKJ82" s="76"/>
      <c r="BKK82" s="76"/>
      <c r="BKL82" s="76"/>
      <c r="BKM82" s="76"/>
      <c r="BKN82" s="76"/>
      <c r="BKO82" s="76"/>
      <c r="BKP82" s="76"/>
      <c r="BKQ82" s="76"/>
      <c r="BKR82" s="76"/>
      <c r="BKS82" s="76"/>
      <c r="BKT82" s="76"/>
      <c r="BKU82" s="76"/>
      <c r="BKV82" s="76"/>
      <c r="BKW82" s="76"/>
      <c r="BKX82" s="76"/>
      <c r="BKY82" s="76"/>
      <c r="BKZ82" s="76"/>
      <c r="BLA82" s="76"/>
      <c r="BLB82" s="76"/>
      <c r="BLC82" s="76"/>
      <c r="BLD82" s="76"/>
      <c r="BLE82" s="76"/>
      <c r="BLF82" s="76"/>
      <c r="BLG82" s="76"/>
      <c r="BLH82" s="76"/>
      <c r="BLI82" s="76"/>
      <c r="BLJ82" s="76"/>
      <c r="BLK82" s="76"/>
      <c r="BLL82" s="76"/>
      <c r="BLM82" s="76"/>
      <c r="BLN82" s="76"/>
      <c r="BLO82" s="76"/>
      <c r="BLP82" s="76"/>
      <c r="BLQ82" s="76"/>
      <c r="BLR82" s="76"/>
      <c r="BLS82" s="76"/>
      <c r="BLT82" s="76"/>
      <c r="BLU82" s="76"/>
      <c r="BLV82" s="76"/>
      <c r="BLW82" s="76"/>
      <c r="BLX82" s="76"/>
      <c r="BLY82" s="76"/>
      <c r="BLZ82" s="76"/>
      <c r="BMA82" s="76"/>
      <c r="BMB82" s="76"/>
      <c r="BMC82" s="76"/>
      <c r="BMD82" s="76"/>
      <c r="BME82" s="76"/>
      <c r="BMF82" s="76"/>
      <c r="BMG82" s="76"/>
      <c r="BMH82" s="76"/>
      <c r="BMI82" s="76"/>
      <c r="BMJ82" s="76"/>
      <c r="BMK82" s="76"/>
      <c r="BML82" s="76"/>
      <c r="BMM82" s="76"/>
      <c r="BMN82" s="76"/>
      <c r="BMO82" s="76"/>
      <c r="BMP82" s="76"/>
      <c r="BMQ82" s="76"/>
      <c r="BMR82" s="76"/>
      <c r="BMS82" s="76"/>
      <c r="BMT82" s="76"/>
      <c r="BMU82" s="76"/>
      <c r="BMV82" s="76"/>
      <c r="BMW82" s="76"/>
      <c r="BMX82" s="76"/>
      <c r="BMY82" s="76"/>
      <c r="BMZ82" s="76"/>
      <c r="BNA82" s="76"/>
      <c r="BNB82" s="76"/>
      <c r="BNC82" s="76"/>
      <c r="BND82" s="76"/>
      <c r="BNE82" s="76"/>
      <c r="BNF82" s="76"/>
      <c r="BNG82" s="76"/>
      <c r="BNH82" s="76"/>
      <c r="BNI82" s="76"/>
      <c r="BNJ82" s="76"/>
      <c r="BNK82" s="76"/>
      <c r="BNL82" s="76"/>
      <c r="BNM82" s="76"/>
      <c r="BNN82" s="76"/>
      <c r="BNO82" s="76"/>
      <c r="BNP82" s="76"/>
      <c r="BNQ82" s="76"/>
      <c r="BNR82" s="76"/>
      <c r="BNS82" s="76"/>
      <c r="BNT82" s="76"/>
      <c r="BNU82" s="76"/>
      <c r="BNV82" s="76"/>
      <c r="BNW82" s="76"/>
      <c r="BNX82" s="76"/>
      <c r="BNY82" s="76"/>
      <c r="BNZ82" s="76"/>
      <c r="BOA82" s="76"/>
      <c r="BOB82" s="76"/>
      <c r="BOC82" s="76"/>
      <c r="BOD82" s="76"/>
      <c r="BOE82" s="76"/>
      <c r="BOF82" s="76"/>
      <c r="BOG82" s="76"/>
      <c r="BOH82" s="76"/>
      <c r="BOI82" s="76"/>
      <c r="BOJ82" s="76"/>
      <c r="BOK82" s="76"/>
      <c r="BOL82" s="76"/>
      <c r="BOM82" s="76"/>
      <c r="BON82" s="76"/>
      <c r="BOO82" s="76"/>
      <c r="BOP82" s="76"/>
      <c r="BOQ82" s="76"/>
      <c r="BOR82" s="76"/>
      <c r="BOS82" s="76"/>
      <c r="BOT82" s="76"/>
      <c r="BOU82" s="76"/>
      <c r="BOV82" s="76"/>
      <c r="BOW82" s="76"/>
      <c r="BOX82" s="76"/>
      <c r="BOY82" s="76"/>
      <c r="BOZ82" s="76"/>
      <c r="BPA82" s="76"/>
      <c r="BPB82" s="76"/>
      <c r="BPC82" s="76"/>
      <c r="BPD82" s="76"/>
      <c r="BPE82" s="76"/>
      <c r="BPF82" s="76"/>
      <c r="BPG82" s="76"/>
      <c r="BPH82" s="76"/>
      <c r="BPI82" s="76"/>
      <c r="BPJ82" s="76"/>
      <c r="BPK82" s="76"/>
      <c r="BPL82" s="76"/>
      <c r="BPM82" s="76"/>
      <c r="BPN82" s="76"/>
      <c r="BPO82" s="76"/>
      <c r="BPP82" s="76"/>
      <c r="BPQ82" s="76"/>
      <c r="BPR82" s="76"/>
      <c r="BPS82" s="76"/>
      <c r="BPT82" s="76"/>
      <c r="BPU82" s="76"/>
      <c r="BPV82" s="76"/>
      <c r="BPW82" s="76"/>
      <c r="BPX82" s="76"/>
      <c r="BPY82" s="76"/>
      <c r="BPZ82" s="76"/>
      <c r="BQA82" s="76"/>
      <c r="BQB82" s="76"/>
      <c r="BQC82" s="76"/>
      <c r="BQD82" s="76"/>
      <c r="BQE82" s="76"/>
      <c r="BQF82" s="76"/>
      <c r="BQG82" s="76"/>
      <c r="BQH82" s="76"/>
      <c r="BQI82" s="76"/>
      <c r="BQJ82" s="76"/>
      <c r="BQK82" s="76"/>
      <c r="BQL82" s="76"/>
      <c r="BQM82" s="76"/>
      <c r="BQN82" s="76"/>
      <c r="BQO82" s="76"/>
      <c r="BQP82" s="76"/>
      <c r="BQQ82" s="76"/>
      <c r="BQR82" s="76"/>
      <c r="BQS82" s="76"/>
      <c r="BQT82" s="76"/>
      <c r="BQU82" s="76"/>
      <c r="BQV82" s="76"/>
      <c r="BQW82" s="76"/>
      <c r="BQX82" s="76"/>
      <c r="BQY82" s="76"/>
      <c r="BQZ82" s="76"/>
      <c r="BRA82" s="76"/>
      <c r="BRB82" s="76"/>
      <c r="BRC82" s="76"/>
      <c r="BRD82" s="76"/>
      <c r="BRE82" s="76"/>
      <c r="BRF82" s="76"/>
      <c r="BRG82" s="76"/>
      <c r="BRH82" s="76"/>
      <c r="BRI82" s="76"/>
      <c r="BRJ82" s="76"/>
      <c r="BRK82" s="76"/>
      <c r="BRL82" s="76"/>
      <c r="BRM82" s="76"/>
      <c r="BRN82" s="76"/>
      <c r="BRO82" s="76"/>
      <c r="BRP82" s="76"/>
      <c r="BRQ82" s="76"/>
      <c r="BRR82" s="76"/>
      <c r="BRS82" s="76"/>
      <c r="BRT82" s="76"/>
      <c r="BRU82" s="76"/>
      <c r="BRV82" s="76"/>
      <c r="BRW82" s="76"/>
      <c r="BRX82" s="76"/>
      <c r="BRY82" s="76"/>
      <c r="BRZ82" s="76"/>
      <c r="BSA82" s="76"/>
      <c r="BSB82" s="76"/>
      <c r="BSC82" s="76"/>
      <c r="BSD82" s="76"/>
      <c r="BSE82" s="76"/>
      <c r="BSF82" s="76"/>
      <c r="BSG82" s="76"/>
      <c r="BSH82" s="76"/>
      <c r="BSI82" s="76"/>
      <c r="BSJ82" s="76"/>
      <c r="BSK82" s="76"/>
      <c r="BSL82" s="76"/>
      <c r="BSM82" s="76"/>
      <c r="BSN82" s="76"/>
      <c r="BSO82" s="76"/>
      <c r="BSP82" s="76"/>
      <c r="BSQ82" s="76"/>
      <c r="BSR82" s="76"/>
      <c r="BSS82" s="76"/>
      <c r="BST82" s="76"/>
      <c r="BSU82" s="76"/>
      <c r="BSV82" s="76"/>
      <c r="BSW82" s="76"/>
      <c r="BSX82" s="76"/>
      <c r="BSY82" s="76"/>
      <c r="BSZ82" s="76"/>
      <c r="BTA82" s="76"/>
      <c r="BTB82" s="76"/>
      <c r="BTC82" s="76"/>
      <c r="BTD82" s="76"/>
      <c r="BTE82" s="76"/>
      <c r="BTF82" s="76"/>
      <c r="BTG82" s="76"/>
      <c r="BTH82" s="76"/>
      <c r="BTI82" s="76"/>
      <c r="BTJ82" s="76"/>
      <c r="BTK82" s="76"/>
      <c r="BTL82" s="76"/>
      <c r="BTM82" s="76"/>
      <c r="BTN82" s="76"/>
      <c r="BTO82" s="76"/>
      <c r="BTP82" s="76"/>
      <c r="BTQ82" s="76"/>
      <c r="BTR82" s="76"/>
      <c r="BTS82" s="76"/>
      <c r="BTT82" s="76"/>
      <c r="BTU82" s="76"/>
      <c r="BTV82" s="76"/>
      <c r="BTW82" s="76"/>
      <c r="BTX82" s="76"/>
      <c r="BTY82" s="76"/>
      <c r="BTZ82" s="76"/>
      <c r="BUA82" s="76"/>
      <c r="BUB82" s="76"/>
      <c r="BUC82" s="76"/>
      <c r="BUD82" s="76"/>
      <c r="BUE82" s="76"/>
      <c r="BUF82" s="76"/>
      <c r="BUG82" s="76"/>
      <c r="BUH82" s="76"/>
      <c r="BUI82" s="76"/>
      <c r="BUJ82" s="76"/>
      <c r="BUK82" s="76"/>
      <c r="BUL82" s="76"/>
      <c r="BUM82" s="76"/>
      <c r="BUN82" s="76"/>
      <c r="BUO82" s="76"/>
      <c r="BUP82" s="76"/>
      <c r="BUQ82" s="76"/>
      <c r="BUR82" s="76"/>
      <c r="BUS82" s="76"/>
      <c r="BUT82" s="76"/>
      <c r="BUU82" s="76"/>
      <c r="BUV82" s="76"/>
      <c r="BUW82" s="76"/>
      <c r="BUX82" s="76"/>
      <c r="BUY82" s="76"/>
      <c r="BUZ82" s="76"/>
      <c r="BVA82" s="76"/>
      <c r="BVB82" s="76"/>
      <c r="BVC82" s="76"/>
      <c r="BVD82" s="76"/>
      <c r="BVE82" s="76"/>
      <c r="BVF82" s="76"/>
      <c r="BVG82" s="76"/>
      <c r="BVH82" s="76"/>
      <c r="BVI82" s="76"/>
      <c r="BVJ82" s="76"/>
      <c r="BVK82" s="76"/>
      <c r="BVL82" s="76"/>
      <c r="BVM82" s="76"/>
      <c r="BVN82" s="76"/>
      <c r="BVO82" s="76"/>
      <c r="BVP82" s="76"/>
      <c r="BVQ82" s="76"/>
      <c r="BVR82" s="76"/>
      <c r="BVS82" s="76"/>
      <c r="BVT82" s="76"/>
      <c r="BVU82" s="76"/>
      <c r="BVV82" s="76"/>
      <c r="BVW82" s="76"/>
      <c r="BVX82" s="76"/>
      <c r="BVY82" s="76"/>
      <c r="BVZ82" s="76"/>
      <c r="BWA82" s="76"/>
      <c r="BWB82" s="76"/>
      <c r="BWC82" s="76"/>
      <c r="BWD82" s="76"/>
      <c r="BWE82" s="76"/>
      <c r="BWF82" s="76"/>
      <c r="BWG82" s="76"/>
      <c r="BWH82" s="76"/>
      <c r="BWI82" s="76"/>
      <c r="BWJ82" s="76"/>
      <c r="BWK82" s="76"/>
      <c r="BWL82" s="76"/>
      <c r="BWM82" s="76"/>
      <c r="BWN82" s="76"/>
      <c r="BWO82" s="76"/>
      <c r="BWP82" s="76"/>
      <c r="BWQ82" s="76"/>
      <c r="BWR82" s="76"/>
      <c r="BWS82" s="76"/>
      <c r="BWT82" s="76"/>
      <c r="BWU82" s="76"/>
      <c r="BWV82" s="76"/>
      <c r="BWW82" s="76"/>
      <c r="BWX82" s="76"/>
      <c r="BWY82" s="76"/>
      <c r="BWZ82" s="76"/>
      <c r="BXA82" s="76"/>
      <c r="BXB82" s="76"/>
      <c r="BXC82" s="76"/>
      <c r="BXD82" s="76"/>
      <c r="BXE82" s="76"/>
      <c r="BXF82" s="76"/>
      <c r="BXG82" s="76"/>
      <c r="BXH82" s="76"/>
      <c r="BXI82" s="76"/>
      <c r="BXJ82" s="76"/>
      <c r="BXK82" s="76"/>
      <c r="BXL82" s="76"/>
      <c r="BXM82" s="76"/>
      <c r="BXN82" s="76"/>
      <c r="BXO82" s="76"/>
      <c r="BXP82" s="76"/>
      <c r="BXQ82" s="76"/>
      <c r="BXR82" s="76"/>
      <c r="BXS82" s="76"/>
      <c r="BXT82" s="76"/>
      <c r="BXU82" s="76"/>
      <c r="BXV82" s="76"/>
      <c r="BXW82" s="76"/>
      <c r="BXX82" s="76"/>
      <c r="BXY82" s="76"/>
      <c r="BXZ82" s="76"/>
      <c r="BYA82" s="76"/>
      <c r="BYB82" s="76"/>
      <c r="BYC82" s="76"/>
      <c r="BYD82" s="76"/>
      <c r="BYE82" s="76"/>
      <c r="BYF82" s="76"/>
      <c r="BYG82" s="76"/>
      <c r="BYH82" s="76"/>
      <c r="BYI82" s="76"/>
      <c r="BYJ82" s="76"/>
      <c r="BYK82" s="76"/>
      <c r="BYL82" s="76"/>
      <c r="BYM82" s="76"/>
      <c r="BYN82" s="76"/>
      <c r="BYO82" s="76"/>
      <c r="BYP82" s="76"/>
      <c r="BYQ82" s="76"/>
      <c r="BYR82" s="76"/>
      <c r="BYS82" s="76"/>
      <c r="BYT82" s="76"/>
      <c r="BYU82" s="76"/>
      <c r="BYV82" s="76"/>
      <c r="BYW82" s="76"/>
      <c r="BYX82" s="76"/>
      <c r="BYY82" s="76"/>
      <c r="BYZ82" s="76"/>
      <c r="BZA82" s="76"/>
      <c r="BZB82" s="76"/>
      <c r="BZC82" s="76"/>
      <c r="BZD82" s="76"/>
      <c r="BZE82" s="76"/>
      <c r="BZF82" s="76"/>
      <c r="BZG82" s="76"/>
      <c r="BZH82" s="76"/>
      <c r="BZI82" s="76"/>
      <c r="BZJ82" s="76"/>
      <c r="BZK82" s="76"/>
      <c r="BZL82" s="76"/>
      <c r="BZM82" s="76"/>
      <c r="BZN82" s="76"/>
      <c r="BZO82" s="76"/>
      <c r="BZP82" s="76"/>
      <c r="BZQ82" s="76"/>
      <c r="BZR82" s="76"/>
      <c r="BZS82" s="76"/>
      <c r="BZT82" s="76"/>
      <c r="BZU82" s="76"/>
      <c r="BZV82" s="76"/>
      <c r="BZW82" s="76"/>
      <c r="BZX82" s="76"/>
      <c r="BZY82" s="76"/>
      <c r="BZZ82" s="76"/>
      <c r="CAA82" s="76"/>
      <c r="CAB82" s="76"/>
      <c r="CAC82" s="76"/>
      <c r="CAD82" s="76"/>
      <c r="CAE82" s="76"/>
      <c r="CAF82" s="76"/>
      <c r="CAG82" s="76"/>
      <c r="CAH82" s="76"/>
      <c r="CAI82" s="76"/>
      <c r="CAJ82" s="76"/>
      <c r="CAK82" s="76"/>
      <c r="CAL82" s="76"/>
      <c r="CAM82" s="76"/>
      <c r="CAN82" s="76"/>
      <c r="CAO82" s="76"/>
      <c r="CAP82" s="76"/>
      <c r="CAQ82" s="76"/>
      <c r="CAR82" s="76"/>
      <c r="CAS82" s="76"/>
      <c r="CAT82" s="76"/>
      <c r="CAU82" s="76"/>
      <c r="CAV82" s="76"/>
      <c r="CAW82" s="76"/>
      <c r="CAX82" s="76"/>
      <c r="CAY82" s="76"/>
      <c r="CAZ82" s="76"/>
      <c r="CBA82" s="76"/>
      <c r="CBB82" s="76"/>
      <c r="CBC82" s="76"/>
      <c r="CBD82" s="76"/>
      <c r="CBE82" s="76"/>
      <c r="CBF82" s="76"/>
      <c r="CBG82" s="76"/>
      <c r="CBH82" s="76"/>
      <c r="CBI82" s="76"/>
      <c r="CBJ82" s="76"/>
      <c r="CBK82" s="76"/>
      <c r="CBL82" s="76"/>
      <c r="CBM82" s="76"/>
      <c r="CBN82" s="76"/>
      <c r="CBO82" s="76"/>
      <c r="CBP82" s="76"/>
      <c r="CBQ82" s="76"/>
      <c r="CBR82" s="76"/>
      <c r="CBS82" s="76"/>
      <c r="CBT82" s="76"/>
      <c r="CBU82" s="76"/>
      <c r="CBV82" s="76"/>
      <c r="CBW82" s="76"/>
      <c r="CBX82" s="76"/>
      <c r="CBY82" s="76"/>
      <c r="CBZ82" s="76"/>
      <c r="CCA82" s="76"/>
      <c r="CCB82" s="76"/>
      <c r="CCC82" s="76"/>
      <c r="CCD82" s="76"/>
      <c r="CCE82" s="76"/>
      <c r="CCF82" s="76"/>
      <c r="CCG82" s="76"/>
      <c r="CCH82" s="76"/>
      <c r="CCI82" s="76"/>
      <c r="CCJ82" s="76"/>
      <c r="CCK82" s="76"/>
      <c r="CCL82" s="76"/>
      <c r="CCM82" s="76"/>
      <c r="CCN82" s="76"/>
      <c r="CCO82" s="76"/>
      <c r="CCP82" s="76"/>
      <c r="CCQ82" s="76"/>
      <c r="CCR82" s="76"/>
      <c r="CCS82" s="76"/>
      <c r="CCT82" s="76"/>
      <c r="CCU82" s="76"/>
      <c r="CCV82" s="76"/>
      <c r="CCW82" s="76"/>
      <c r="CCX82" s="76"/>
      <c r="CCY82" s="76"/>
      <c r="CCZ82" s="76"/>
      <c r="CDA82" s="76"/>
      <c r="CDB82" s="76"/>
      <c r="CDC82" s="76"/>
      <c r="CDD82" s="76"/>
      <c r="CDE82" s="76"/>
      <c r="CDF82" s="76"/>
      <c r="CDG82" s="76"/>
      <c r="CDH82" s="76"/>
      <c r="CDI82" s="76"/>
      <c r="CDJ82" s="76"/>
      <c r="CDK82" s="76"/>
      <c r="CDL82" s="76"/>
      <c r="CDM82" s="76"/>
      <c r="CDN82" s="76"/>
      <c r="CDO82" s="76"/>
      <c r="CDP82" s="76"/>
      <c r="CDQ82" s="76"/>
      <c r="CDR82" s="76"/>
      <c r="CDS82" s="76"/>
      <c r="CDT82" s="76"/>
      <c r="CDU82" s="76"/>
      <c r="CDV82" s="76"/>
      <c r="CDW82" s="76"/>
      <c r="CDX82" s="76"/>
      <c r="CDY82" s="76"/>
      <c r="CDZ82" s="76"/>
      <c r="CEA82" s="76"/>
      <c r="CEB82" s="76"/>
      <c r="CEC82" s="76"/>
      <c r="CED82" s="76"/>
      <c r="CEE82" s="76"/>
      <c r="CEF82" s="76"/>
      <c r="CEG82" s="76"/>
      <c r="CEH82" s="76"/>
      <c r="CEI82" s="76"/>
      <c r="CEJ82" s="76"/>
      <c r="CEK82" s="76"/>
      <c r="CEL82" s="76"/>
      <c r="CEM82" s="76"/>
      <c r="CEN82" s="76"/>
      <c r="CEO82" s="76"/>
      <c r="CEP82" s="76"/>
      <c r="CEQ82" s="76"/>
      <c r="CER82" s="76"/>
      <c r="CES82" s="76"/>
      <c r="CET82" s="76"/>
      <c r="CEU82" s="76"/>
      <c r="CEV82" s="76"/>
      <c r="CEW82" s="76"/>
      <c r="CEX82" s="76"/>
      <c r="CEY82" s="76"/>
      <c r="CEZ82" s="76"/>
      <c r="CFA82" s="76"/>
      <c r="CFB82" s="76"/>
      <c r="CFC82" s="76"/>
      <c r="CFD82" s="76"/>
      <c r="CFE82" s="76"/>
      <c r="CFF82" s="76"/>
      <c r="CFG82" s="76"/>
      <c r="CFH82" s="76"/>
      <c r="CFI82" s="76"/>
      <c r="CFJ82" s="76"/>
      <c r="CFK82" s="76"/>
      <c r="CFL82" s="76"/>
      <c r="CFM82" s="76"/>
      <c r="CFN82" s="76"/>
      <c r="CFO82" s="76"/>
      <c r="CFP82" s="76"/>
      <c r="CFQ82" s="76"/>
      <c r="CFR82" s="76"/>
      <c r="CFS82" s="76"/>
      <c r="CFT82" s="76"/>
      <c r="CFU82" s="76"/>
      <c r="CFV82" s="76"/>
      <c r="CFW82" s="76"/>
      <c r="CFX82" s="76"/>
      <c r="CFY82" s="76"/>
      <c r="CFZ82" s="76"/>
      <c r="CGA82" s="76"/>
      <c r="CGB82" s="76"/>
      <c r="CGC82" s="76"/>
      <c r="CGD82" s="76"/>
      <c r="CGE82" s="76"/>
      <c r="CGF82" s="76"/>
      <c r="CGG82" s="76"/>
      <c r="CGH82" s="76"/>
      <c r="CGI82" s="76"/>
      <c r="CGJ82" s="76"/>
      <c r="CGK82" s="76"/>
      <c r="CGL82" s="76"/>
      <c r="CGM82" s="76"/>
      <c r="CGN82" s="76"/>
      <c r="CGO82" s="76"/>
      <c r="CGP82" s="76"/>
      <c r="CGQ82" s="76"/>
      <c r="CGR82" s="76"/>
      <c r="CGS82" s="76"/>
      <c r="CGT82" s="76"/>
      <c r="CGU82" s="76"/>
      <c r="CGV82" s="76"/>
      <c r="CGW82" s="76"/>
      <c r="CGX82" s="76"/>
      <c r="CGY82" s="76"/>
      <c r="CGZ82" s="76"/>
      <c r="CHA82" s="76"/>
      <c r="CHB82" s="76"/>
      <c r="CHC82" s="76"/>
      <c r="CHD82" s="76"/>
      <c r="CHE82" s="76"/>
      <c r="CHF82" s="76"/>
      <c r="CHG82" s="76"/>
      <c r="CHH82" s="76"/>
      <c r="CHI82" s="76"/>
      <c r="CHJ82" s="76"/>
      <c r="CHK82" s="76"/>
      <c r="CHL82" s="76"/>
      <c r="CHM82" s="76"/>
      <c r="CHN82" s="76"/>
      <c r="CHO82" s="76"/>
      <c r="CHP82" s="76"/>
      <c r="CHQ82" s="76"/>
      <c r="CHR82" s="76"/>
      <c r="CHS82" s="76"/>
      <c r="CHT82" s="76"/>
      <c r="CHU82" s="76"/>
      <c r="CHV82" s="76"/>
      <c r="CHW82" s="76"/>
      <c r="CHX82" s="76"/>
      <c r="CHY82" s="76"/>
      <c r="CHZ82" s="76"/>
      <c r="CIA82" s="76"/>
      <c r="CIB82" s="76"/>
      <c r="CIC82" s="76"/>
      <c r="CID82" s="76"/>
      <c r="CIE82" s="76"/>
      <c r="CIF82" s="76"/>
      <c r="CIG82" s="76"/>
      <c r="CIH82" s="76"/>
      <c r="CII82" s="76"/>
      <c r="CIJ82" s="76"/>
      <c r="CIK82" s="76"/>
      <c r="CIL82" s="76"/>
      <c r="CIM82" s="76"/>
      <c r="CIN82" s="76"/>
      <c r="CIO82" s="76"/>
      <c r="CIP82" s="76"/>
      <c r="CIQ82" s="76"/>
      <c r="CIR82" s="76"/>
      <c r="CIS82" s="76"/>
      <c r="CIT82" s="76"/>
      <c r="CIU82" s="76"/>
      <c r="CIV82" s="76"/>
      <c r="CIW82" s="76"/>
      <c r="CIX82" s="76"/>
      <c r="CIY82" s="76"/>
      <c r="CIZ82" s="76"/>
      <c r="CJA82" s="76"/>
      <c r="CJB82" s="76"/>
      <c r="CJC82" s="76"/>
      <c r="CJD82" s="76"/>
      <c r="CJE82" s="76"/>
      <c r="CJF82" s="76"/>
      <c r="CJG82" s="76"/>
      <c r="CJH82" s="76"/>
      <c r="CJI82" s="76"/>
      <c r="CJJ82" s="76"/>
      <c r="CJK82" s="76"/>
      <c r="CJL82" s="76"/>
      <c r="CJM82" s="76"/>
      <c r="CJN82" s="76"/>
      <c r="CJO82" s="76"/>
      <c r="CJP82" s="76"/>
      <c r="CJQ82" s="76"/>
      <c r="CJR82" s="76"/>
      <c r="CJS82" s="76"/>
      <c r="CJT82" s="76"/>
      <c r="CJU82" s="76"/>
      <c r="CJV82" s="76"/>
      <c r="CJW82" s="76"/>
      <c r="CJX82" s="76"/>
      <c r="CJY82" s="76"/>
      <c r="CJZ82" s="76"/>
      <c r="CKA82" s="76"/>
      <c r="CKB82" s="76"/>
      <c r="CKC82" s="76"/>
      <c r="CKD82" s="76"/>
      <c r="CKE82" s="76"/>
      <c r="CKF82" s="76"/>
      <c r="CKG82" s="76"/>
      <c r="CKH82" s="76"/>
      <c r="CKI82" s="76"/>
      <c r="CKJ82" s="76"/>
      <c r="CKK82" s="76"/>
      <c r="CKL82" s="76"/>
      <c r="CKM82" s="76"/>
      <c r="CKN82" s="76"/>
      <c r="CKO82" s="76"/>
      <c r="CKP82" s="76"/>
      <c r="CKQ82" s="76"/>
      <c r="CKR82" s="76"/>
      <c r="CKS82" s="76"/>
      <c r="CKT82" s="76"/>
      <c r="CKU82" s="76"/>
      <c r="CKV82" s="76"/>
      <c r="CKW82" s="76"/>
      <c r="CKX82" s="76"/>
      <c r="CKY82" s="76"/>
      <c r="CKZ82" s="76"/>
      <c r="CLA82" s="76"/>
      <c r="CLB82" s="76"/>
      <c r="CLC82" s="76"/>
      <c r="CLD82" s="76"/>
      <c r="CLE82" s="76"/>
      <c r="CLF82" s="76"/>
      <c r="CLG82" s="76"/>
      <c r="CLH82" s="76"/>
      <c r="CLI82" s="76"/>
      <c r="CLJ82" s="76"/>
      <c r="CLK82" s="76"/>
      <c r="CLL82" s="76"/>
      <c r="CLM82" s="76"/>
      <c r="CLN82" s="76"/>
      <c r="CLO82" s="76"/>
      <c r="CLP82" s="76"/>
      <c r="CLQ82" s="76"/>
      <c r="CLR82" s="76"/>
      <c r="CLS82" s="76"/>
      <c r="CLT82" s="76"/>
      <c r="CLU82" s="76"/>
      <c r="CLV82" s="76"/>
      <c r="CLW82" s="76"/>
      <c r="CLX82" s="76"/>
      <c r="CLY82" s="76"/>
      <c r="CLZ82" s="76"/>
      <c r="CMA82" s="76"/>
      <c r="CMB82" s="76"/>
      <c r="CMC82" s="76"/>
      <c r="CMD82" s="76"/>
      <c r="CME82" s="76"/>
      <c r="CMF82" s="76"/>
      <c r="CMG82" s="76"/>
      <c r="CMH82" s="76"/>
      <c r="CMI82" s="76"/>
      <c r="CMJ82" s="76"/>
      <c r="CMK82" s="76"/>
      <c r="CML82" s="76"/>
      <c r="CMM82" s="76"/>
      <c r="CMN82" s="76"/>
      <c r="CMO82" s="76"/>
      <c r="CMP82" s="76"/>
      <c r="CMQ82" s="76"/>
      <c r="CMR82" s="76"/>
      <c r="CMS82" s="76"/>
      <c r="CMT82" s="76"/>
      <c r="CMU82" s="76"/>
      <c r="CMV82" s="76"/>
      <c r="CMW82" s="76"/>
      <c r="CMX82" s="76"/>
      <c r="CMY82" s="76"/>
      <c r="CMZ82" s="76"/>
      <c r="CNA82" s="76"/>
      <c r="CNB82" s="76"/>
      <c r="CNC82" s="76"/>
      <c r="CND82" s="76"/>
      <c r="CNE82" s="76"/>
      <c r="CNF82" s="76"/>
      <c r="CNG82" s="76"/>
      <c r="CNH82" s="76"/>
      <c r="CNI82" s="76"/>
      <c r="CNJ82" s="76"/>
      <c r="CNK82" s="76"/>
      <c r="CNL82" s="76"/>
      <c r="CNM82" s="76"/>
      <c r="CNN82" s="76"/>
      <c r="CNO82" s="76"/>
      <c r="CNP82" s="76"/>
      <c r="CNQ82" s="76"/>
      <c r="CNR82" s="76"/>
      <c r="CNS82" s="76"/>
      <c r="CNT82" s="76"/>
      <c r="CNU82" s="76"/>
      <c r="CNV82" s="76"/>
      <c r="CNW82" s="76"/>
      <c r="CNX82" s="76"/>
      <c r="CNY82" s="76"/>
      <c r="CNZ82" s="76"/>
      <c r="COA82" s="76"/>
      <c r="COB82" s="76"/>
      <c r="COC82" s="76"/>
      <c r="COD82" s="76"/>
      <c r="COE82" s="76"/>
      <c r="COF82" s="76"/>
      <c r="COG82" s="76"/>
      <c r="COH82" s="76"/>
      <c r="COI82" s="76"/>
      <c r="COJ82" s="76"/>
      <c r="COK82" s="76"/>
      <c r="COL82" s="76"/>
      <c r="COM82" s="76"/>
      <c r="CON82" s="76"/>
      <c r="COO82" s="76"/>
      <c r="COP82" s="76"/>
      <c r="COQ82" s="76"/>
      <c r="COR82" s="76"/>
      <c r="COS82" s="76"/>
      <c r="COT82" s="76"/>
      <c r="COU82" s="76"/>
      <c r="COV82" s="76"/>
      <c r="COW82" s="76"/>
      <c r="COX82" s="76"/>
      <c r="COY82" s="76"/>
      <c r="COZ82" s="76"/>
      <c r="CPA82" s="76"/>
      <c r="CPB82" s="76"/>
      <c r="CPC82" s="76"/>
      <c r="CPD82" s="76"/>
      <c r="CPE82" s="76"/>
      <c r="CPF82" s="76"/>
      <c r="CPG82" s="76"/>
      <c r="CPH82" s="76"/>
      <c r="CPI82" s="76"/>
      <c r="CPJ82" s="76"/>
      <c r="CPK82" s="76"/>
      <c r="CPL82" s="76"/>
      <c r="CPM82" s="76"/>
      <c r="CPN82" s="76"/>
      <c r="CPO82" s="76"/>
      <c r="CPP82" s="76"/>
      <c r="CPQ82" s="76"/>
      <c r="CPR82" s="76"/>
      <c r="CPS82" s="76"/>
      <c r="CPT82" s="76"/>
      <c r="CPU82" s="76"/>
      <c r="CPV82" s="76"/>
      <c r="CPW82" s="76"/>
      <c r="CPX82" s="76"/>
      <c r="CPY82" s="76"/>
      <c r="CPZ82" s="76"/>
      <c r="CQA82" s="76"/>
      <c r="CQB82" s="76"/>
      <c r="CQC82" s="76"/>
      <c r="CQD82" s="76"/>
      <c r="CQE82" s="76"/>
      <c r="CQF82" s="76"/>
      <c r="CQG82" s="76"/>
      <c r="CQH82" s="76"/>
      <c r="CQI82" s="76"/>
      <c r="CQJ82" s="76"/>
      <c r="CQK82" s="76"/>
      <c r="CQL82" s="76"/>
      <c r="CQM82" s="76"/>
      <c r="CQN82" s="76"/>
      <c r="CQO82" s="76"/>
      <c r="CQP82" s="76"/>
      <c r="CQQ82" s="76"/>
      <c r="CQR82" s="76"/>
      <c r="CQS82" s="76"/>
      <c r="CQT82" s="76"/>
      <c r="CQU82" s="76"/>
      <c r="CQV82" s="76"/>
      <c r="CQW82" s="76"/>
      <c r="CQX82" s="76"/>
      <c r="CQY82" s="76"/>
      <c r="CQZ82" s="76"/>
      <c r="CRA82" s="76"/>
      <c r="CRB82" s="76"/>
      <c r="CRC82" s="76"/>
      <c r="CRD82" s="76"/>
      <c r="CRE82" s="76"/>
      <c r="CRF82" s="76"/>
      <c r="CRG82" s="76"/>
      <c r="CRH82" s="76"/>
      <c r="CRI82" s="76"/>
      <c r="CRJ82" s="76"/>
      <c r="CRK82" s="76"/>
      <c r="CRL82" s="76"/>
      <c r="CRM82" s="76"/>
      <c r="CRN82" s="76"/>
      <c r="CRO82" s="76"/>
      <c r="CRP82" s="76"/>
      <c r="CRQ82" s="76"/>
      <c r="CRR82" s="76"/>
      <c r="CRS82" s="76"/>
      <c r="CRT82" s="76"/>
      <c r="CRU82" s="76"/>
      <c r="CRV82" s="76"/>
      <c r="CRW82" s="76"/>
      <c r="CRX82" s="76"/>
      <c r="CRY82" s="76"/>
      <c r="CRZ82" s="76"/>
      <c r="CSA82" s="76"/>
      <c r="CSB82" s="76"/>
      <c r="CSC82" s="76"/>
      <c r="CSD82" s="76"/>
      <c r="CSE82" s="76"/>
      <c r="CSF82" s="76"/>
      <c r="CSG82" s="76"/>
      <c r="CSH82" s="76"/>
      <c r="CSI82" s="76"/>
      <c r="CSJ82" s="76"/>
      <c r="CSK82" s="76"/>
      <c r="CSL82" s="76"/>
      <c r="CSM82" s="76"/>
      <c r="CSN82" s="76"/>
      <c r="CSO82" s="76"/>
      <c r="CSP82" s="76"/>
      <c r="CSQ82" s="76"/>
      <c r="CSR82" s="76"/>
      <c r="CSS82" s="76"/>
      <c r="CST82" s="76"/>
      <c r="CSU82" s="76"/>
      <c r="CSV82" s="76"/>
      <c r="CSW82" s="76"/>
      <c r="CSX82" s="76"/>
      <c r="CSY82" s="76"/>
      <c r="CSZ82" s="76"/>
      <c r="CTA82" s="76"/>
      <c r="CTB82" s="76"/>
      <c r="CTC82" s="76"/>
      <c r="CTD82" s="76"/>
      <c r="CTE82" s="76"/>
      <c r="CTF82" s="76"/>
      <c r="CTG82" s="76"/>
      <c r="CTH82" s="76"/>
      <c r="CTI82" s="76"/>
      <c r="CTJ82" s="76"/>
      <c r="CTK82" s="76"/>
      <c r="CTL82" s="76"/>
      <c r="CTM82" s="76"/>
      <c r="CTN82" s="76"/>
      <c r="CTO82" s="76"/>
      <c r="CTP82" s="76"/>
      <c r="CTQ82" s="76"/>
      <c r="CTR82" s="76"/>
      <c r="CTS82" s="76"/>
      <c r="CTT82" s="76"/>
      <c r="CTU82" s="76"/>
      <c r="CTV82" s="76"/>
      <c r="CTW82" s="76"/>
      <c r="CTX82" s="76"/>
      <c r="CTY82" s="76"/>
      <c r="CTZ82" s="76"/>
      <c r="CUA82" s="76"/>
      <c r="CUB82" s="76"/>
      <c r="CUC82" s="76"/>
      <c r="CUD82" s="76"/>
      <c r="CUE82" s="76"/>
      <c r="CUF82" s="76"/>
      <c r="CUG82" s="76"/>
      <c r="CUH82" s="76"/>
      <c r="CUI82" s="76"/>
      <c r="CUJ82" s="76"/>
      <c r="CUK82" s="76"/>
      <c r="CUL82" s="76"/>
      <c r="CUM82" s="76"/>
      <c r="CUN82" s="76"/>
      <c r="CUO82" s="76"/>
      <c r="CUP82" s="76"/>
      <c r="CUQ82" s="76"/>
      <c r="CUR82" s="76"/>
      <c r="CUS82" s="76"/>
      <c r="CUT82" s="76"/>
      <c r="CUU82" s="76"/>
      <c r="CUV82" s="76"/>
      <c r="CUW82" s="76"/>
      <c r="CUX82" s="76"/>
      <c r="CUY82" s="76"/>
      <c r="CUZ82" s="76"/>
      <c r="CVA82" s="76"/>
      <c r="CVB82" s="76"/>
      <c r="CVC82" s="76"/>
      <c r="CVD82" s="76"/>
      <c r="CVE82" s="76"/>
      <c r="CVF82" s="76"/>
      <c r="CVG82" s="76"/>
      <c r="CVH82" s="76"/>
      <c r="CVI82" s="76"/>
      <c r="CVJ82" s="76"/>
      <c r="CVK82" s="76"/>
      <c r="CVL82" s="76"/>
      <c r="CVM82" s="76"/>
      <c r="CVN82" s="76"/>
      <c r="CVO82" s="76"/>
      <c r="CVP82" s="76"/>
      <c r="CVQ82" s="76"/>
      <c r="CVR82" s="76"/>
      <c r="CVS82" s="76"/>
      <c r="CVT82" s="76"/>
      <c r="CVU82" s="76"/>
      <c r="CVV82" s="76"/>
      <c r="CVW82" s="76"/>
      <c r="CVX82" s="76"/>
      <c r="CVY82" s="76"/>
      <c r="CVZ82" s="76"/>
      <c r="CWA82" s="76"/>
      <c r="CWB82" s="76"/>
      <c r="CWC82" s="76"/>
      <c r="CWD82" s="76"/>
      <c r="CWE82" s="76"/>
      <c r="CWF82" s="76"/>
      <c r="CWG82" s="76"/>
      <c r="CWH82" s="76"/>
      <c r="CWI82" s="76"/>
      <c r="CWJ82" s="76"/>
      <c r="CWK82" s="76"/>
      <c r="CWL82" s="76"/>
      <c r="CWM82" s="76"/>
      <c r="CWN82" s="76"/>
      <c r="CWO82" s="76"/>
      <c r="CWP82" s="76"/>
      <c r="CWQ82" s="76"/>
      <c r="CWR82" s="76"/>
      <c r="CWS82" s="76"/>
      <c r="CWT82" s="76"/>
      <c r="CWU82" s="76"/>
      <c r="CWV82" s="76"/>
      <c r="CWW82" s="76"/>
      <c r="CWX82" s="76"/>
      <c r="CWY82" s="76"/>
      <c r="CWZ82" s="76"/>
      <c r="CXA82" s="76"/>
      <c r="CXB82" s="76"/>
      <c r="CXC82" s="76"/>
      <c r="CXD82" s="76"/>
      <c r="CXE82" s="76"/>
      <c r="CXF82" s="76"/>
      <c r="CXG82" s="76"/>
      <c r="CXH82" s="76"/>
      <c r="CXI82" s="76"/>
      <c r="CXJ82" s="76"/>
      <c r="CXK82" s="76"/>
      <c r="CXL82" s="76"/>
      <c r="CXM82" s="76"/>
      <c r="CXN82" s="76"/>
      <c r="CXO82" s="76"/>
      <c r="CXP82" s="76"/>
      <c r="CXQ82" s="76"/>
      <c r="CXR82" s="76"/>
      <c r="CXS82" s="76"/>
      <c r="CXT82" s="76"/>
      <c r="CXU82" s="76"/>
      <c r="CXV82" s="76"/>
      <c r="CXW82" s="76"/>
      <c r="CXX82" s="76"/>
      <c r="CXY82" s="76"/>
      <c r="CXZ82" s="76"/>
      <c r="CYA82" s="76"/>
      <c r="CYB82" s="76"/>
      <c r="CYC82" s="76"/>
      <c r="CYD82" s="76"/>
      <c r="CYE82" s="76"/>
      <c r="CYF82" s="76"/>
      <c r="CYG82" s="76"/>
      <c r="CYH82" s="76"/>
      <c r="CYI82" s="76"/>
      <c r="CYJ82" s="76"/>
      <c r="CYK82" s="76"/>
      <c r="CYL82" s="76"/>
      <c r="CYM82" s="76"/>
      <c r="CYN82" s="76"/>
      <c r="CYO82" s="76"/>
      <c r="CYP82" s="76"/>
      <c r="CYQ82" s="76"/>
      <c r="CYR82" s="76"/>
      <c r="CYS82" s="76"/>
      <c r="CYT82" s="76"/>
      <c r="CYU82" s="76"/>
      <c r="CYV82" s="76"/>
      <c r="CYW82" s="76"/>
      <c r="CYX82" s="76"/>
      <c r="CYY82" s="76"/>
      <c r="CYZ82" s="76"/>
      <c r="CZA82" s="76"/>
      <c r="CZB82" s="76"/>
      <c r="CZC82" s="76"/>
      <c r="CZD82" s="76"/>
      <c r="CZE82" s="76"/>
      <c r="CZF82" s="76"/>
      <c r="CZG82" s="76"/>
      <c r="CZH82" s="76"/>
      <c r="CZI82" s="76"/>
      <c r="CZJ82" s="76"/>
      <c r="CZK82" s="76"/>
      <c r="CZL82" s="76"/>
      <c r="CZM82" s="76"/>
      <c r="CZN82" s="76"/>
      <c r="CZO82" s="76"/>
      <c r="CZP82" s="76"/>
      <c r="CZQ82" s="76"/>
      <c r="CZR82" s="76"/>
      <c r="CZS82" s="76"/>
      <c r="CZT82" s="76"/>
      <c r="CZU82" s="76"/>
      <c r="CZV82" s="76"/>
      <c r="CZW82" s="76"/>
      <c r="CZX82" s="76"/>
      <c r="CZY82" s="76"/>
      <c r="CZZ82" s="76"/>
      <c r="DAA82" s="76"/>
      <c r="DAB82" s="76"/>
      <c r="DAC82" s="76"/>
      <c r="DAD82" s="76"/>
      <c r="DAE82" s="76"/>
      <c r="DAF82" s="76"/>
      <c r="DAG82" s="76"/>
      <c r="DAH82" s="76"/>
      <c r="DAI82" s="76"/>
      <c r="DAJ82" s="76"/>
      <c r="DAK82" s="76"/>
      <c r="DAL82" s="76"/>
      <c r="DAM82" s="76"/>
      <c r="DAN82" s="76"/>
      <c r="DAO82" s="76"/>
      <c r="DAP82" s="76"/>
      <c r="DAQ82" s="76"/>
      <c r="DAR82" s="76"/>
      <c r="DAS82" s="76"/>
      <c r="DAT82" s="76"/>
      <c r="DAU82" s="76"/>
      <c r="DAV82" s="76"/>
      <c r="DAW82" s="76"/>
      <c r="DAX82" s="76"/>
      <c r="DAY82" s="76"/>
      <c r="DAZ82" s="76"/>
      <c r="DBA82" s="76"/>
      <c r="DBB82" s="76"/>
      <c r="DBC82" s="76"/>
      <c r="DBD82" s="76"/>
      <c r="DBE82" s="76"/>
      <c r="DBF82" s="76"/>
      <c r="DBG82" s="76"/>
      <c r="DBH82" s="76"/>
      <c r="DBI82" s="76"/>
      <c r="DBJ82" s="76"/>
      <c r="DBK82" s="76"/>
      <c r="DBL82" s="76"/>
      <c r="DBM82" s="76"/>
      <c r="DBN82" s="76"/>
      <c r="DBO82" s="76"/>
      <c r="DBP82" s="76"/>
      <c r="DBQ82" s="76"/>
      <c r="DBR82" s="76"/>
      <c r="DBS82" s="76"/>
      <c r="DBT82" s="76"/>
      <c r="DBU82" s="76"/>
      <c r="DBV82" s="76"/>
      <c r="DBW82" s="76"/>
      <c r="DBX82" s="76"/>
      <c r="DBY82" s="76"/>
      <c r="DBZ82" s="76"/>
      <c r="DCA82" s="76"/>
      <c r="DCB82" s="76"/>
      <c r="DCC82" s="76"/>
      <c r="DCD82" s="76"/>
      <c r="DCE82" s="76"/>
      <c r="DCF82" s="76"/>
      <c r="DCG82" s="76"/>
      <c r="DCH82" s="76"/>
      <c r="DCI82" s="76"/>
      <c r="DCJ82" s="76"/>
      <c r="DCK82" s="76"/>
      <c r="DCL82" s="76"/>
      <c r="DCM82" s="76"/>
      <c r="DCN82" s="76"/>
      <c r="DCO82" s="76"/>
      <c r="DCP82" s="76"/>
      <c r="DCQ82" s="76"/>
      <c r="DCR82" s="76"/>
      <c r="DCS82" s="76"/>
      <c r="DCT82" s="76"/>
      <c r="DCU82" s="76"/>
      <c r="DCV82" s="76"/>
      <c r="DCW82" s="76"/>
      <c r="DCX82" s="76"/>
      <c r="DCY82" s="76"/>
      <c r="DCZ82" s="76"/>
      <c r="DDA82" s="76"/>
      <c r="DDB82" s="76"/>
      <c r="DDC82" s="76"/>
      <c r="DDD82" s="76"/>
      <c r="DDE82" s="76"/>
      <c r="DDF82" s="76"/>
      <c r="DDG82" s="76"/>
      <c r="DDH82" s="76"/>
      <c r="DDI82" s="76"/>
      <c r="DDJ82" s="76"/>
      <c r="DDK82" s="76"/>
      <c r="DDL82" s="76"/>
      <c r="DDM82" s="76"/>
      <c r="DDN82" s="76"/>
      <c r="DDO82" s="76"/>
      <c r="DDP82" s="76"/>
      <c r="DDQ82" s="76"/>
      <c r="DDR82" s="76"/>
      <c r="DDS82" s="76"/>
      <c r="DDT82" s="76"/>
      <c r="DDU82" s="76"/>
      <c r="DDV82" s="76"/>
      <c r="DDW82" s="76"/>
      <c r="DDX82" s="76"/>
      <c r="DDY82" s="76"/>
      <c r="DDZ82" s="76"/>
      <c r="DEA82" s="76"/>
      <c r="DEB82" s="76"/>
      <c r="DEC82" s="76"/>
      <c r="DED82" s="76"/>
      <c r="DEE82" s="76"/>
      <c r="DEF82" s="76"/>
      <c r="DEG82" s="76"/>
      <c r="DEH82" s="76"/>
      <c r="DEI82" s="76"/>
      <c r="DEJ82" s="76"/>
      <c r="DEK82" s="76"/>
      <c r="DEL82" s="76"/>
      <c r="DEM82" s="76"/>
      <c r="DEN82" s="76"/>
      <c r="DEO82" s="76"/>
      <c r="DEP82" s="76"/>
      <c r="DEQ82" s="76"/>
      <c r="DER82" s="76"/>
      <c r="DES82" s="76"/>
      <c r="DET82" s="76"/>
      <c r="DEU82" s="76"/>
      <c r="DEV82" s="76"/>
      <c r="DEW82" s="76"/>
      <c r="DEX82" s="76"/>
      <c r="DEY82" s="76"/>
      <c r="DEZ82" s="76"/>
      <c r="DFA82" s="76"/>
      <c r="DFB82" s="76"/>
      <c r="DFC82" s="76"/>
      <c r="DFD82" s="76"/>
      <c r="DFE82" s="76"/>
      <c r="DFF82" s="76"/>
      <c r="DFG82" s="76"/>
      <c r="DFH82" s="76"/>
      <c r="DFI82" s="76"/>
      <c r="DFJ82" s="76"/>
      <c r="DFK82" s="76"/>
      <c r="DFL82" s="76"/>
      <c r="DFM82" s="76"/>
      <c r="DFN82" s="76"/>
      <c r="DFO82" s="76"/>
      <c r="DFP82" s="76"/>
      <c r="DFQ82" s="76"/>
      <c r="DFR82" s="76"/>
      <c r="DFS82" s="76"/>
      <c r="DFT82" s="76"/>
      <c r="DFU82" s="76"/>
      <c r="DFV82" s="76"/>
      <c r="DFW82" s="76"/>
      <c r="DFX82" s="76"/>
      <c r="DFY82" s="76"/>
      <c r="DFZ82" s="76"/>
      <c r="DGA82" s="76"/>
      <c r="DGB82" s="76"/>
      <c r="DGC82" s="76"/>
      <c r="DGD82" s="76"/>
      <c r="DGE82" s="76"/>
      <c r="DGF82" s="76"/>
      <c r="DGG82" s="76"/>
      <c r="DGH82" s="76"/>
      <c r="DGI82" s="76"/>
      <c r="DGJ82" s="76"/>
      <c r="DGK82" s="76"/>
      <c r="DGL82" s="76"/>
      <c r="DGM82" s="76"/>
      <c r="DGN82" s="76"/>
      <c r="DGO82" s="76"/>
      <c r="DGP82" s="76"/>
      <c r="DGQ82" s="76"/>
      <c r="DGR82" s="76"/>
      <c r="DGS82" s="76"/>
      <c r="DGT82" s="76"/>
      <c r="DGU82" s="76"/>
      <c r="DGV82" s="76"/>
      <c r="DGW82" s="76"/>
      <c r="DGX82" s="76"/>
      <c r="DGY82" s="76"/>
      <c r="DGZ82" s="76"/>
      <c r="DHA82" s="76"/>
      <c r="DHB82" s="76"/>
      <c r="DHC82" s="76"/>
      <c r="DHD82" s="76"/>
      <c r="DHE82" s="76"/>
      <c r="DHF82" s="76"/>
      <c r="DHG82" s="76"/>
      <c r="DHH82" s="76"/>
      <c r="DHI82" s="76"/>
      <c r="DHJ82" s="76"/>
      <c r="DHK82" s="76"/>
      <c r="DHL82" s="76"/>
      <c r="DHM82" s="76"/>
      <c r="DHN82" s="76"/>
      <c r="DHO82" s="76"/>
      <c r="DHP82" s="76"/>
      <c r="DHQ82" s="76"/>
      <c r="DHR82" s="76"/>
      <c r="DHS82" s="76"/>
      <c r="DHT82" s="76"/>
      <c r="DHU82" s="76"/>
      <c r="DHV82" s="76"/>
      <c r="DHW82" s="76"/>
      <c r="DHX82" s="76"/>
      <c r="DHY82" s="76"/>
      <c r="DHZ82" s="76"/>
      <c r="DIA82" s="76"/>
      <c r="DIB82" s="76"/>
      <c r="DIC82" s="76"/>
      <c r="DID82" s="76"/>
      <c r="DIE82" s="76"/>
      <c r="DIF82" s="76"/>
      <c r="DIG82" s="76"/>
      <c r="DIH82" s="76"/>
      <c r="DII82" s="76"/>
      <c r="DIJ82" s="76"/>
      <c r="DIK82" s="76"/>
      <c r="DIL82" s="76"/>
      <c r="DIM82" s="76"/>
      <c r="DIN82" s="76"/>
      <c r="DIO82" s="76"/>
      <c r="DIP82" s="76"/>
      <c r="DIQ82" s="76"/>
      <c r="DIR82" s="76"/>
      <c r="DIS82" s="76"/>
      <c r="DIT82" s="76"/>
      <c r="DIU82" s="76"/>
      <c r="DIV82" s="76"/>
      <c r="DIW82" s="76"/>
      <c r="DIX82" s="76"/>
      <c r="DIY82" s="76"/>
      <c r="DIZ82" s="76"/>
      <c r="DJA82" s="76"/>
      <c r="DJB82" s="76"/>
      <c r="DJC82" s="76"/>
      <c r="DJD82" s="76"/>
      <c r="DJE82" s="76"/>
      <c r="DJF82" s="76"/>
      <c r="DJG82" s="76"/>
      <c r="DJH82" s="76"/>
      <c r="DJI82" s="76"/>
      <c r="DJJ82" s="76"/>
      <c r="DJK82" s="76"/>
      <c r="DJL82" s="76"/>
      <c r="DJM82" s="76"/>
      <c r="DJN82" s="76"/>
      <c r="DJO82" s="76"/>
      <c r="DJP82" s="76"/>
      <c r="DJQ82" s="76"/>
      <c r="DJR82" s="76"/>
      <c r="DJS82" s="76"/>
      <c r="DJT82" s="76"/>
      <c r="DJU82" s="76"/>
      <c r="DJV82" s="76"/>
      <c r="DJW82" s="76"/>
      <c r="DJX82" s="76"/>
      <c r="DJY82" s="76"/>
      <c r="DJZ82" s="76"/>
      <c r="DKA82" s="76"/>
      <c r="DKB82" s="76"/>
      <c r="DKC82" s="76"/>
      <c r="DKD82" s="76"/>
      <c r="DKE82" s="76"/>
      <c r="DKF82" s="76"/>
      <c r="DKG82" s="76"/>
      <c r="DKH82" s="76"/>
      <c r="DKI82" s="76"/>
      <c r="DKJ82" s="76"/>
      <c r="DKK82" s="76"/>
      <c r="DKL82" s="76"/>
      <c r="DKM82" s="76"/>
      <c r="DKN82" s="76"/>
      <c r="DKO82" s="76"/>
      <c r="DKP82" s="76"/>
      <c r="DKQ82" s="76"/>
      <c r="DKR82" s="76"/>
      <c r="DKS82" s="76"/>
      <c r="DKT82" s="76"/>
      <c r="DKU82" s="76"/>
      <c r="DKV82" s="76"/>
      <c r="DKW82" s="76"/>
      <c r="DKX82" s="76"/>
      <c r="DKY82" s="76"/>
      <c r="DKZ82" s="76"/>
      <c r="DLA82" s="76"/>
      <c r="DLB82" s="76"/>
      <c r="DLC82" s="76"/>
      <c r="DLD82" s="76"/>
      <c r="DLE82" s="76"/>
      <c r="DLF82" s="76"/>
      <c r="DLG82" s="76"/>
      <c r="DLH82" s="76"/>
      <c r="DLI82" s="76"/>
      <c r="DLJ82" s="76"/>
      <c r="DLK82" s="76"/>
      <c r="DLL82" s="76"/>
      <c r="DLM82" s="76"/>
      <c r="DLN82" s="76"/>
      <c r="DLO82" s="76"/>
      <c r="DLP82" s="76"/>
      <c r="DLQ82" s="76"/>
      <c r="DLR82" s="76"/>
      <c r="DLS82" s="76"/>
      <c r="DLT82" s="76"/>
      <c r="DLU82" s="76"/>
      <c r="DLV82" s="76"/>
      <c r="DLW82" s="76"/>
      <c r="DLX82" s="76"/>
      <c r="DLY82" s="76"/>
      <c r="DLZ82" s="76"/>
      <c r="DMA82" s="76"/>
      <c r="DMB82" s="76"/>
      <c r="DMC82" s="76"/>
      <c r="DMD82" s="76"/>
      <c r="DME82" s="76"/>
      <c r="DMF82" s="76"/>
      <c r="DMG82" s="76"/>
      <c r="DMH82" s="76"/>
      <c r="DMI82" s="76"/>
      <c r="DMJ82" s="76"/>
      <c r="DMK82" s="76"/>
      <c r="DML82" s="76"/>
      <c r="DMM82" s="76"/>
      <c r="DMN82" s="76"/>
      <c r="DMO82" s="76"/>
      <c r="DMP82" s="76"/>
      <c r="DMQ82" s="76"/>
      <c r="DMR82" s="76"/>
      <c r="DMS82" s="76"/>
      <c r="DMT82" s="76"/>
      <c r="DMU82" s="76"/>
      <c r="DMV82" s="76"/>
      <c r="DMW82" s="76"/>
      <c r="DMX82" s="76"/>
      <c r="DMY82" s="76"/>
      <c r="DMZ82" s="76"/>
      <c r="DNA82" s="76"/>
      <c r="DNB82" s="76"/>
      <c r="DNC82" s="76"/>
      <c r="DND82" s="76"/>
      <c r="DNE82" s="76"/>
      <c r="DNF82" s="76"/>
      <c r="DNG82" s="76"/>
      <c r="DNH82" s="76"/>
      <c r="DNI82" s="76"/>
      <c r="DNJ82" s="76"/>
      <c r="DNK82" s="76"/>
      <c r="DNL82" s="76"/>
      <c r="DNM82" s="76"/>
      <c r="DNN82" s="76"/>
      <c r="DNO82" s="76"/>
      <c r="DNP82" s="76"/>
      <c r="DNQ82" s="76"/>
      <c r="DNR82" s="76"/>
      <c r="DNS82" s="76"/>
      <c r="DNT82" s="76"/>
      <c r="DNU82" s="76"/>
      <c r="DNV82" s="76"/>
      <c r="DNW82" s="76"/>
      <c r="DNX82" s="76"/>
      <c r="DNY82" s="76"/>
      <c r="DNZ82" s="76"/>
      <c r="DOA82" s="76"/>
      <c r="DOB82" s="76"/>
      <c r="DOC82" s="76"/>
      <c r="DOD82" s="76"/>
      <c r="DOE82" s="76"/>
      <c r="DOF82" s="76"/>
      <c r="DOG82" s="76"/>
      <c r="DOH82" s="76"/>
      <c r="DOI82" s="76"/>
      <c r="DOJ82" s="76"/>
      <c r="DOK82" s="76"/>
      <c r="DOL82" s="76"/>
      <c r="DOM82" s="76"/>
      <c r="DON82" s="76"/>
      <c r="DOO82" s="76"/>
      <c r="DOP82" s="76"/>
      <c r="DOQ82" s="76"/>
      <c r="DOR82" s="76"/>
      <c r="DOS82" s="76"/>
      <c r="DOT82" s="76"/>
      <c r="DOU82" s="76"/>
      <c r="DOV82" s="76"/>
      <c r="DOW82" s="76"/>
      <c r="DOX82" s="76"/>
      <c r="DOY82" s="76"/>
      <c r="DOZ82" s="76"/>
      <c r="DPA82" s="76"/>
      <c r="DPB82" s="76"/>
      <c r="DPC82" s="76"/>
      <c r="DPD82" s="76"/>
      <c r="DPE82" s="76"/>
      <c r="DPF82" s="76"/>
      <c r="DPG82" s="76"/>
      <c r="DPH82" s="76"/>
      <c r="DPI82" s="76"/>
      <c r="DPJ82" s="76"/>
      <c r="DPK82" s="76"/>
      <c r="DPL82" s="76"/>
      <c r="DPM82" s="76"/>
      <c r="DPN82" s="76"/>
      <c r="DPO82" s="76"/>
      <c r="DPP82" s="76"/>
      <c r="DPQ82" s="76"/>
      <c r="DPR82" s="76"/>
      <c r="DPS82" s="76"/>
      <c r="DPT82" s="76"/>
      <c r="DPU82" s="76"/>
      <c r="DPV82" s="76"/>
      <c r="DPW82" s="76"/>
      <c r="DPX82" s="76"/>
      <c r="DPY82" s="76"/>
      <c r="DPZ82" s="76"/>
      <c r="DQA82" s="76"/>
      <c r="DQB82" s="76"/>
      <c r="DQC82" s="76"/>
      <c r="DQD82" s="76"/>
      <c r="DQE82" s="76"/>
      <c r="DQF82" s="76"/>
      <c r="DQG82" s="76"/>
      <c r="DQH82" s="76"/>
      <c r="DQI82" s="76"/>
      <c r="DQJ82" s="76"/>
      <c r="DQK82" s="76"/>
      <c r="DQL82" s="76"/>
      <c r="DQM82" s="76"/>
      <c r="DQN82" s="76"/>
      <c r="DQO82" s="76"/>
      <c r="DQP82" s="76"/>
      <c r="DQQ82" s="76"/>
      <c r="DQR82" s="76"/>
      <c r="DQS82" s="76"/>
      <c r="DQT82" s="76"/>
      <c r="DQU82" s="76"/>
      <c r="DQV82" s="76"/>
      <c r="DQW82" s="76"/>
      <c r="DQX82" s="76"/>
      <c r="DQY82" s="76"/>
      <c r="DQZ82" s="76"/>
      <c r="DRA82" s="76"/>
      <c r="DRB82" s="76"/>
      <c r="DRC82" s="76"/>
      <c r="DRD82" s="76"/>
      <c r="DRE82" s="76"/>
      <c r="DRF82" s="76"/>
      <c r="DRG82" s="76"/>
      <c r="DRH82" s="76"/>
      <c r="DRI82" s="76"/>
      <c r="DRJ82" s="76"/>
      <c r="DRK82" s="76"/>
      <c r="DRL82" s="76"/>
      <c r="DRM82" s="76"/>
      <c r="DRN82" s="76"/>
      <c r="DRO82" s="76"/>
      <c r="DRP82" s="76"/>
      <c r="DRQ82" s="76"/>
      <c r="DRR82" s="76"/>
      <c r="DRS82" s="76"/>
      <c r="DRT82" s="76"/>
      <c r="DRU82" s="76"/>
      <c r="DRV82" s="76"/>
      <c r="DRW82" s="76"/>
      <c r="DRX82" s="76"/>
      <c r="DRY82" s="76"/>
      <c r="DRZ82" s="76"/>
      <c r="DSA82" s="76"/>
      <c r="DSB82" s="76"/>
      <c r="DSC82" s="76"/>
      <c r="DSD82" s="76"/>
      <c r="DSE82" s="76"/>
      <c r="DSF82" s="76"/>
      <c r="DSG82" s="76"/>
      <c r="DSH82" s="76"/>
      <c r="DSI82" s="76"/>
      <c r="DSJ82" s="76"/>
      <c r="DSK82" s="76"/>
      <c r="DSL82" s="76"/>
      <c r="DSM82" s="76"/>
      <c r="DSN82" s="76"/>
      <c r="DSO82" s="76"/>
      <c r="DSP82" s="76"/>
      <c r="DSQ82" s="76"/>
      <c r="DSR82" s="76"/>
      <c r="DSS82" s="76"/>
      <c r="DST82" s="76"/>
      <c r="DSU82" s="76"/>
      <c r="DSV82" s="76"/>
      <c r="DSW82" s="76"/>
      <c r="DSX82" s="76"/>
      <c r="DSY82" s="76"/>
      <c r="DSZ82" s="76"/>
      <c r="DTA82" s="76"/>
      <c r="DTB82" s="76"/>
      <c r="DTC82" s="76"/>
      <c r="DTD82" s="76"/>
      <c r="DTE82" s="76"/>
      <c r="DTF82" s="76"/>
      <c r="DTG82" s="76"/>
      <c r="DTH82" s="76"/>
      <c r="DTI82" s="76"/>
      <c r="DTJ82" s="76"/>
      <c r="DTK82" s="76"/>
      <c r="DTL82" s="76"/>
      <c r="DTM82" s="76"/>
      <c r="DTN82" s="76"/>
      <c r="DTO82" s="76"/>
      <c r="DTP82" s="76"/>
      <c r="DTQ82" s="76"/>
      <c r="DTR82" s="76"/>
      <c r="DTS82" s="76"/>
      <c r="DTT82" s="76"/>
      <c r="DTU82" s="76"/>
      <c r="DTV82" s="76"/>
      <c r="DTW82" s="76"/>
      <c r="DTX82" s="76"/>
      <c r="DTY82" s="76"/>
      <c r="DTZ82" s="76"/>
      <c r="DUA82" s="76"/>
      <c r="DUB82" s="76"/>
      <c r="DUC82" s="76"/>
      <c r="DUD82" s="76"/>
      <c r="DUE82" s="76"/>
      <c r="DUF82" s="76"/>
      <c r="DUG82" s="76"/>
      <c r="DUH82" s="76"/>
      <c r="DUI82" s="76"/>
      <c r="DUJ82" s="76"/>
      <c r="DUK82" s="76"/>
      <c r="DUL82" s="76"/>
      <c r="DUM82" s="76"/>
      <c r="DUN82" s="76"/>
      <c r="DUO82" s="76"/>
      <c r="DUP82" s="76"/>
      <c r="DUQ82" s="76"/>
      <c r="DUR82" s="76"/>
      <c r="DUS82" s="76"/>
      <c r="DUT82" s="76"/>
      <c r="DUU82" s="76"/>
      <c r="DUV82" s="76"/>
      <c r="DUW82" s="76"/>
      <c r="DUX82" s="76"/>
      <c r="DUY82" s="76"/>
      <c r="DUZ82" s="76"/>
      <c r="DVA82" s="76"/>
      <c r="DVB82" s="76"/>
      <c r="DVC82" s="76"/>
      <c r="DVD82" s="76"/>
      <c r="DVE82" s="76"/>
      <c r="DVF82" s="76"/>
      <c r="DVG82" s="76"/>
      <c r="DVH82" s="76"/>
      <c r="DVI82" s="76"/>
      <c r="DVJ82" s="76"/>
      <c r="DVK82" s="76"/>
      <c r="DVL82" s="76"/>
      <c r="DVM82" s="76"/>
      <c r="DVN82" s="76"/>
      <c r="DVO82" s="76"/>
      <c r="DVP82" s="76"/>
      <c r="DVQ82" s="76"/>
      <c r="DVR82" s="76"/>
      <c r="DVS82" s="76"/>
      <c r="DVT82" s="76"/>
      <c r="DVU82" s="76"/>
      <c r="DVV82" s="76"/>
      <c r="DVW82" s="76"/>
      <c r="DVX82" s="76"/>
      <c r="DVY82" s="76"/>
      <c r="DVZ82" s="76"/>
      <c r="DWA82" s="76"/>
      <c r="DWB82" s="76"/>
      <c r="DWC82" s="76"/>
      <c r="DWD82" s="76"/>
      <c r="DWE82" s="76"/>
      <c r="DWF82" s="76"/>
      <c r="DWG82" s="76"/>
      <c r="DWH82" s="76"/>
      <c r="DWI82" s="76"/>
      <c r="DWJ82" s="76"/>
      <c r="DWK82" s="76"/>
      <c r="DWL82" s="76"/>
      <c r="DWM82" s="76"/>
      <c r="DWN82" s="76"/>
      <c r="DWO82" s="76"/>
      <c r="DWP82" s="76"/>
      <c r="DWQ82" s="76"/>
      <c r="DWR82" s="76"/>
      <c r="DWS82" s="76"/>
      <c r="DWT82" s="76"/>
      <c r="DWU82" s="76"/>
      <c r="DWV82" s="76"/>
      <c r="DWW82" s="76"/>
      <c r="DWX82" s="76"/>
      <c r="DWY82" s="76"/>
      <c r="DWZ82" s="76"/>
      <c r="DXA82" s="76"/>
      <c r="DXB82" s="76"/>
      <c r="DXC82" s="76"/>
      <c r="DXD82" s="76"/>
      <c r="DXE82" s="76"/>
      <c r="DXF82" s="76"/>
      <c r="DXG82" s="76"/>
      <c r="DXH82" s="76"/>
      <c r="DXI82" s="76"/>
      <c r="DXJ82" s="76"/>
      <c r="DXK82" s="76"/>
      <c r="DXL82" s="76"/>
      <c r="DXM82" s="76"/>
      <c r="DXN82" s="76"/>
      <c r="DXO82" s="76"/>
      <c r="DXP82" s="76"/>
      <c r="DXQ82" s="76"/>
      <c r="DXR82" s="76"/>
      <c r="DXS82" s="76"/>
      <c r="DXT82" s="76"/>
      <c r="DXU82" s="76"/>
      <c r="DXV82" s="76"/>
      <c r="DXW82" s="76"/>
      <c r="DXX82" s="76"/>
      <c r="DXY82" s="76"/>
      <c r="DXZ82" s="76"/>
      <c r="DYA82" s="76"/>
      <c r="DYB82" s="76"/>
      <c r="DYC82" s="76"/>
      <c r="DYD82" s="76"/>
      <c r="DYE82" s="76"/>
      <c r="DYF82" s="76"/>
      <c r="DYG82" s="76"/>
      <c r="DYH82" s="76"/>
      <c r="DYI82" s="76"/>
      <c r="DYJ82" s="76"/>
      <c r="DYK82" s="76"/>
      <c r="DYL82" s="76"/>
      <c r="DYM82" s="76"/>
      <c r="DYN82" s="76"/>
      <c r="DYO82" s="76"/>
      <c r="DYP82" s="76"/>
      <c r="DYQ82" s="76"/>
      <c r="DYR82" s="76"/>
      <c r="DYS82" s="76"/>
      <c r="DYT82" s="76"/>
      <c r="DYU82" s="76"/>
      <c r="DYV82" s="76"/>
      <c r="DYW82" s="76"/>
      <c r="DYX82" s="76"/>
      <c r="DYY82" s="76"/>
      <c r="DYZ82" s="76"/>
      <c r="DZA82" s="76"/>
      <c r="DZB82" s="76"/>
      <c r="DZC82" s="76"/>
      <c r="DZD82" s="76"/>
      <c r="DZE82" s="76"/>
      <c r="DZF82" s="76"/>
      <c r="DZG82" s="76"/>
      <c r="DZH82" s="76"/>
      <c r="DZI82" s="76"/>
      <c r="DZJ82" s="76"/>
      <c r="DZK82" s="76"/>
      <c r="DZL82" s="76"/>
      <c r="DZM82" s="76"/>
      <c r="DZN82" s="76"/>
      <c r="DZO82" s="76"/>
      <c r="DZP82" s="76"/>
      <c r="DZQ82" s="76"/>
      <c r="DZR82" s="76"/>
      <c r="DZS82" s="76"/>
      <c r="DZT82" s="76"/>
      <c r="DZU82" s="76"/>
      <c r="DZV82" s="76"/>
      <c r="DZW82" s="76"/>
      <c r="DZX82" s="76"/>
      <c r="DZY82" s="76"/>
      <c r="DZZ82" s="76"/>
      <c r="EAA82" s="76"/>
      <c r="EAB82" s="76"/>
      <c r="EAC82" s="76"/>
      <c r="EAD82" s="76"/>
      <c r="EAE82" s="76"/>
      <c r="EAF82" s="76"/>
      <c r="EAG82" s="76"/>
      <c r="EAH82" s="76"/>
      <c r="EAI82" s="76"/>
      <c r="EAJ82" s="76"/>
      <c r="EAK82" s="76"/>
      <c r="EAL82" s="76"/>
      <c r="EAM82" s="76"/>
      <c r="EAN82" s="76"/>
      <c r="EAO82" s="76"/>
      <c r="EAP82" s="76"/>
      <c r="EAQ82" s="76"/>
      <c r="EAR82" s="76"/>
      <c r="EAS82" s="76"/>
      <c r="EAT82" s="76"/>
      <c r="EAU82" s="76"/>
      <c r="EAV82" s="76"/>
      <c r="EAW82" s="76"/>
      <c r="EAX82" s="76"/>
      <c r="EAY82" s="76"/>
      <c r="EAZ82" s="76"/>
      <c r="EBA82" s="76"/>
      <c r="EBB82" s="76"/>
      <c r="EBC82" s="76"/>
      <c r="EBD82" s="76"/>
      <c r="EBE82" s="76"/>
      <c r="EBF82" s="76"/>
      <c r="EBG82" s="76"/>
      <c r="EBH82" s="76"/>
      <c r="EBI82" s="76"/>
      <c r="EBJ82" s="76"/>
      <c r="EBK82" s="76"/>
      <c r="EBL82" s="76"/>
      <c r="EBM82" s="76"/>
      <c r="EBN82" s="76"/>
      <c r="EBO82" s="76"/>
      <c r="EBP82" s="76"/>
      <c r="EBQ82" s="76"/>
      <c r="EBR82" s="76"/>
      <c r="EBS82" s="76"/>
      <c r="EBT82" s="76"/>
      <c r="EBU82" s="76"/>
      <c r="EBV82" s="76"/>
      <c r="EBW82" s="76"/>
      <c r="EBX82" s="76"/>
      <c r="EBY82" s="76"/>
      <c r="EBZ82" s="76"/>
      <c r="ECA82" s="76"/>
      <c r="ECB82" s="76"/>
      <c r="ECC82" s="76"/>
      <c r="ECD82" s="76"/>
      <c r="ECE82" s="76"/>
      <c r="ECF82" s="76"/>
      <c r="ECG82" s="76"/>
      <c r="ECH82" s="76"/>
      <c r="ECI82" s="76"/>
      <c r="ECJ82" s="76"/>
      <c r="ECK82" s="76"/>
      <c r="ECL82" s="76"/>
      <c r="ECM82" s="76"/>
      <c r="ECN82" s="76"/>
      <c r="ECO82" s="76"/>
      <c r="ECP82" s="76"/>
      <c r="ECQ82" s="76"/>
      <c r="ECR82" s="76"/>
      <c r="ECS82" s="76"/>
      <c r="ECT82" s="76"/>
      <c r="ECU82" s="76"/>
      <c r="ECV82" s="76"/>
      <c r="ECW82" s="76"/>
      <c r="ECX82" s="76"/>
      <c r="ECY82" s="76"/>
      <c r="ECZ82" s="76"/>
      <c r="EDA82" s="76"/>
      <c r="EDB82" s="76"/>
      <c r="EDC82" s="76"/>
      <c r="EDD82" s="76"/>
      <c r="EDE82" s="76"/>
      <c r="EDF82" s="76"/>
      <c r="EDG82" s="76"/>
      <c r="EDH82" s="76"/>
      <c r="EDI82" s="76"/>
      <c r="EDJ82" s="76"/>
      <c r="EDK82" s="76"/>
      <c r="EDL82" s="76"/>
      <c r="EDM82" s="76"/>
      <c r="EDN82" s="76"/>
      <c r="EDO82" s="76"/>
      <c r="EDP82" s="76"/>
      <c r="EDQ82" s="76"/>
      <c r="EDR82" s="76"/>
      <c r="EDS82" s="76"/>
      <c r="EDT82" s="76"/>
      <c r="EDU82" s="76"/>
      <c r="EDV82" s="76"/>
      <c r="EDW82" s="76"/>
      <c r="EDX82" s="76"/>
      <c r="EDY82" s="76"/>
      <c r="EDZ82" s="76"/>
      <c r="EEA82" s="76"/>
      <c r="EEB82" s="76"/>
      <c r="EEC82" s="76"/>
      <c r="EED82" s="76"/>
      <c r="EEE82" s="76"/>
      <c r="EEF82" s="76"/>
      <c r="EEG82" s="76"/>
      <c r="EEH82" s="76"/>
      <c r="EEI82" s="76"/>
      <c r="EEJ82" s="76"/>
      <c r="EEK82" s="76"/>
      <c r="EEL82" s="76"/>
      <c r="EEM82" s="76"/>
      <c r="EEN82" s="76"/>
      <c r="EEO82" s="76"/>
      <c r="EEP82" s="76"/>
      <c r="EEQ82" s="76"/>
      <c r="EER82" s="76"/>
      <c r="EES82" s="76"/>
      <c r="EET82" s="76"/>
      <c r="EEU82" s="76"/>
      <c r="EEV82" s="76"/>
      <c r="EEW82" s="76"/>
      <c r="EEX82" s="76"/>
      <c r="EEY82" s="76"/>
      <c r="EEZ82" s="76"/>
      <c r="EFA82" s="76"/>
      <c r="EFB82" s="76"/>
      <c r="EFC82" s="76"/>
      <c r="EFD82" s="76"/>
      <c r="EFE82" s="76"/>
      <c r="EFF82" s="76"/>
      <c r="EFG82" s="76"/>
      <c r="EFH82" s="76"/>
      <c r="EFI82" s="76"/>
      <c r="EFJ82" s="76"/>
      <c r="EFK82" s="76"/>
      <c r="EFL82" s="76"/>
      <c r="EFM82" s="76"/>
      <c r="EFN82" s="76"/>
      <c r="EFO82" s="76"/>
      <c r="EFP82" s="76"/>
      <c r="EFQ82" s="76"/>
      <c r="EFR82" s="76"/>
      <c r="EFS82" s="76"/>
      <c r="EFT82" s="76"/>
      <c r="EFU82" s="76"/>
      <c r="EFV82" s="76"/>
      <c r="EFW82" s="76"/>
      <c r="EFX82" s="76"/>
      <c r="EFY82" s="76"/>
      <c r="EFZ82" s="76"/>
      <c r="EGA82" s="76"/>
      <c r="EGB82" s="76"/>
      <c r="EGC82" s="76"/>
      <c r="EGD82" s="76"/>
      <c r="EGE82" s="76"/>
      <c r="EGF82" s="76"/>
      <c r="EGG82" s="76"/>
      <c r="EGH82" s="76"/>
      <c r="EGI82" s="76"/>
      <c r="EGJ82" s="76"/>
      <c r="EGK82" s="76"/>
      <c r="EGL82" s="76"/>
      <c r="EGM82" s="76"/>
      <c r="EGN82" s="76"/>
      <c r="EGO82" s="76"/>
      <c r="EGP82" s="76"/>
      <c r="EGQ82" s="76"/>
      <c r="EGR82" s="76"/>
      <c r="EGS82" s="76"/>
      <c r="EGT82" s="76"/>
      <c r="EGU82" s="76"/>
      <c r="EGV82" s="76"/>
      <c r="EGW82" s="76"/>
      <c r="EGX82" s="76"/>
      <c r="EGY82" s="76"/>
      <c r="EGZ82" s="76"/>
      <c r="EHA82" s="76"/>
      <c r="EHB82" s="76"/>
      <c r="EHC82" s="76"/>
      <c r="EHD82" s="76"/>
      <c r="EHE82" s="76"/>
      <c r="EHF82" s="76"/>
      <c r="EHG82" s="76"/>
      <c r="EHH82" s="76"/>
      <c r="EHI82" s="76"/>
      <c r="EHJ82" s="76"/>
      <c r="EHK82" s="76"/>
      <c r="EHL82" s="76"/>
      <c r="EHM82" s="76"/>
      <c r="EHN82" s="76"/>
      <c r="EHO82" s="76"/>
      <c r="EHP82" s="76"/>
      <c r="EHQ82" s="76"/>
      <c r="EHR82" s="76"/>
      <c r="EHS82" s="76"/>
      <c r="EHT82" s="76"/>
      <c r="EHU82" s="76"/>
      <c r="EHV82" s="76"/>
      <c r="EHW82" s="76"/>
      <c r="EHX82" s="76"/>
      <c r="EHY82" s="76"/>
      <c r="EHZ82" s="76"/>
      <c r="EIA82" s="76"/>
      <c r="EIB82" s="76"/>
      <c r="EIC82" s="76"/>
      <c r="EID82" s="76"/>
      <c r="EIE82" s="76"/>
      <c r="EIF82" s="76"/>
      <c r="EIG82" s="76"/>
      <c r="EIH82" s="76"/>
      <c r="EII82" s="76"/>
      <c r="EIJ82" s="76"/>
      <c r="EIK82" s="76"/>
      <c r="EIL82" s="76"/>
      <c r="EIM82" s="76"/>
      <c r="EIN82" s="76"/>
      <c r="EIO82" s="76"/>
      <c r="EIP82" s="76"/>
      <c r="EIQ82" s="76"/>
      <c r="EIR82" s="76"/>
      <c r="EIS82" s="76"/>
      <c r="EIT82" s="76"/>
      <c r="EIU82" s="76"/>
      <c r="EIV82" s="76"/>
      <c r="EIW82" s="76"/>
      <c r="EIX82" s="76"/>
      <c r="EIY82" s="76"/>
      <c r="EIZ82" s="76"/>
      <c r="EJA82" s="76"/>
      <c r="EJB82" s="76"/>
      <c r="EJC82" s="76"/>
      <c r="EJD82" s="76"/>
      <c r="EJE82" s="76"/>
      <c r="EJF82" s="76"/>
      <c r="EJG82" s="76"/>
      <c r="EJH82" s="76"/>
      <c r="EJI82" s="76"/>
      <c r="EJJ82" s="76"/>
      <c r="EJK82" s="76"/>
      <c r="EJL82" s="76"/>
      <c r="EJM82" s="76"/>
      <c r="EJN82" s="76"/>
      <c r="EJO82" s="76"/>
      <c r="EJP82" s="76"/>
      <c r="EJQ82" s="76"/>
      <c r="EJR82" s="76"/>
      <c r="EJS82" s="76"/>
      <c r="EJT82" s="76"/>
      <c r="EJU82" s="76"/>
      <c r="EJV82" s="76"/>
      <c r="EJW82" s="76"/>
      <c r="EJX82" s="76"/>
      <c r="EJY82" s="76"/>
      <c r="EJZ82" s="76"/>
      <c r="EKA82" s="76"/>
      <c r="EKB82" s="76"/>
      <c r="EKC82" s="76"/>
      <c r="EKD82" s="76"/>
      <c r="EKE82" s="76"/>
      <c r="EKF82" s="76"/>
      <c r="EKG82" s="76"/>
      <c r="EKH82" s="76"/>
      <c r="EKI82" s="76"/>
      <c r="EKJ82" s="76"/>
      <c r="EKK82" s="76"/>
      <c r="EKL82" s="76"/>
      <c r="EKM82" s="76"/>
      <c r="EKN82" s="76"/>
      <c r="EKO82" s="76"/>
      <c r="EKP82" s="76"/>
      <c r="EKQ82" s="76"/>
      <c r="EKR82" s="76"/>
      <c r="EKS82" s="76"/>
      <c r="EKT82" s="76"/>
      <c r="EKU82" s="76"/>
      <c r="EKV82" s="76"/>
      <c r="EKW82" s="76"/>
      <c r="EKX82" s="76"/>
      <c r="EKY82" s="76"/>
      <c r="EKZ82" s="76"/>
      <c r="ELA82" s="76"/>
      <c r="ELB82" s="76"/>
      <c r="ELC82" s="76"/>
      <c r="ELD82" s="76"/>
      <c r="ELE82" s="76"/>
      <c r="ELF82" s="76"/>
      <c r="ELG82" s="76"/>
      <c r="ELH82" s="76"/>
      <c r="ELI82" s="76"/>
      <c r="ELJ82" s="76"/>
      <c r="ELK82" s="76"/>
      <c r="ELL82" s="76"/>
      <c r="ELM82" s="76"/>
      <c r="ELN82" s="76"/>
      <c r="ELO82" s="76"/>
      <c r="ELP82" s="76"/>
      <c r="ELQ82" s="76"/>
      <c r="ELR82" s="76"/>
      <c r="ELS82" s="76"/>
      <c r="ELT82" s="76"/>
      <c r="ELU82" s="76"/>
      <c r="ELV82" s="76"/>
      <c r="ELW82" s="76"/>
      <c r="ELX82" s="76"/>
      <c r="ELY82" s="76"/>
      <c r="ELZ82" s="76"/>
      <c r="EMA82" s="76"/>
      <c r="EMB82" s="76"/>
      <c r="EMC82" s="76"/>
      <c r="EMD82" s="76"/>
      <c r="EME82" s="76"/>
      <c r="EMF82" s="76"/>
      <c r="EMG82" s="76"/>
      <c r="EMH82" s="76"/>
      <c r="EMI82" s="76"/>
      <c r="EMJ82" s="76"/>
      <c r="EMK82" s="76"/>
      <c r="EML82" s="76"/>
      <c r="EMM82" s="76"/>
      <c r="EMN82" s="76"/>
      <c r="EMO82" s="76"/>
      <c r="EMP82" s="76"/>
      <c r="EMQ82" s="76"/>
      <c r="EMR82" s="76"/>
      <c r="EMS82" s="76"/>
      <c r="EMT82" s="76"/>
      <c r="EMU82" s="76"/>
      <c r="EMV82" s="76"/>
      <c r="EMW82" s="76"/>
      <c r="EMX82" s="76"/>
      <c r="EMY82" s="76"/>
      <c r="EMZ82" s="76"/>
      <c r="ENA82" s="76"/>
      <c r="ENB82" s="76"/>
      <c r="ENC82" s="76"/>
      <c r="END82" s="76"/>
      <c r="ENE82" s="76"/>
      <c r="ENF82" s="76"/>
      <c r="ENG82" s="76"/>
      <c r="ENH82" s="76"/>
      <c r="ENI82" s="76"/>
      <c r="ENJ82" s="76"/>
      <c r="ENK82" s="76"/>
      <c r="ENL82" s="76"/>
      <c r="ENM82" s="76"/>
      <c r="ENN82" s="76"/>
      <c r="ENO82" s="76"/>
      <c r="ENP82" s="76"/>
      <c r="ENQ82" s="76"/>
      <c r="ENR82" s="76"/>
      <c r="ENS82" s="76"/>
      <c r="ENT82" s="76"/>
      <c r="ENU82" s="76"/>
      <c r="ENV82" s="76"/>
      <c r="ENW82" s="76"/>
      <c r="ENX82" s="76"/>
      <c r="ENY82" s="76"/>
      <c r="ENZ82" s="76"/>
      <c r="EOA82" s="76"/>
      <c r="EOB82" s="76"/>
      <c r="EOC82" s="76"/>
      <c r="EOD82" s="76"/>
      <c r="EOE82" s="76"/>
      <c r="EOF82" s="76"/>
      <c r="EOG82" s="76"/>
      <c r="EOH82" s="76"/>
      <c r="EOI82" s="76"/>
      <c r="EOJ82" s="76"/>
      <c r="EOK82" s="76"/>
      <c r="EOL82" s="76"/>
      <c r="EOM82" s="76"/>
      <c r="EON82" s="76"/>
      <c r="EOO82" s="76"/>
      <c r="EOP82" s="76"/>
      <c r="EOQ82" s="76"/>
      <c r="EOR82" s="76"/>
      <c r="EOS82" s="76"/>
      <c r="EOT82" s="76"/>
      <c r="EOU82" s="76"/>
      <c r="EOV82" s="76"/>
      <c r="EOW82" s="76"/>
      <c r="EOX82" s="76"/>
      <c r="EOY82" s="76"/>
      <c r="EOZ82" s="76"/>
      <c r="EPA82" s="76"/>
      <c r="EPB82" s="76"/>
      <c r="EPC82" s="76"/>
      <c r="EPD82" s="76"/>
      <c r="EPE82" s="76"/>
      <c r="EPF82" s="76"/>
      <c r="EPG82" s="76"/>
      <c r="EPH82" s="76"/>
      <c r="EPI82" s="76"/>
      <c r="EPJ82" s="76"/>
      <c r="EPK82" s="76"/>
      <c r="EPL82" s="76"/>
      <c r="EPM82" s="76"/>
      <c r="EPN82" s="76"/>
      <c r="EPO82" s="76"/>
      <c r="EPP82" s="76"/>
      <c r="EPQ82" s="76"/>
      <c r="EPR82" s="76"/>
      <c r="EPS82" s="76"/>
      <c r="EPT82" s="76"/>
      <c r="EPU82" s="76"/>
      <c r="EPV82" s="76"/>
      <c r="EPW82" s="76"/>
      <c r="EPX82" s="76"/>
      <c r="EPY82" s="76"/>
      <c r="EPZ82" s="76"/>
      <c r="EQA82" s="76"/>
      <c r="EQB82" s="76"/>
      <c r="EQC82" s="76"/>
      <c r="EQD82" s="76"/>
      <c r="EQE82" s="76"/>
      <c r="EQF82" s="76"/>
      <c r="EQG82" s="76"/>
      <c r="EQH82" s="76"/>
      <c r="EQI82" s="76"/>
      <c r="EQJ82" s="76"/>
      <c r="EQK82" s="76"/>
      <c r="EQL82" s="76"/>
      <c r="EQM82" s="76"/>
      <c r="EQN82" s="76"/>
      <c r="EQO82" s="76"/>
      <c r="EQP82" s="76"/>
      <c r="EQQ82" s="76"/>
      <c r="EQR82" s="76"/>
      <c r="EQS82" s="76"/>
      <c r="EQT82" s="76"/>
      <c r="EQU82" s="76"/>
      <c r="EQV82" s="76"/>
      <c r="EQW82" s="76"/>
      <c r="EQX82" s="76"/>
      <c r="EQY82" s="76"/>
      <c r="EQZ82" s="76"/>
      <c r="ERA82" s="76"/>
      <c r="ERB82" s="76"/>
      <c r="ERC82" s="76"/>
      <c r="ERD82" s="76"/>
      <c r="ERE82" s="76"/>
      <c r="ERF82" s="76"/>
      <c r="ERG82" s="76"/>
      <c r="ERH82" s="76"/>
      <c r="ERI82" s="76"/>
      <c r="ERJ82" s="76"/>
      <c r="ERK82" s="76"/>
      <c r="ERL82" s="76"/>
      <c r="ERM82" s="76"/>
      <c r="ERN82" s="76"/>
      <c r="ERO82" s="76"/>
      <c r="ERP82" s="76"/>
      <c r="ERQ82" s="76"/>
      <c r="ERR82" s="76"/>
      <c r="ERS82" s="76"/>
      <c r="ERT82" s="76"/>
      <c r="ERU82" s="76"/>
      <c r="ERV82" s="76"/>
      <c r="ERW82" s="76"/>
      <c r="ERX82" s="76"/>
      <c r="ERY82" s="76"/>
      <c r="ERZ82" s="76"/>
      <c r="ESA82" s="76"/>
      <c r="ESB82" s="76"/>
      <c r="ESC82" s="76"/>
      <c r="ESD82" s="76"/>
      <c r="ESE82" s="76"/>
      <c r="ESF82" s="76"/>
      <c r="ESG82" s="76"/>
      <c r="ESH82" s="76"/>
      <c r="ESI82" s="76"/>
      <c r="ESJ82" s="76"/>
      <c r="ESK82" s="76"/>
      <c r="ESL82" s="76"/>
      <c r="ESM82" s="76"/>
      <c r="ESN82" s="76"/>
      <c r="ESO82" s="76"/>
      <c r="ESP82" s="76"/>
      <c r="ESQ82" s="76"/>
      <c r="ESR82" s="76"/>
      <c r="ESS82" s="76"/>
      <c r="EST82" s="76"/>
      <c r="ESU82" s="76"/>
      <c r="ESV82" s="76"/>
      <c r="ESW82" s="76"/>
      <c r="ESX82" s="76"/>
      <c r="ESY82" s="76"/>
      <c r="ESZ82" s="76"/>
      <c r="ETA82" s="76"/>
      <c r="ETB82" s="76"/>
      <c r="ETC82" s="76"/>
      <c r="ETD82" s="76"/>
      <c r="ETE82" s="76"/>
      <c r="ETF82" s="76"/>
      <c r="ETG82" s="76"/>
      <c r="ETH82" s="76"/>
      <c r="ETI82" s="76"/>
      <c r="ETJ82" s="76"/>
      <c r="ETK82" s="76"/>
      <c r="ETL82" s="76"/>
      <c r="ETM82" s="76"/>
      <c r="ETN82" s="76"/>
      <c r="ETO82" s="76"/>
      <c r="ETP82" s="76"/>
      <c r="ETQ82" s="76"/>
      <c r="ETR82" s="76"/>
      <c r="ETS82" s="76"/>
      <c r="ETT82" s="76"/>
      <c r="ETU82" s="76"/>
      <c r="ETV82" s="76"/>
      <c r="ETW82" s="76"/>
      <c r="ETX82" s="76"/>
      <c r="ETY82" s="76"/>
      <c r="ETZ82" s="76"/>
      <c r="EUA82" s="76"/>
      <c r="EUB82" s="76"/>
      <c r="EUC82" s="76"/>
      <c r="EUD82" s="76"/>
      <c r="EUE82" s="76"/>
      <c r="EUF82" s="76"/>
      <c r="EUG82" s="76"/>
      <c r="EUH82" s="76"/>
      <c r="EUI82" s="76"/>
      <c r="EUJ82" s="76"/>
      <c r="EUK82" s="76"/>
      <c r="EUL82" s="76"/>
      <c r="EUM82" s="76"/>
      <c r="EUN82" s="76"/>
      <c r="EUO82" s="76"/>
      <c r="EUP82" s="76"/>
      <c r="EUQ82" s="76"/>
      <c r="EUR82" s="76"/>
      <c r="EUS82" s="76"/>
      <c r="EUT82" s="76"/>
      <c r="EUU82" s="76"/>
      <c r="EUV82" s="76"/>
      <c r="EUW82" s="76"/>
      <c r="EUX82" s="76"/>
      <c r="EUY82" s="76"/>
      <c r="EUZ82" s="76"/>
      <c r="EVA82" s="76"/>
      <c r="EVB82" s="76"/>
      <c r="EVC82" s="76"/>
      <c r="EVD82" s="76"/>
      <c r="EVE82" s="76"/>
      <c r="EVF82" s="76"/>
      <c r="EVG82" s="76"/>
      <c r="EVH82" s="76"/>
      <c r="EVI82" s="76"/>
      <c r="EVJ82" s="76"/>
      <c r="EVK82" s="76"/>
      <c r="EVL82" s="76"/>
      <c r="EVM82" s="76"/>
      <c r="EVN82" s="76"/>
      <c r="EVO82" s="76"/>
      <c r="EVP82" s="76"/>
      <c r="EVQ82" s="76"/>
      <c r="EVR82" s="76"/>
      <c r="EVS82" s="76"/>
      <c r="EVT82" s="76"/>
      <c r="EVU82" s="76"/>
      <c r="EVV82" s="76"/>
      <c r="EVW82" s="76"/>
      <c r="EVX82" s="76"/>
      <c r="EVY82" s="76"/>
      <c r="EVZ82" s="76"/>
      <c r="EWA82" s="76"/>
      <c r="EWB82" s="76"/>
      <c r="EWC82" s="76"/>
      <c r="EWD82" s="76"/>
      <c r="EWE82" s="76"/>
      <c r="EWF82" s="76"/>
      <c r="EWG82" s="76"/>
      <c r="EWH82" s="76"/>
      <c r="EWI82" s="76"/>
      <c r="EWJ82" s="76"/>
      <c r="EWK82" s="76"/>
      <c r="EWL82" s="76"/>
      <c r="EWM82" s="76"/>
      <c r="EWN82" s="76"/>
      <c r="EWO82" s="76"/>
      <c r="EWP82" s="76"/>
      <c r="EWQ82" s="76"/>
      <c r="EWR82" s="76"/>
      <c r="EWS82" s="76"/>
      <c r="EWT82" s="76"/>
      <c r="EWU82" s="76"/>
      <c r="EWV82" s="76"/>
      <c r="EWW82" s="76"/>
      <c r="EWX82" s="76"/>
      <c r="EWY82" s="76"/>
      <c r="EWZ82" s="76"/>
      <c r="EXA82" s="76"/>
      <c r="EXB82" s="76"/>
      <c r="EXC82" s="76"/>
      <c r="EXD82" s="76"/>
      <c r="EXE82" s="76"/>
      <c r="EXF82" s="76"/>
      <c r="EXG82" s="76"/>
      <c r="EXH82" s="76"/>
      <c r="EXI82" s="76"/>
      <c r="EXJ82" s="76"/>
      <c r="EXK82" s="76"/>
      <c r="EXL82" s="76"/>
      <c r="EXM82" s="76"/>
      <c r="EXN82" s="76"/>
      <c r="EXO82" s="76"/>
      <c r="EXP82" s="76"/>
      <c r="EXQ82" s="76"/>
      <c r="EXR82" s="76"/>
      <c r="EXS82" s="76"/>
      <c r="EXT82" s="76"/>
      <c r="EXU82" s="76"/>
      <c r="EXV82" s="76"/>
      <c r="EXW82" s="76"/>
      <c r="EXX82" s="76"/>
      <c r="EXY82" s="76"/>
      <c r="EXZ82" s="76"/>
      <c r="EYA82" s="76"/>
      <c r="EYB82" s="76"/>
      <c r="EYC82" s="76"/>
      <c r="EYD82" s="76"/>
      <c r="EYE82" s="76"/>
      <c r="EYF82" s="76"/>
      <c r="EYG82" s="76"/>
      <c r="EYH82" s="76"/>
      <c r="EYI82" s="76"/>
      <c r="EYJ82" s="76"/>
      <c r="EYK82" s="76"/>
      <c r="EYL82" s="76"/>
      <c r="EYM82" s="76"/>
      <c r="EYN82" s="76"/>
      <c r="EYO82" s="76"/>
      <c r="EYP82" s="76"/>
      <c r="EYQ82" s="76"/>
      <c r="EYR82" s="76"/>
      <c r="EYS82" s="76"/>
      <c r="EYT82" s="76"/>
      <c r="EYU82" s="76"/>
      <c r="EYV82" s="76"/>
      <c r="EYW82" s="76"/>
      <c r="EYX82" s="76"/>
      <c r="EYY82" s="76"/>
      <c r="EYZ82" s="76"/>
      <c r="EZA82" s="76"/>
      <c r="EZB82" s="76"/>
      <c r="EZC82" s="76"/>
      <c r="EZD82" s="76"/>
      <c r="EZE82" s="76"/>
      <c r="EZF82" s="76"/>
      <c r="EZG82" s="76"/>
      <c r="EZH82" s="76"/>
      <c r="EZI82" s="76"/>
      <c r="EZJ82" s="76"/>
      <c r="EZK82" s="76"/>
      <c r="EZL82" s="76"/>
      <c r="EZM82" s="76"/>
      <c r="EZN82" s="76"/>
      <c r="EZO82" s="76"/>
      <c r="EZP82" s="76"/>
      <c r="EZQ82" s="76"/>
      <c r="EZR82" s="76"/>
      <c r="EZS82" s="76"/>
      <c r="EZT82" s="76"/>
      <c r="EZU82" s="76"/>
      <c r="EZV82" s="76"/>
      <c r="EZW82" s="76"/>
      <c r="EZX82" s="76"/>
      <c r="EZY82" s="76"/>
      <c r="EZZ82" s="76"/>
      <c r="FAA82" s="76"/>
      <c r="FAB82" s="76"/>
      <c r="FAC82" s="76"/>
      <c r="FAD82" s="76"/>
      <c r="FAE82" s="76"/>
      <c r="FAF82" s="76"/>
      <c r="FAG82" s="76"/>
      <c r="FAH82" s="76"/>
      <c r="FAI82" s="76"/>
      <c r="FAJ82" s="76"/>
      <c r="FAK82" s="76"/>
      <c r="FAL82" s="76"/>
      <c r="FAM82" s="76"/>
      <c r="FAN82" s="76"/>
      <c r="FAO82" s="76"/>
      <c r="FAP82" s="76"/>
      <c r="FAQ82" s="76"/>
      <c r="FAR82" s="76"/>
      <c r="FAS82" s="76"/>
      <c r="FAT82" s="76"/>
      <c r="FAU82" s="76"/>
      <c r="FAV82" s="76"/>
      <c r="FAW82" s="76"/>
      <c r="FAX82" s="76"/>
      <c r="FAY82" s="76"/>
      <c r="FAZ82" s="76"/>
      <c r="FBA82" s="76"/>
      <c r="FBB82" s="76"/>
      <c r="FBC82" s="76"/>
      <c r="FBD82" s="76"/>
      <c r="FBE82" s="76"/>
      <c r="FBF82" s="76"/>
      <c r="FBG82" s="76"/>
      <c r="FBH82" s="76"/>
      <c r="FBI82" s="76"/>
      <c r="FBJ82" s="76"/>
      <c r="FBK82" s="76"/>
      <c r="FBL82" s="76"/>
      <c r="FBM82" s="76"/>
      <c r="FBN82" s="76"/>
      <c r="FBO82" s="76"/>
      <c r="FBP82" s="76"/>
      <c r="FBQ82" s="76"/>
      <c r="FBR82" s="76"/>
      <c r="FBS82" s="76"/>
      <c r="FBT82" s="76"/>
      <c r="FBU82" s="76"/>
      <c r="FBV82" s="76"/>
      <c r="FBW82" s="76"/>
      <c r="FBX82" s="76"/>
      <c r="FBY82" s="76"/>
      <c r="FBZ82" s="76"/>
      <c r="FCA82" s="76"/>
      <c r="FCB82" s="76"/>
      <c r="FCC82" s="76"/>
      <c r="FCD82" s="76"/>
      <c r="FCE82" s="76"/>
      <c r="FCF82" s="76"/>
      <c r="FCG82" s="76"/>
      <c r="FCH82" s="76"/>
      <c r="FCI82" s="76"/>
      <c r="FCJ82" s="76"/>
      <c r="FCK82" s="76"/>
      <c r="FCL82" s="76"/>
      <c r="FCM82" s="76"/>
      <c r="FCN82" s="76"/>
      <c r="FCO82" s="76"/>
      <c r="FCP82" s="76"/>
      <c r="FCQ82" s="76"/>
      <c r="FCR82" s="76"/>
      <c r="FCS82" s="76"/>
      <c r="FCT82" s="76"/>
      <c r="FCU82" s="76"/>
      <c r="FCV82" s="76"/>
      <c r="FCW82" s="76"/>
      <c r="FCX82" s="76"/>
      <c r="FCY82" s="76"/>
      <c r="FCZ82" s="76"/>
      <c r="FDA82" s="76"/>
      <c r="FDB82" s="76"/>
      <c r="FDC82" s="76"/>
      <c r="FDD82" s="76"/>
      <c r="FDE82" s="76"/>
      <c r="FDF82" s="76"/>
      <c r="FDG82" s="76"/>
      <c r="FDH82" s="76"/>
      <c r="FDI82" s="76"/>
      <c r="FDJ82" s="76"/>
      <c r="FDK82" s="76"/>
      <c r="FDL82" s="76"/>
      <c r="FDM82" s="76"/>
      <c r="FDN82" s="76"/>
      <c r="FDO82" s="76"/>
      <c r="FDP82" s="76"/>
      <c r="FDQ82" s="76"/>
      <c r="FDR82" s="76"/>
      <c r="FDS82" s="76"/>
      <c r="FDT82" s="76"/>
      <c r="FDU82" s="76"/>
      <c r="FDV82" s="76"/>
      <c r="FDW82" s="76"/>
      <c r="FDX82" s="76"/>
      <c r="FDY82" s="76"/>
      <c r="FDZ82" s="76"/>
      <c r="FEA82" s="76"/>
      <c r="FEB82" s="76"/>
      <c r="FEC82" s="76"/>
      <c r="FED82" s="76"/>
      <c r="FEE82" s="76"/>
      <c r="FEF82" s="76"/>
      <c r="FEG82" s="76"/>
      <c r="FEH82" s="76"/>
      <c r="FEI82" s="76"/>
      <c r="FEJ82" s="76"/>
      <c r="FEK82" s="76"/>
      <c r="FEL82" s="76"/>
      <c r="FEM82" s="76"/>
      <c r="FEN82" s="76"/>
      <c r="FEO82" s="76"/>
      <c r="FEP82" s="76"/>
      <c r="FEQ82" s="76"/>
      <c r="FER82" s="76"/>
      <c r="FES82" s="76"/>
      <c r="FET82" s="76"/>
      <c r="FEU82" s="76"/>
      <c r="FEV82" s="76"/>
      <c r="FEW82" s="76"/>
      <c r="FEX82" s="76"/>
      <c r="FEY82" s="76"/>
      <c r="FEZ82" s="76"/>
      <c r="FFA82" s="76"/>
      <c r="FFB82" s="76"/>
      <c r="FFC82" s="76"/>
      <c r="FFD82" s="76"/>
      <c r="FFE82" s="76"/>
      <c r="FFF82" s="76"/>
      <c r="FFG82" s="76"/>
      <c r="FFH82" s="76"/>
      <c r="FFI82" s="76"/>
      <c r="FFJ82" s="76"/>
      <c r="FFK82" s="76"/>
      <c r="FFL82" s="76"/>
      <c r="FFM82" s="76"/>
      <c r="FFN82" s="76"/>
      <c r="FFO82" s="76"/>
      <c r="FFP82" s="76"/>
      <c r="FFQ82" s="76"/>
      <c r="FFR82" s="76"/>
      <c r="FFS82" s="76"/>
      <c r="FFT82" s="76"/>
      <c r="FFU82" s="76"/>
      <c r="FFV82" s="76"/>
      <c r="FFW82" s="76"/>
      <c r="FFX82" s="76"/>
      <c r="FFY82" s="76"/>
      <c r="FFZ82" s="76"/>
      <c r="FGA82" s="76"/>
      <c r="FGB82" s="76"/>
      <c r="FGC82" s="76"/>
      <c r="FGD82" s="76"/>
      <c r="FGE82" s="76"/>
      <c r="FGF82" s="76"/>
      <c r="FGG82" s="76"/>
      <c r="FGH82" s="76"/>
      <c r="FGI82" s="76"/>
      <c r="FGJ82" s="76"/>
      <c r="FGK82" s="76"/>
      <c r="FGL82" s="76"/>
      <c r="FGM82" s="76"/>
      <c r="FGN82" s="76"/>
      <c r="FGO82" s="76"/>
      <c r="FGP82" s="76"/>
      <c r="FGQ82" s="76"/>
      <c r="FGR82" s="76"/>
      <c r="FGS82" s="76"/>
      <c r="FGT82" s="76"/>
      <c r="FGU82" s="76"/>
      <c r="FGV82" s="76"/>
      <c r="FGW82" s="76"/>
      <c r="FGX82" s="76"/>
      <c r="FGY82" s="76"/>
      <c r="FGZ82" s="76"/>
      <c r="FHA82" s="76"/>
      <c r="FHB82" s="76"/>
      <c r="FHC82" s="76"/>
      <c r="FHD82" s="76"/>
      <c r="FHE82" s="76"/>
      <c r="FHF82" s="76"/>
      <c r="FHG82" s="76"/>
      <c r="FHH82" s="76"/>
      <c r="FHI82" s="76"/>
      <c r="FHJ82" s="76"/>
      <c r="FHK82" s="76"/>
      <c r="FHL82" s="76"/>
      <c r="FHM82" s="76"/>
      <c r="FHN82" s="76"/>
      <c r="FHO82" s="76"/>
      <c r="FHP82" s="76"/>
      <c r="FHQ82" s="76"/>
      <c r="FHR82" s="76"/>
      <c r="FHS82" s="76"/>
      <c r="FHT82" s="76"/>
      <c r="FHU82" s="76"/>
      <c r="FHV82" s="76"/>
      <c r="FHW82" s="76"/>
      <c r="FHX82" s="76"/>
      <c r="FHY82" s="76"/>
      <c r="FHZ82" s="76"/>
      <c r="FIA82" s="76"/>
      <c r="FIB82" s="76"/>
      <c r="FIC82" s="76"/>
      <c r="FID82" s="76"/>
      <c r="FIE82" s="76"/>
      <c r="FIF82" s="76"/>
      <c r="FIG82" s="76"/>
      <c r="FIH82" s="76"/>
      <c r="FII82" s="76"/>
      <c r="FIJ82" s="76"/>
      <c r="FIK82" s="76"/>
      <c r="FIL82" s="76"/>
      <c r="FIM82" s="76"/>
      <c r="FIN82" s="76"/>
      <c r="FIO82" s="76"/>
      <c r="FIP82" s="76"/>
      <c r="FIQ82" s="76"/>
      <c r="FIR82" s="76"/>
      <c r="FIS82" s="76"/>
      <c r="FIT82" s="76"/>
      <c r="FIU82" s="76"/>
      <c r="FIV82" s="76"/>
      <c r="FIW82" s="76"/>
      <c r="FIX82" s="76"/>
      <c r="FIY82" s="76"/>
      <c r="FIZ82" s="76"/>
      <c r="FJA82" s="76"/>
      <c r="FJB82" s="76"/>
      <c r="FJC82" s="76"/>
      <c r="FJD82" s="76"/>
      <c r="FJE82" s="76"/>
      <c r="FJF82" s="76"/>
      <c r="FJG82" s="76"/>
      <c r="FJH82" s="76"/>
      <c r="FJI82" s="76"/>
      <c r="FJJ82" s="76"/>
      <c r="FJK82" s="76"/>
      <c r="FJL82" s="76"/>
      <c r="FJM82" s="76"/>
      <c r="FJN82" s="76"/>
      <c r="FJO82" s="76"/>
      <c r="FJP82" s="76"/>
      <c r="FJQ82" s="76"/>
      <c r="FJR82" s="76"/>
      <c r="FJS82" s="76"/>
      <c r="FJT82" s="76"/>
      <c r="FJU82" s="76"/>
      <c r="FJV82" s="76"/>
      <c r="FJW82" s="76"/>
      <c r="FJX82" s="76"/>
      <c r="FJY82" s="76"/>
      <c r="FJZ82" s="76"/>
      <c r="FKA82" s="76"/>
      <c r="FKB82" s="76"/>
      <c r="FKC82" s="76"/>
      <c r="FKD82" s="76"/>
      <c r="FKE82" s="76"/>
      <c r="FKF82" s="76"/>
      <c r="FKG82" s="76"/>
      <c r="FKH82" s="76"/>
      <c r="FKI82" s="76"/>
      <c r="FKJ82" s="76"/>
      <c r="FKK82" s="76"/>
      <c r="FKL82" s="76"/>
      <c r="FKM82" s="76"/>
      <c r="FKN82" s="76"/>
      <c r="FKO82" s="76"/>
      <c r="FKP82" s="76"/>
      <c r="FKQ82" s="76"/>
      <c r="FKR82" s="76"/>
      <c r="FKS82" s="76"/>
      <c r="FKT82" s="76"/>
      <c r="FKU82" s="76"/>
      <c r="FKV82" s="76"/>
      <c r="FKW82" s="76"/>
      <c r="FKX82" s="76"/>
      <c r="FKY82" s="76"/>
      <c r="FKZ82" s="76"/>
      <c r="FLA82" s="76"/>
      <c r="FLB82" s="76"/>
      <c r="FLC82" s="76"/>
      <c r="FLD82" s="76"/>
      <c r="FLE82" s="76"/>
      <c r="FLF82" s="76"/>
      <c r="FLG82" s="76"/>
      <c r="FLH82" s="76"/>
      <c r="FLI82" s="76"/>
      <c r="FLJ82" s="76"/>
      <c r="FLK82" s="76"/>
      <c r="FLL82" s="76"/>
      <c r="FLM82" s="76"/>
      <c r="FLN82" s="76"/>
      <c r="FLO82" s="76"/>
      <c r="FLP82" s="76"/>
      <c r="FLQ82" s="76"/>
      <c r="FLR82" s="76"/>
      <c r="FLS82" s="76"/>
      <c r="FLT82" s="76"/>
      <c r="FLU82" s="76"/>
      <c r="FLV82" s="76"/>
      <c r="FLW82" s="76"/>
      <c r="FLX82" s="76"/>
      <c r="FLY82" s="76"/>
      <c r="FLZ82" s="76"/>
      <c r="FMA82" s="76"/>
      <c r="FMB82" s="76"/>
      <c r="FMC82" s="76"/>
      <c r="FMD82" s="76"/>
      <c r="FME82" s="76"/>
      <c r="FMF82" s="76"/>
      <c r="FMG82" s="76"/>
      <c r="FMH82" s="76"/>
      <c r="FMI82" s="76"/>
      <c r="FMJ82" s="76"/>
      <c r="FMK82" s="76"/>
      <c r="FML82" s="76"/>
      <c r="FMM82" s="76"/>
      <c r="FMN82" s="76"/>
      <c r="FMO82" s="76"/>
      <c r="FMP82" s="76"/>
      <c r="FMQ82" s="76"/>
      <c r="FMR82" s="76"/>
      <c r="FMS82" s="76"/>
      <c r="FMT82" s="76"/>
      <c r="FMU82" s="76"/>
      <c r="FMV82" s="76"/>
      <c r="FMW82" s="76"/>
      <c r="FMX82" s="76"/>
      <c r="FMY82" s="76"/>
      <c r="FMZ82" s="76"/>
      <c r="FNA82" s="76"/>
      <c r="FNB82" s="76"/>
      <c r="FNC82" s="76"/>
      <c r="FND82" s="76"/>
      <c r="FNE82" s="76"/>
      <c r="FNF82" s="76"/>
      <c r="FNG82" s="76"/>
      <c r="FNH82" s="76"/>
      <c r="FNI82" s="76"/>
      <c r="FNJ82" s="76"/>
      <c r="FNK82" s="76"/>
      <c r="FNL82" s="76"/>
      <c r="FNM82" s="76"/>
      <c r="FNN82" s="76"/>
      <c r="FNO82" s="76"/>
      <c r="FNP82" s="76"/>
      <c r="FNQ82" s="76"/>
      <c r="FNR82" s="76"/>
      <c r="FNS82" s="76"/>
      <c r="FNT82" s="76"/>
      <c r="FNU82" s="76"/>
      <c r="FNV82" s="76"/>
      <c r="FNW82" s="76"/>
      <c r="FNX82" s="76"/>
      <c r="FNY82" s="76"/>
      <c r="FNZ82" s="76"/>
      <c r="FOA82" s="76"/>
      <c r="FOB82" s="76"/>
      <c r="FOC82" s="76"/>
      <c r="FOD82" s="76"/>
      <c r="FOE82" s="76"/>
      <c r="FOF82" s="76"/>
      <c r="FOG82" s="76"/>
      <c r="FOH82" s="76"/>
      <c r="FOI82" s="76"/>
      <c r="FOJ82" s="76"/>
      <c r="FOK82" s="76"/>
      <c r="FOL82" s="76"/>
      <c r="FOM82" s="76"/>
      <c r="FON82" s="76"/>
      <c r="FOO82" s="76"/>
      <c r="FOP82" s="76"/>
      <c r="FOQ82" s="76"/>
      <c r="FOR82" s="76"/>
      <c r="FOS82" s="76"/>
      <c r="FOT82" s="76"/>
      <c r="FOU82" s="76"/>
      <c r="FOV82" s="76"/>
      <c r="FOW82" s="76"/>
      <c r="FOX82" s="76"/>
      <c r="FOY82" s="76"/>
      <c r="FOZ82" s="76"/>
      <c r="FPA82" s="76"/>
      <c r="FPB82" s="76"/>
      <c r="FPC82" s="76"/>
      <c r="FPD82" s="76"/>
      <c r="FPE82" s="76"/>
      <c r="FPF82" s="76"/>
      <c r="FPG82" s="76"/>
      <c r="FPH82" s="76"/>
      <c r="FPI82" s="76"/>
      <c r="FPJ82" s="76"/>
      <c r="FPK82" s="76"/>
      <c r="FPL82" s="76"/>
      <c r="FPM82" s="76"/>
      <c r="FPN82" s="76"/>
      <c r="FPO82" s="76"/>
      <c r="FPP82" s="76"/>
      <c r="FPQ82" s="76"/>
      <c r="FPR82" s="76"/>
      <c r="FPS82" s="76"/>
      <c r="FPT82" s="76"/>
      <c r="FPU82" s="76"/>
      <c r="FPV82" s="76"/>
      <c r="FPW82" s="76"/>
      <c r="FPX82" s="76"/>
      <c r="FPY82" s="76"/>
      <c r="FPZ82" s="76"/>
      <c r="FQA82" s="76"/>
      <c r="FQB82" s="76"/>
      <c r="FQC82" s="76"/>
      <c r="FQD82" s="76"/>
      <c r="FQE82" s="76"/>
      <c r="FQF82" s="76"/>
      <c r="FQG82" s="76"/>
      <c r="FQH82" s="76"/>
      <c r="FQI82" s="76"/>
      <c r="FQJ82" s="76"/>
      <c r="FQK82" s="76"/>
      <c r="FQL82" s="76"/>
      <c r="FQM82" s="76"/>
      <c r="FQN82" s="76"/>
      <c r="FQO82" s="76"/>
      <c r="FQP82" s="76"/>
      <c r="FQQ82" s="76"/>
      <c r="FQR82" s="76"/>
      <c r="FQS82" s="76"/>
      <c r="FQT82" s="76"/>
      <c r="FQU82" s="76"/>
      <c r="FQV82" s="76"/>
      <c r="FQW82" s="76"/>
      <c r="FQX82" s="76"/>
      <c r="FQY82" s="76"/>
      <c r="FQZ82" s="76"/>
      <c r="FRA82" s="76"/>
      <c r="FRB82" s="76"/>
      <c r="FRC82" s="76"/>
      <c r="FRD82" s="76"/>
      <c r="FRE82" s="76"/>
      <c r="FRF82" s="76"/>
      <c r="FRG82" s="76"/>
      <c r="FRH82" s="76"/>
      <c r="FRI82" s="76"/>
      <c r="FRJ82" s="76"/>
      <c r="FRK82" s="76"/>
      <c r="FRL82" s="76"/>
      <c r="FRM82" s="76"/>
      <c r="FRN82" s="76"/>
      <c r="FRO82" s="76"/>
      <c r="FRP82" s="76"/>
      <c r="FRQ82" s="76"/>
      <c r="FRR82" s="76"/>
      <c r="FRS82" s="76"/>
      <c r="FRT82" s="76"/>
      <c r="FRU82" s="76"/>
      <c r="FRV82" s="76"/>
      <c r="FRW82" s="76"/>
      <c r="FRX82" s="76"/>
      <c r="FRY82" s="76"/>
      <c r="FRZ82" s="76"/>
      <c r="FSA82" s="76"/>
      <c r="FSB82" s="76"/>
      <c r="FSC82" s="76"/>
      <c r="FSD82" s="76"/>
      <c r="FSE82" s="76"/>
      <c r="FSF82" s="76"/>
      <c r="FSG82" s="76"/>
      <c r="FSH82" s="76"/>
      <c r="FSI82" s="76"/>
      <c r="FSJ82" s="76"/>
      <c r="FSK82" s="76"/>
      <c r="FSL82" s="76"/>
      <c r="FSM82" s="76"/>
      <c r="FSN82" s="76"/>
      <c r="FSO82" s="76"/>
      <c r="FSP82" s="76"/>
      <c r="FSQ82" s="76"/>
      <c r="FSR82" s="76"/>
      <c r="FSS82" s="76"/>
      <c r="FST82" s="76"/>
      <c r="FSU82" s="76"/>
      <c r="FSV82" s="76"/>
      <c r="FSW82" s="76"/>
      <c r="FSX82" s="76"/>
      <c r="FSY82" s="76"/>
      <c r="FSZ82" s="76"/>
      <c r="FTA82" s="76"/>
      <c r="FTB82" s="76"/>
      <c r="FTC82" s="76"/>
      <c r="FTD82" s="76"/>
      <c r="FTE82" s="76"/>
      <c r="FTF82" s="76"/>
      <c r="FTG82" s="76"/>
      <c r="FTH82" s="76"/>
      <c r="FTI82" s="76"/>
      <c r="FTJ82" s="76"/>
      <c r="FTK82" s="76"/>
      <c r="FTL82" s="76"/>
      <c r="FTM82" s="76"/>
      <c r="FTN82" s="76"/>
      <c r="FTO82" s="76"/>
      <c r="FTP82" s="76"/>
      <c r="FTQ82" s="76"/>
      <c r="FTR82" s="76"/>
      <c r="FTS82" s="76"/>
      <c r="FTT82" s="76"/>
      <c r="FTU82" s="76"/>
      <c r="FTV82" s="76"/>
      <c r="FTW82" s="76"/>
      <c r="FTX82" s="76"/>
      <c r="FTY82" s="76"/>
      <c r="FTZ82" s="76"/>
      <c r="FUA82" s="76"/>
      <c r="FUB82" s="76"/>
      <c r="FUC82" s="76"/>
      <c r="FUD82" s="76"/>
      <c r="FUE82" s="76"/>
      <c r="FUF82" s="76"/>
      <c r="FUG82" s="76"/>
      <c r="FUH82" s="76"/>
      <c r="FUI82" s="76"/>
      <c r="FUJ82" s="76"/>
      <c r="FUK82" s="76"/>
      <c r="FUL82" s="76"/>
      <c r="FUM82" s="76"/>
      <c r="FUN82" s="76"/>
      <c r="FUO82" s="76"/>
      <c r="FUP82" s="76"/>
      <c r="FUQ82" s="76"/>
      <c r="FUR82" s="76"/>
      <c r="FUS82" s="76"/>
      <c r="FUT82" s="76"/>
      <c r="FUU82" s="76"/>
      <c r="FUV82" s="76"/>
      <c r="FUW82" s="76"/>
      <c r="FUX82" s="76"/>
      <c r="FUY82" s="76"/>
      <c r="FUZ82" s="76"/>
      <c r="FVA82" s="76"/>
      <c r="FVB82" s="76"/>
      <c r="FVC82" s="76"/>
      <c r="FVD82" s="76"/>
      <c r="FVE82" s="76"/>
      <c r="FVF82" s="76"/>
      <c r="FVG82" s="76"/>
      <c r="FVH82" s="76"/>
      <c r="FVI82" s="76"/>
      <c r="FVJ82" s="76"/>
      <c r="FVK82" s="76"/>
      <c r="FVL82" s="76"/>
      <c r="FVM82" s="76"/>
      <c r="FVN82" s="76"/>
      <c r="FVO82" s="76"/>
      <c r="FVP82" s="76"/>
      <c r="FVQ82" s="76"/>
      <c r="FVR82" s="76"/>
      <c r="FVS82" s="76"/>
      <c r="FVT82" s="76"/>
      <c r="FVU82" s="76"/>
      <c r="FVV82" s="76"/>
      <c r="FVW82" s="76"/>
      <c r="FVX82" s="76"/>
      <c r="FVY82" s="76"/>
      <c r="FVZ82" s="76"/>
      <c r="FWA82" s="76"/>
      <c r="FWB82" s="76"/>
      <c r="FWC82" s="76"/>
      <c r="FWD82" s="76"/>
      <c r="FWE82" s="76"/>
      <c r="FWF82" s="76"/>
      <c r="FWG82" s="76"/>
      <c r="FWH82" s="76"/>
      <c r="FWI82" s="76"/>
      <c r="FWJ82" s="76"/>
      <c r="FWK82" s="76"/>
      <c r="FWL82" s="76"/>
      <c r="FWM82" s="76"/>
      <c r="FWN82" s="76"/>
      <c r="FWO82" s="76"/>
      <c r="FWP82" s="76"/>
      <c r="FWQ82" s="76"/>
      <c r="FWR82" s="76"/>
      <c r="FWS82" s="76"/>
      <c r="FWT82" s="76"/>
      <c r="FWU82" s="76"/>
      <c r="FWV82" s="76"/>
      <c r="FWW82" s="76"/>
      <c r="FWX82" s="76"/>
      <c r="FWY82" s="76"/>
      <c r="FWZ82" s="76"/>
      <c r="FXA82" s="76"/>
      <c r="FXB82" s="76"/>
      <c r="FXC82" s="76"/>
      <c r="FXD82" s="76"/>
      <c r="FXE82" s="76"/>
      <c r="FXF82" s="76"/>
      <c r="FXG82" s="76"/>
      <c r="FXH82" s="76"/>
      <c r="FXI82" s="76"/>
      <c r="FXJ82" s="76"/>
      <c r="FXK82" s="76"/>
      <c r="FXL82" s="76"/>
      <c r="FXM82" s="76"/>
      <c r="FXN82" s="76"/>
      <c r="FXO82" s="76"/>
      <c r="FXP82" s="76"/>
      <c r="FXQ82" s="76"/>
      <c r="FXR82" s="76"/>
      <c r="FXS82" s="76"/>
      <c r="FXT82" s="76"/>
      <c r="FXU82" s="76"/>
      <c r="FXV82" s="76"/>
      <c r="FXW82" s="76"/>
      <c r="FXX82" s="76"/>
      <c r="FXY82" s="76"/>
      <c r="FXZ82" s="76"/>
      <c r="FYA82" s="76"/>
      <c r="FYB82" s="76"/>
      <c r="FYC82" s="76"/>
      <c r="FYD82" s="76"/>
      <c r="FYE82" s="76"/>
      <c r="FYF82" s="76"/>
      <c r="FYG82" s="76"/>
      <c r="FYH82" s="76"/>
      <c r="FYI82" s="76"/>
      <c r="FYJ82" s="76"/>
      <c r="FYK82" s="76"/>
      <c r="FYL82" s="76"/>
      <c r="FYM82" s="76"/>
      <c r="FYN82" s="76"/>
      <c r="FYO82" s="76"/>
      <c r="FYP82" s="76"/>
      <c r="FYQ82" s="76"/>
      <c r="FYR82" s="76"/>
      <c r="FYS82" s="76"/>
      <c r="FYT82" s="76"/>
      <c r="FYU82" s="76"/>
      <c r="FYV82" s="76"/>
      <c r="FYW82" s="76"/>
      <c r="FYX82" s="76"/>
      <c r="FYY82" s="76"/>
      <c r="FYZ82" s="76"/>
      <c r="FZA82" s="76"/>
      <c r="FZB82" s="76"/>
      <c r="FZC82" s="76"/>
      <c r="FZD82" s="76"/>
      <c r="FZE82" s="76"/>
      <c r="FZF82" s="76"/>
      <c r="FZG82" s="76"/>
      <c r="FZH82" s="76"/>
      <c r="FZI82" s="76"/>
      <c r="FZJ82" s="76"/>
      <c r="FZK82" s="76"/>
      <c r="FZL82" s="76"/>
      <c r="FZM82" s="76"/>
      <c r="FZN82" s="76"/>
      <c r="FZO82" s="76"/>
      <c r="FZP82" s="76"/>
      <c r="FZQ82" s="76"/>
      <c r="FZR82" s="76"/>
      <c r="FZS82" s="76"/>
      <c r="FZT82" s="76"/>
      <c r="FZU82" s="76"/>
      <c r="FZV82" s="76"/>
      <c r="FZW82" s="76"/>
      <c r="FZX82" s="76"/>
      <c r="FZY82" s="76"/>
      <c r="FZZ82" s="76"/>
      <c r="GAA82" s="76"/>
      <c r="GAB82" s="76"/>
      <c r="GAC82" s="76"/>
      <c r="GAD82" s="76"/>
      <c r="GAE82" s="76"/>
      <c r="GAF82" s="76"/>
      <c r="GAG82" s="76"/>
      <c r="GAH82" s="76"/>
      <c r="GAI82" s="76"/>
      <c r="GAJ82" s="76"/>
      <c r="GAK82" s="76"/>
      <c r="GAL82" s="76"/>
      <c r="GAM82" s="76"/>
      <c r="GAN82" s="76"/>
      <c r="GAO82" s="76"/>
      <c r="GAP82" s="76"/>
      <c r="GAQ82" s="76"/>
      <c r="GAR82" s="76"/>
      <c r="GAS82" s="76"/>
      <c r="GAT82" s="76"/>
      <c r="GAU82" s="76"/>
      <c r="GAV82" s="76"/>
      <c r="GAW82" s="76"/>
      <c r="GAX82" s="76"/>
      <c r="GAY82" s="76"/>
      <c r="GAZ82" s="76"/>
      <c r="GBA82" s="76"/>
      <c r="GBB82" s="76"/>
      <c r="GBC82" s="76"/>
      <c r="GBD82" s="76"/>
      <c r="GBE82" s="76"/>
      <c r="GBF82" s="76"/>
      <c r="GBG82" s="76"/>
      <c r="GBH82" s="76"/>
      <c r="GBI82" s="76"/>
      <c r="GBJ82" s="76"/>
      <c r="GBK82" s="76"/>
      <c r="GBL82" s="76"/>
      <c r="GBM82" s="76"/>
      <c r="GBN82" s="76"/>
      <c r="GBO82" s="76"/>
      <c r="GBP82" s="76"/>
      <c r="GBQ82" s="76"/>
      <c r="GBR82" s="76"/>
      <c r="GBS82" s="76"/>
      <c r="GBT82" s="76"/>
      <c r="GBU82" s="76"/>
      <c r="GBV82" s="76"/>
      <c r="GBW82" s="76"/>
      <c r="GBX82" s="76"/>
      <c r="GBY82" s="76"/>
      <c r="GBZ82" s="76"/>
      <c r="GCA82" s="76"/>
      <c r="GCB82" s="76"/>
      <c r="GCC82" s="76"/>
      <c r="GCD82" s="76"/>
      <c r="GCE82" s="76"/>
      <c r="GCF82" s="76"/>
      <c r="GCG82" s="76"/>
      <c r="GCH82" s="76"/>
      <c r="GCI82" s="76"/>
      <c r="GCJ82" s="76"/>
      <c r="GCK82" s="76"/>
      <c r="GCL82" s="76"/>
      <c r="GCM82" s="76"/>
      <c r="GCN82" s="76"/>
      <c r="GCO82" s="76"/>
      <c r="GCP82" s="76"/>
      <c r="GCQ82" s="76"/>
      <c r="GCR82" s="76"/>
      <c r="GCS82" s="76"/>
      <c r="GCT82" s="76"/>
      <c r="GCU82" s="76"/>
      <c r="GCV82" s="76"/>
      <c r="GCW82" s="76"/>
      <c r="GCX82" s="76"/>
      <c r="GCY82" s="76"/>
      <c r="GCZ82" s="76"/>
      <c r="GDA82" s="76"/>
      <c r="GDB82" s="76"/>
      <c r="GDC82" s="76"/>
      <c r="GDD82" s="76"/>
      <c r="GDE82" s="76"/>
      <c r="GDF82" s="76"/>
      <c r="GDG82" s="76"/>
      <c r="GDH82" s="76"/>
      <c r="GDI82" s="76"/>
      <c r="GDJ82" s="76"/>
      <c r="GDK82" s="76"/>
      <c r="GDL82" s="76"/>
      <c r="GDM82" s="76"/>
      <c r="GDN82" s="76"/>
      <c r="GDO82" s="76"/>
      <c r="GDP82" s="76"/>
      <c r="GDQ82" s="76"/>
      <c r="GDR82" s="76"/>
      <c r="GDS82" s="76"/>
      <c r="GDT82" s="76"/>
      <c r="GDU82" s="76"/>
      <c r="GDV82" s="76"/>
      <c r="GDW82" s="76"/>
      <c r="GDX82" s="76"/>
      <c r="GDY82" s="76"/>
      <c r="GDZ82" s="76"/>
      <c r="GEA82" s="76"/>
      <c r="GEB82" s="76"/>
      <c r="GEC82" s="76"/>
      <c r="GED82" s="76"/>
      <c r="GEE82" s="76"/>
      <c r="GEF82" s="76"/>
      <c r="GEG82" s="76"/>
      <c r="GEH82" s="76"/>
      <c r="GEI82" s="76"/>
      <c r="GEJ82" s="76"/>
      <c r="GEK82" s="76"/>
      <c r="GEL82" s="76"/>
      <c r="GEM82" s="76"/>
      <c r="GEN82" s="76"/>
      <c r="GEO82" s="76"/>
      <c r="GEP82" s="76"/>
      <c r="GEQ82" s="76"/>
      <c r="GER82" s="76"/>
      <c r="GES82" s="76"/>
      <c r="GET82" s="76"/>
      <c r="GEU82" s="76"/>
      <c r="GEV82" s="76"/>
      <c r="GEW82" s="76"/>
      <c r="GEX82" s="76"/>
      <c r="GEY82" s="76"/>
      <c r="GEZ82" s="76"/>
      <c r="GFA82" s="76"/>
      <c r="GFB82" s="76"/>
      <c r="GFC82" s="76"/>
      <c r="GFD82" s="76"/>
      <c r="GFE82" s="76"/>
      <c r="GFF82" s="76"/>
      <c r="GFG82" s="76"/>
      <c r="GFH82" s="76"/>
      <c r="GFI82" s="76"/>
      <c r="GFJ82" s="76"/>
      <c r="GFK82" s="76"/>
      <c r="GFL82" s="76"/>
      <c r="GFM82" s="76"/>
      <c r="GFN82" s="76"/>
      <c r="GFO82" s="76"/>
      <c r="GFP82" s="76"/>
      <c r="GFQ82" s="76"/>
      <c r="GFR82" s="76"/>
      <c r="GFS82" s="76"/>
      <c r="GFT82" s="76"/>
      <c r="GFU82" s="76"/>
      <c r="GFV82" s="76"/>
      <c r="GFW82" s="76"/>
      <c r="GFX82" s="76"/>
      <c r="GFY82" s="76"/>
      <c r="GFZ82" s="76"/>
      <c r="GGA82" s="76"/>
      <c r="GGB82" s="76"/>
      <c r="GGC82" s="76"/>
      <c r="GGD82" s="76"/>
      <c r="GGE82" s="76"/>
      <c r="GGF82" s="76"/>
      <c r="GGG82" s="76"/>
      <c r="GGH82" s="76"/>
      <c r="GGI82" s="76"/>
      <c r="GGJ82" s="76"/>
      <c r="GGK82" s="76"/>
      <c r="GGL82" s="76"/>
      <c r="GGM82" s="76"/>
      <c r="GGN82" s="76"/>
      <c r="GGO82" s="76"/>
      <c r="GGP82" s="76"/>
      <c r="GGQ82" s="76"/>
      <c r="GGR82" s="76"/>
      <c r="GGS82" s="76"/>
      <c r="GGT82" s="76"/>
      <c r="GGU82" s="76"/>
      <c r="GGV82" s="76"/>
      <c r="GGW82" s="76"/>
      <c r="GGX82" s="76"/>
      <c r="GGY82" s="76"/>
      <c r="GGZ82" s="76"/>
      <c r="GHA82" s="76"/>
      <c r="GHB82" s="76"/>
      <c r="GHC82" s="76"/>
      <c r="GHD82" s="76"/>
      <c r="GHE82" s="76"/>
      <c r="GHF82" s="76"/>
      <c r="GHG82" s="76"/>
      <c r="GHH82" s="76"/>
      <c r="GHI82" s="76"/>
      <c r="GHJ82" s="76"/>
      <c r="GHK82" s="76"/>
      <c r="GHL82" s="76"/>
      <c r="GHM82" s="76"/>
      <c r="GHN82" s="76"/>
      <c r="GHO82" s="76"/>
      <c r="GHP82" s="76"/>
      <c r="GHQ82" s="76"/>
      <c r="GHR82" s="76"/>
      <c r="GHS82" s="76"/>
      <c r="GHT82" s="76"/>
      <c r="GHU82" s="76"/>
      <c r="GHV82" s="76"/>
      <c r="GHW82" s="76"/>
      <c r="GHX82" s="76"/>
      <c r="GHY82" s="76"/>
      <c r="GHZ82" s="76"/>
      <c r="GIA82" s="76"/>
      <c r="GIB82" s="76"/>
      <c r="GIC82" s="76"/>
      <c r="GID82" s="76"/>
      <c r="GIE82" s="76"/>
      <c r="GIF82" s="76"/>
      <c r="GIG82" s="76"/>
      <c r="GIH82" s="76"/>
      <c r="GII82" s="76"/>
      <c r="GIJ82" s="76"/>
      <c r="GIK82" s="76"/>
      <c r="GIL82" s="76"/>
      <c r="GIM82" s="76"/>
      <c r="GIN82" s="76"/>
      <c r="GIO82" s="76"/>
      <c r="GIP82" s="76"/>
      <c r="GIQ82" s="76"/>
      <c r="GIR82" s="76"/>
      <c r="GIS82" s="76"/>
      <c r="GIT82" s="76"/>
      <c r="GIU82" s="76"/>
      <c r="GIV82" s="76"/>
      <c r="GIW82" s="76"/>
      <c r="GIX82" s="76"/>
      <c r="GIY82" s="76"/>
      <c r="GIZ82" s="76"/>
      <c r="GJA82" s="76"/>
      <c r="GJB82" s="76"/>
      <c r="GJC82" s="76"/>
      <c r="GJD82" s="76"/>
      <c r="GJE82" s="76"/>
      <c r="GJF82" s="76"/>
      <c r="GJG82" s="76"/>
      <c r="GJH82" s="76"/>
      <c r="GJI82" s="76"/>
      <c r="GJJ82" s="76"/>
      <c r="GJK82" s="76"/>
      <c r="GJL82" s="76"/>
      <c r="GJM82" s="76"/>
      <c r="GJN82" s="76"/>
      <c r="GJO82" s="76"/>
      <c r="GJP82" s="76"/>
      <c r="GJQ82" s="76"/>
      <c r="GJR82" s="76"/>
      <c r="GJS82" s="76"/>
      <c r="GJT82" s="76"/>
      <c r="GJU82" s="76"/>
      <c r="GJV82" s="76"/>
      <c r="GJW82" s="76"/>
      <c r="GJX82" s="76"/>
      <c r="GJY82" s="76"/>
      <c r="GJZ82" s="76"/>
      <c r="GKA82" s="76"/>
      <c r="GKB82" s="76"/>
      <c r="GKC82" s="76"/>
      <c r="GKD82" s="76"/>
      <c r="GKE82" s="76"/>
      <c r="GKF82" s="76"/>
      <c r="GKG82" s="76"/>
      <c r="GKH82" s="76"/>
      <c r="GKI82" s="76"/>
      <c r="GKJ82" s="76"/>
      <c r="GKK82" s="76"/>
      <c r="GKL82" s="76"/>
      <c r="GKM82" s="76"/>
      <c r="GKN82" s="76"/>
      <c r="GKO82" s="76"/>
      <c r="GKP82" s="76"/>
      <c r="GKQ82" s="76"/>
      <c r="GKR82" s="76"/>
      <c r="GKS82" s="76"/>
      <c r="GKT82" s="76"/>
      <c r="GKU82" s="76"/>
      <c r="GKV82" s="76"/>
      <c r="GKW82" s="76"/>
      <c r="GKX82" s="76"/>
      <c r="GKY82" s="76"/>
      <c r="GKZ82" s="76"/>
      <c r="GLA82" s="76"/>
      <c r="GLB82" s="76"/>
      <c r="GLC82" s="76"/>
      <c r="GLD82" s="76"/>
      <c r="GLE82" s="76"/>
      <c r="GLF82" s="76"/>
      <c r="GLG82" s="76"/>
      <c r="GLH82" s="76"/>
      <c r="GLI82" s="76"/>
      <c r="GLJ82" s="76"/>
      <c r="GLK82" s="76"/>
      <c r="GLL82" s="76"/>
      <c r="GLM82" s="76"/>
      <c r="GLN82" s="76"/>
      <c r="GLO82" s="76"/>
      <c r="GLP82" s="76"/>
      <c r="GLQ82" s="76"/>
      <c r="GLR82" s="76"/>
      <c r="GLS82" s="76"/>
      <c r="GLT82" s="76"/>
      <c r="GLU82" s="76"/>
      <c r="GLV82" s="76"/>
      <c r="GLW82" s="76"/>
      <c r="GLX82" s="76"/>
      <c r="GLY82" s="76"/>
      <c r="GLZ82" s="76"/>
      <c r="GMA82" s="76"/>
      <c r="GMB82" s="76"/>
      <c r="GMC82" s="76"/>
      <c r="GMD82" s="76"/>
      <c r="GME82" s="76"/>
      <c r="GMF82" s="76"/>
      <c r="GMG82" s="76"/>
      <c r="GMH82" s="76"/>
      <c r="GMI82" s="76"/>
      <c r="GMJ82" s="76"/>
      <c r="GMK82" s="76"/>
      <c r="GML82" s="76"/>
      <c r="GMM82" s="76"/>
      <c r="GMN82" s="76"/>
      <c r="GMO82" s="76"/>
      <c r="GMP82" s="76"/>
      <c r="GMQ82" s="76"/>
      <c r="GMR82" s="76"/>
      <c r="GMS82" s="76"/>
      <c r="GMT82" s="76"/>
      <c r="GMU82" s="76"/>
      <c r="GMV82" s="76"/>
      <c r="GMW82" s="76"/>
      <c r="GMX82" s="76"/>
      <c r="GMY82" s="76"/>
      <c r="GMZ82" s="76"/>
      <c r="GNA82" s="76"/>
      <c r="GNB82" s="76"/>
      <c r="GNC82" s="76"/>
      <c r="GND82" s="76"/>
      <c r="GNE82" s="76"/>
      <c r="GNF82" s="76"/>
      <c r="GNG82" s="76"/>
      <c r="GNH82" s="76"/>
      <c r="GNI82" s="76"/>
      <c r="GNJ82" s="76"/>
      <c r="GNK82" s="76"/>
      <c r="GNL82" s="76"/>
      <c r="GNM82" s="76"/>
      <c r="GNN82" s="76"/>
      <c r="GNO82" s="76"/>
      <c r="GNP82" s="76"/>
      <c r="GNQ82" s="76"/>
      <c r="GNR82" s="76"/>
      <c r="GNS82" s="76"/>
      <c r="GNT82" s="76"/>
      <c r="GNU82" s="76"/>
      <c r="GNV82" s="76"/>
      <c r="GNW82" s="76"/>
      <c r="GNX82" s="76"/>
      <c r="GNY82" s="76"/>
      <c r="GNZ82" s="76"/>
      <c r="GOA82" s="76"/>
      <c r="GOB82" s="76"/>
      <c r="GOC82" s="76"/>
      <c r="GOD82" s="76"/>
      <c r="GOE82" s="76"/>
      <c r="GOF82" s="76"/>
      <c r="GOG82" s="76"/>
      <c r="GOH82" s="76"/>
      <c r="GOI82" s="76"/>
      <c r="GOJ82" s="76"/>
      <c r="GOK82" s="76"/>
      <c r="GOL82" s="76"/>
      <c r="GOM82" s="76"/>
      <c r="GON82" s="76"/>
      <c r="GOO82" s="76"/>
      <c r="GOP82" s="76"/>
      <c r="GOQ82" s="76"/>
      <c r="GOR82" s="76"/>
      <c r="GOS82" s="76"/>
      <c r="GOT82" s="76"/>
      <c r="GOU82" s="76"/>
      <c r="GOV82" s="76"/>
      <c r="GOW82" s="76"/>
      <c r="GOX82" s="76"/>
      <c r="GOY82" s="76"/>
      <c r="GOZ82" s="76"/>
      <c r="GPA82" s="76"/>
      <c r="GPB82" s="76"/>
      <c r="GPC82" s="76"/>
      <c r="GPD82" s="76"/>
      <c r="GPE82" s="76"/>
      <c r="GPF82" s="76"/>
      <c r="GPG82" s="76"/>
      <c r="GPH82" s="76"/>
      <c r="GPI82" s="76"/>
      <c r="GPJ82" s="76"/>
      <c r="GPK82" s="76"/>
      <c r="GPL82" s="76"/>
      <c r="GPM82" s="76"/>
      <c r="GPN82" s="76"/>
      <c r="GPO82" s="76"/>
      <c r="GPP82" s="76"/>
      <c r="GPQ82" s="76"/>
      <c r="GPR82" s="76"/>
      <c r="GPS82" s="76"/>
      <c r="GPT82" s="76"/>
      <c r="GPU82" s="76"/>
      <c r="GPV82" s="76"/>
      <c r="GPW82" s="76"/>
      <c r="GPX82" s="76"/>
      <c r="GPY82" s="76"/>
      <c r="GPZ82" s="76"/>
      <c r="GQA82" s="76"/>
      <c r="GQB82" s="76"/>
      <c r="GQC82" s="76"/>
      <c r="GQD82" s="76"/>
      <c r="GQE82" s="76"/>
      <c r="GQF82" s="76"/>
      <c r="GQG82" s="76"/>
      <c r="GQH82" s="76"/>
      <c r="GQI82" s="76"/>
      <c r="GQJ82" s="76"/>
      <c r="GQK82" s="76"/>
      <c r="GQL82" s="76"/>
      <c r="GQM82" s="76"/>
      <c r="GQN82" s="76"/>
      <c r="GQO82" s="76"/>
      <c r="GQP82" s="76"/>
      <c r="GQQ82" s="76"/>
      <c r="GQR82" s="76"/>
      <c r="GQS82" s="76"/>
      <c r="GQT82" s="76"/>
      <c r="GQU82" s="76"/>
      <c r="GQV82" s="76"/>
      <c r="GQW82" s="76"/>
      <c r="GQX82" s="76"/>
      <c r="GQY82" s="76"/>
      <c r="GQZ82" s="76"/>
      <c r="GRA82" s="76"/>
      <c r="GRB82" s="76"/>
      <c r="GRC82" s="76"/>
      <c r="GRD82" s="76"/>
      <c r="GRE82" s="76"/>
      <c r="GRF82" s="76"/>
      <c r="GRG82" s="76"/>
      <c r="GRH82" s="76"/>
      <c r="GRI82" s="76"/>
      <c r="GRJ82" s="76"/>
      <c r="GRK82" s="76"/>
      <c r="GRL82" s="76"/>
      <c r="GRM82" s="76"/>
      <c r="GRN82" s="76"/>
      <c r="GRO82" s="76"/>
      <c r="GRP82" s="76"/>
      <c r="GRQ82" s="76"/>
      <c r="GRR82" s="76"/>
      <c r="GRS82" s="76"/>
      <c r="GRT82" s="76"/>
      <c r="GRU82" s="76"/>
      <c r="GRV82" s="76"/>
      <c r="GRW82" s="76"/>
      <c r="GRX82" s="76"/>
      <c r="GRY82" s="76"/>
      <c r="GRZ82" s="76"/>
      <c r="GSA82" s="76"/>
      <c r="GSB82" s="76"/>
      <c r="GSC82" s="76"/>
      <c r="GSD82" s="76"/>
      <c r="GSE82" s="76"/>
      <c r="GSF82" s="76"/>
      <c r="GSG82" s="76"/>
      <c r="GSH82" s="76"/>
      <c r="GSI82" s="76"/>
      <c r="GSJ82" s="76"/>
      <c r="GSK82" s="76"/>
      <c r="GSL82" s="76"/>
      <c r="GSM82" s="76"/>
      <c r="GSN82" s="76"/>
      <c r="GSO82" s="76"/>
      <c r="GSP82" s="76"/>
      <c r="GSQ82" s="76"/>
      <c r="GSR82" s="76"/>
      <c r="GSS82" s="76"/>
      <c r="GST82" s="76"/>
      <c r="GSU82" s="76"/>
      <c r="GSV82" s="76"/>
      <c r="GSW82" s="76"/>
      <c r="GSX82" s="76"/>
      <c r="GSY82" s="76"/>
      <c r="GSZ82" s="76"/>
      <c r="GTA82" s="76"/>
      <c r="GTB82" s="76"/>
      <c r="GTC82" s="76"/>
      <c r="GTD82" s="76"/>
      <c r="GTE82" s="76"/>
      <c r="GTF82" s="76"/>
      <c r="GTG82" s="76"/>
      <c r="GTH82" s="76"/>
      <c r="GTI82" s="76"/>
      <c r="GTJ82" s="76"/>
      <c r="GTK82" s="76"/>
      <c r="GTL82" s="76"/>
      <c r="GTM82" s="76"/>
      <c r="GTN82" s="76"/>
      <c r="GTO82" s="76"/>
      <c r="GTP82" s="76"/>
      <c r="GTQ82" s="76"/>
      <c r="GTR82" s="76"/>
      <c r="GTS82" s="76"/>
      <c r="GTT82" s="76"/>
      <c r="GTU82" s="76"/>
      <c r="GTV82" s="76"/>
      <c r="GTW82" s="76"/>
      <c r="GTX82" s="76"/>
      <c r="GTY82" s="76"/>
      <c r="GTZ82" s="76"/>
      <c r="GUA82" s="76"/>
      <c r="GUB82" s="76"/>
      <c r="GUC82" s="76"/>
      <c r="GUD82" s="76"/>
      <c r="GUE82" s="76"/>
      <c r="GUF82" s="76"/>
      <c r="GUG82" s="76"/>
      <c r="GUH82" s="76"/>
      <c r="GUI82" s="76"/>
      <c r="GUJ82" s="76"/>
      <c r="GUK82" s="76"/>
      <c r="GUL82" s="76"/>
      <c r="GUM82" s="76"/>
      <c r="GUN82" s="76"/>
      <c r="GUO82" s="76"/>
      <c r="GUP82" s="76"/>
      <c r="GUQ82" s="76"/>
      <c r="GUR82" s="76"/>
      <c r="GUS82" s="76"/>
      <c r="GUT82" s="76"/>
      <c r="GUU82" s="76"/>
      <c r="GUV82" s="76"/>
      <c r="GUW82" s="76"/>
      <c r="GUX82" s="76"/>
      <c r="GUY82" s="76"/>
      <c r="GUZ82" s="76"/>
      <c r="GVA82" s="76"/>
      <c r="GVB82" s="76"/>
      <c r="GVC82" s="76"/>
      <c r="GVD82" s="76"/>
      <c r="GVE82" s="76"/>
      <c r="GVF82" s="76"/>
      <c r="GVG82" s="76"/>
      <c r="GVH82" s="76"/>
      <c r="GVI82" s="76"/>
      <c r="GVJ82" s="76"/>
      <c r="GVK82" s="76"/>
      <c r="GVL82" s="76"/>
      <c r="GVM82" s="76"/>
      <c r="GVN82" s="76"/>
      <c r="GVO82" s="76"/>
      <c r="GVP82" s="76"/>
      <c r="GVQ82" s="76"/>
      <c r="GVR82" s="76"/>
      <c r="GVS82" s="76"/>
      <c r="GVT82" s="76"/>
      <c r="GVU82" s="76"/>
      <c r="GVV82" s="76"/>
      <c r="GVW82" s="76"/>
      <c r="GVX82" s="76"/>
      <c r="GVY82" s="76"/>
      <c r="GVZ82" s="76"/>
      <c r="GWA82" s="76"/>
      <c r="GWB82" s="76"/>
      <c r="GWC82" s="76"/>
      <c r="GWD82" s="76"/>
      <c r="GWE82" s="76"/>
      <c r="GWF82" s="76"/>
      <c r="GWG82" s="76"/>
      <c r="GWH82" s="76"/>
      <c r="GWI82" s="76"/>
      <c r="GWJ82" s="76"/>
      <c r="GWK82" s="76"/>
      <c r="GWL82" s="76"/>
      <c r="GWM82" s="76"/>
      <c r="GWN82" s="76"/>
      <c r="GWO82" s="76"/>
      <c r="GWP82" s="76"/>
      <c r="GWQ82" s="76"/>
      <c r="GWR82" s="76"/>
      <c r="GWS82" s="76"/>
      <c r="GWT82" s="76"/>
      <c r="GWU82" s="76"/>
      <c r="GWV82" s="76"/>
      <c r="GWW82" s="76"/>
      <c r="GWX82" s="76"/>
      <c r="GWY82" s="76"/>
      <c r="GWZ82" s="76"/>
      <c r="GXA82" s="76"/>
      <c r="GXB82" s="76"/>
      <c r="GXC82" s="76"/>
      <c r="GXD82" s="76"/>
      <c r="GXE82" s="76"/>
      <c r="GXF82" s="76"/>
      <c r="GXG82" s="76"/>
      <c r="GXH82" s="76"/>
      <c r="GXI82" s="76"/>
      <c r="GXJ82" s="76"/>
      <c r="GXK82" s="76"/>
      <c r="GXL82" s="76"/>
      <c r="GXM82" s="76"/>
      <c r="GXN82" s="76"/>
      <c r="GXO82" s="76"/>
      <c r="GXP82" s="76"/>
      <c r="GXQ82" s="76"/>
      <c r="GXR82" s="76"/>
      <c r="GXS82" s="76"/>
      <c r="GXT82" s="76"/>
      <c r="GXU82" s="76"/>
      <c r="GXV82" s="76"/>
      <c r="GXW82" s="76"/>
      <c r="GXX82" s="76"/>
      <c r="GXY82" s="76"/>
      <c r="GXZ82" s="76"/>
      <c r="GYA82" s="76"/>
      <c r="GYB82" s="76"/>
      <c r="GYC82" s="76"/>
      <c r="GYD82" s="76"/>
      <c r="GYE82" s="76"/>
      <c r="GYF82" s="76"/>
      <c r="GYG82" s="76"/>
      <c r="GYH82" s="76"/>
      <c r="GYI82" s="76"/>
      <c r="GYJ82" s="76"/>
      <c r="GYK82" s="76"/>
      <c r="GYL82" s="76"/>
      <c r="GYM82" s="76"/>
      <c r="GYN82" s="76"/>
      <c r="GYO82" s="76"/>
      <c r="GYP82" s="76"/>
      <c r="GYQ82" s="76"/>
      <c r="GYR82" s="76"/>
      <c r="GYS82" s="76"/>
      <c r="GYT82" s="76"/>
      <c r="GYU82" s="76"/>
      <c r="GYV82" s="76"/>
      <c r="GYW82" s="76"/>
      <c r="GYX82" s="76"/>
      <c r="GYY82" s="76"/>
      <c r="GYZ82" s="76"/>
      <c r="GZA82" s="76"/>
      <c r="GZB82" s="76"/>
      <c r="GZC82" s="76"/>
      <c r="GZD82" s="76"/>
      <c r="GZE82" s="76"/>
      <c r="GZF82" s="76"/>
      <c r="GZG82" s="76"/>
      <c r="GZH82" s="76"/>
      <c r="GZI82" s="76"/>
      <c r="GZJ82" s="76"/>
      <c r="GZK82" s="76"/>
      <c r="GZL82" s="76"/>
      <c r="GZM82" s="76"/>
      <c r="GZN82" s="76"/>
      <c r="GZO82" s="76"/>
      <c r="GZP82" s="76"/>
      <c r="GZQ82" s="76"/>
      <c r="GZR82" s="76"/>
      <c r="GZS82" s="76"/>
      <c r="GZT82" s="76"/>
      <c r="GZU82" s="76"/>
      <c r="GZV82" s="76"/>
      <c r="GZW82" s="76"/>
      <c r="GZX82" s="76"/>
      <c r="GZY82" s="76"/>
      <c r="GZZ82" s="76"/>
      <c r="HAA82" s="76"/>
      <c r="HAB82" s="76"/>
      <c r="HAC82" s="76"/>
      <c r="HAD82" s="76"/>
      <c r="HAE82" s="76"/>
      <c r="HAF82" s="76"/>
      <c r="HAG82" s="76"/>
      <c r="HAH82" s="76"/>
      <c r="HAI82" s="76"/>
      <c r="HAJ82" s="76"/>
      <c r="HAK82" s="76"/>
      <c r="HAL82" s="76"/>
      <c r="HAM82" s="76"/>
      <c r="HAN82" s="76"/>
      <c r="HAO82" s="76"/>
      <c r="HAP82" s="76"/>
      <c r="HAQ82" s="76"/>
      <c r="HAR82" s="76"/>
      <c r="HAS82" s="76"/>
      <c r="HAT82" s="76"/>
      <c r="HAU82" s="76"/>
      <c r="HAV82" s="76"/>
      <c r="HAW82" s="76"/>
      <c r="HAX82" s="76"/>
      <c r="HAY82" s="76"/>
      <c r="HAZ82" s="76"/>
      <c r="HBA82" s="76"/>
      <c r="HBB82" s="76"/>
      <c r="HBC82" s="76"/>
      <c r="HBD82" s="76"/>
      <c r="HBE82" s="76"/>
      <c r="HBF82" s="76"/>
      <c r="HBG82" s="76"/>
      <c r="HBH82" s="76"/>
      <c r="HBI82" s="76"/>
      <c r="HBJ82" s="76"/>
      <c r="HBK82" s="76"/>
      <c r="HBL82" s="76"/>
      <c r="HBM82" s="76"/>
      <c r="HBN82" s="76"/>
      <c r="HBO82" s="76"/>
      <c r="HBP82" s="76"/>
      <c r="HBQ82" s="76"/>
      <c r="HBR82" s="76"/>
      <c r="HBS82" s="76"/>
      <c r="HBT82" s="76"/>
      <c r="HBU82" s="76"/>
      <c r="HBV82" s="76"/>
      <c r="HBW82" s="76"/>
      <c r="HBX82" s="76"/>
      <c r="HBY82" s="76"/>
      <c r="HBZ82" s="76"/>
      <c r="HCA82" s="76"/>
      <c r="HCB82" s="76"/>
      <c r="HCC82" s="76"/>
      <c r="HCD82" s="76"/>
      <c r="HCE82" s="76"/>
      <c r="HCF82" s="76"/>
      <c r="HCG82" s="76"/>
      <c r="HCH82" s="76"/>
      <c r="HCI82" s="76"/>
      <c r="HCJ82" s="76"/>
      <c r="HCK82" s="76"/>
      <c r="HCL82" s="76"/>
      <c r="HCM82" s="76"/>
      <c r="HCN82" s="76"/>
      <c r="HCO82" s="76"/>
      <c r="HCP82" s="76"/>
      <c r="HCQ82" s="76"/>
      <c r="HCR82" s="76"/>
      <c r="HCS82" s="76"/>
      <c r="HCT82" s="76"/>
      <c r="HCU82" s="76"/>
      <c r="HCV82" s="76"/>
      <c r="HCW82" s="76"/>
      <c r="HCX82" s="76"/>
      <c r="HCY82" s="76"/>
      <c r="HCZ82" s="76"/>
      <c r="HDA82" s="76"/>
      <c r="HDB82" s="76"/>
      <c r="HDC82" s="76"/>
      <c r="HDD82" s="76"/>
      <c r="HDE82" s="76"/>
      <c r="HDF82" s="76"/>
      <c r="HDG82" s="76"/>
      <c r="HDH82" s="76"/>
      <c r="HDI82" s="76"/>
      <c r="HDJ82" s="76"/>
      <c r="HDK82" s="76"/>
      <c r="HDL82" s="76"/>
      <c r="HDM82" s="76"/>
      <c r="HDN82" s="76"/>
      <c r="HDO82" s="76"/>
      <c r="HDP82" s="76"/>
      <c r="HDQ82" s="76"/>
      <c r="HDR82" s="76"/>
      <c r="HDS82" s="76"/>
      <c r="HDT82" s="76"/>
      <c r="HDU82" s="76"/>
      <c r="HDV82" s="76"/>
      <c r="HDW82" s="76"/>
      <c r="HDX82" s="76"/>
      <c r="HDY82" s="76"/>
      <c r="HDZ82" s="76"/>
      <c r="HEA82" s="76"/>
      <c r="HEB82" s="76"/>
      <c r="HEC82" s="76"/>
      <c r="HED82" s="76"/>
      <c r="HEE82" s="76"/>
      <c r="HEF82" s="76"/>
      <c r="HEG82" s="76"/>
      <c r="HEH82" s="76"/>
      <c r="HEI82" s="76"/>
      <c r="HEJ82" s="76"/>
      <c r="HEK82" s="76"/>
      <c r="HEL82" s="76"/>
      <c r="HEM82" s="76"/>
      <c r="HEN82" s="76"/>
      <c r="HEO82" s="76"/>
      <c r="HEP82" s="76"/>
      <c r="HEQ82" s="76"/>
      <c r="HER82" s="76"/>
      <c r="HES82" s="76"/>
      <c r="HET82" s="76"/>
      <c r="HEU82" s="76"/>
      <c r="HEV82" s="76"/>
      <c r="HEW82" s="76"/>
      <c r="HEX82" s="76"/>
      <c r="HEY82" s="76"/>
      <c r="HEZ82" s="76"/>
      <c r="HFA82" s="76"/>
      <c r="HFB82" s="76"/>
      <c r="HFC82" s="76"/>
      <c r="HFD82" s="76"/>
      <c r="HFE82" s="76"/>
      <c r="HFF82" s="76"/>
      <c r="HFG82" s="76"/>
      <c r="HFH82" s="76"/>
      <c r="HFI82" s="76"/>
      <c r="HFJ82" s="76"/>
      <c r="HFK82" s="76"/>
      <c r="HFL82" s="76"/>
      <c r="HFM82" s="76"/>
      <c r="HFN82" s="76"/>
      <c r="HFO82" s="76"/>
      <c r="HFP82" s="76"/>
      <c r="HFQ82" s="76"/>
      <c r="HFR82" s="76"/>
      <c r="HFS82" s="76"/>
      <c r="HFT82" s="76"/>
      <c r="HFU82" s="76"/>
      <c r="HFV82" s="76"/>
      <c r="HFW82" s="76"/>
      <c r="HFX82" s="76"/>
      <c r="HFY82" s="76"/>
      <c r="HFZ82" s="76"/>
      <c r="HGA82" s="76"/>
      <c r="HGB82" s="76"/>
      <c r="HGC82" s="76"/>
      <c r="HGD82" s="76"/>
      <c r="HGE82" s="76"/>
      <c r="HGF82" s="76"/>
      <c r="HGG82" s="76"/>
      <c r="HGH82" s="76"/>
      <c r="HGI82" s="76"/>
      <c r="HGJ82" s="76"/>
      <c r="HGK82" s="76"/>
      <c r="HGL82" s="76"/>
      <c r="HGM82" s="76"/>
      <c r="HGN82" s="76"/>
      <c r="HGO82" s="76"/>
      <c r="HGP82" s="76"/>
      <c r="HGQ82" s="76"/>
      <c r="HGR82" s="76"/>
      <c r="HGS82" s="76"/>
      <c r="HGT82" s="76"/>
      <c r="HGU82" s="76"/>
      <c r="HGV82" s="76"/>
      <c r="HGW82" s="76"/>
      <c r="HGX82" s="76"/>
      <c r="HGY82" s="76"/>
      <c r="HGZ82" s="76"/>
      <c r="HHA82" s="76"/>
      <c r="HHB82" s="76"/>
      <c r="HHC82" s="76"/>
      <c r="HHD82" s="76"/>
      <c r="HHE82" s="76"/>
      <c r="HHF82" s="76"/>
      <c r="HHG82" s="76"/>
      <c r="HHH82" s="76"/>
      <c r="HHI82" s="76"/>
      <c r="HHJ82" s="76"/>
      <c r="HHK82" s="76"/>
      <c r="HHL82" s="76"/>
      <c r="HHM82" s="76"/>
      <c r="HHN82" s="76"/>
      <c r="HHO82" s="76"/>
      <c r="HHP82" s="76"/>
      <c r="HHQ82" s="76"/>
      <c r="HHR82" s="76"/>
      <c r="HHS82" s="76"/>
      <c r="HHT82" s="76"/>
      <c r="HHU82" s="76"/>
      <c r="HHV82" s="76"/>
      <c r="HHW82" s="76"/>
      <c r="HHX82" s="76"/>
      <c r="HHY82" s="76"/>
      <c r="HHZ82" s="76"/>
      <c r="HIA82" s="76"/>
      <c r="HIB82" s="76"/>
      <c r="HIC82" s="76"/>
      <c r="HID82" s="76"/>
      <c r="HIE82" s="76"/>
      <c r="HIF82" s="76"/>
      <c r="HIG82" s="76"/>
      <c r="HIH82" s="76"/>
      <c r="HII82" s="76"/>
      <c r="HIJ82" s="76"/>
      <c r="HIK82" s="76"/>
      <c r="HIL82" s="76"/>
      <c r="HIM82" s="76"/>
      <c r="HIN82" s="76"/>
      <c r="HIO82" s="76"/>
      <c r="HIP82" s="76"/>
      <c r="HIQ82" s="76"/>
      <c r="HIR82" s="76"/>
      <c r="HIS82" s="76"/>
      <c r="HIT82" s="76"/>
      <c r="HIU82" s="76"/>
      <c r="HIV82" s="76"/>
      <c r="HIW82" s="76"/>
      <c r="HIX82" s="76"/>
      <c r="HIY82" s="76"/>
      <c r="HIZ82" s="76"/>
      <c r="HJA82" s="76"/>
      <c r="HJB82" s="76"/>
      <c r="HJC82" s="76"/>
      <c r="HJD82" s="76"/>
      <c r="HJE82" s="76"/>
      <c r="HJF82" s="76"/>
      <c r="HJG82" s="76"/>
      <c r="HJH82" s="76"/>
      <c r="HJI82" s="76"/>
      <c r="HJJ82" s="76"/>
      <c r="HJK82" s="76"/>
      <c r="HJL82" s="76"/>
      <c r="HJM82" s="76"/>
      <c r="HJN82" s="76"/>
      <c r="HJO82" s="76"/>
      <c r="HJP82" s="76"/>
      <c r="HJQ82" s="76"/>
      <c r="HJR82" s="76"/>
      <c r="HJS82" s="76"/>
      <c r="HJT82" s="76"/>
      <c r="HJU82" s="76"/>
      <c r="HJV82" s="76"/>
      <c r="HJW82" s="76"/>
      <c r="HJX82" s="76"/>
      <c r="HJY82" s="76"/>
      <c r="HJZ82" s="76"/>
      <c r="HKA82" s="76"/>
      <c r="HKB82" s="76"/>
      <c r="HKC82" s="76"/>
      <c r="HKD82" s="76"/>
      <c r="HKE82" s="76"/>
      <c r="HKF82" s="76"/>
      <c r="HKG82" s="76"/>
      <c r="HKH82" s="76"/>
      <c r="HKI82" s="76"/>
      <c r="HKJ82" s="76"/>
      <c r="HKK82" s="76"/>
      <c r="HKL82" s="76"/>
      <c r="HKM82" s="76"/>
      <c r="HKN82" s="76"/>
      <c r="HKO82" s="76"/>
      <c r="HKP82" s="76"/>
      <c r="HKQ82" s="76"/>
      <c r="HKR82" s="76"/>
      <c r="HKS82" s="76"/>
      <c r="HKT82" s="76"/>
      <c r="HKU82" s="76"/>
      <c r="HKV82" s="76"/>
      <c r="HKW82" s="76"/>
      <c r="HKX82" s="76"/>
      <c r="HKY82" s="76"/>
      <c r="HKZ82" s="76"/>
      <c r="HLA82" s="76"/>
      <c r="HLB82" s="76"/>
      <c r="HLC82" s="76"/>
      <c r="HLD82" s="76"/>
      <c r="HLE82" s="76"/>
      <c r="HLF82" s="76"/>
      <c r="HLG82" s="76"/>
      <c r="HLH82" s="76"/>
      <c r="HLI82" s="76"/>
      <c r="HLJ82" s="76"/>
      <c r="HLK82" s="76"/>
      <c r="HLL82" s="76"/>
      <c r="HLM82" s="76"/>
      <c r="HLN82" s="76"/>
      <c r="HLO82" s="76"/>
      <c r="HLP82" s="76"/>
      <c r="HLQ82" s="76"/>
      <c r="HLR82" s="76"/>
      <c r="HLS82" s="76"/>
      <c r="HLT82" s="76"/>
      <c r="HLU82" s="76"/>
      <c r="HLV82" s="76"/>
      <c r="HLW82" s="76"/>
      <c r="HLX82" s="76"/>
      <c r="HLY82" s="76"/>
      <c r="HLZ82" s="76"/>
      <c r="HMA82" s="76"/>
      <c r="HMB82" s="76"/>
      <c r="HMC82" s="76"/>
      <c r="HMD82" s="76"/>
      <c r="HME82" s="76"/>
      <c r="HMF82" s="76"/>
      <c r="HMG82" s="76"/>
      <c r="HMH82" s="76"/>
      <c r="HMI82" s="76"/>
      <c r="HMJ82" s="76"/>
      <c r="HMK82" s="76"/>
      <c r="HML82" s="76"/>
      <c r="HMM82" s="76"/>
      <c r="HMN82" s="76"/>
      <c r="HMO82" s="76"/>
      <c r="HMP82" s="76"/>
      <c r="HMQ82" s="76"/>
      <c r="HMR82" s="76"/>
      <c r="HMS82" s="76"/>
      <c r="HMT82" s="76"/>
      <c r="HMU82" s="76"/>
      <c r="HMV82" s="76"/>
      <c r="HMW82" s="76"/>
      <c r="HMX82" s="76"/>
      <c r="HMY82" s="76"/>
      <c r="HMZ82" s="76"/>
      <c r="HNA82" s="76"/>
      <c r="HNB82" s="76"/>
      <c r="HNC82" s="76"/>
      <c r="HND82" s="76"/>
      <c r="HNE82" s="76"/>
      <c r="HNF82" s="76"/>
      <c r="HNG82" s="76"/>
      <c r="HNH82" s="76"/>
      <c r="HNI82" s="76"/>
      <c r="HNJ82" s="76"/>
      <c r="HNK82" s="76"/>
      <c r="HNL82" s="76"/>
      <c r="HNM82" s="76"/>
      <c r="HNN82" s="76"/>
      <c r="HNO82" s="76"/>
      <c r="HNP82" s="76"/>
      <c r="HNQ82" s="76"/>
      <c r="HNR82" s="76"/>
      <c r="HNS82" s="76"/>
      <c r="HNT82" s="76"/>
      <c r="HNU82" s="76"/>
      <c r="HNV82" s="76"/>
      <c r="HNW82" s="76"/>
      <c r="HNX82" s="76"/>
      <c r="HNY82" s="76"/>
      <c r="HNZ82" s="76"/>
      <c r="HOA82" s="76"/>
      <c r="HOB82" s="76"/>
      <c r="HOC82" s="76"/>
      <c r="HOD82" s="76"/>
      <c r="HOE82" s="76"/>
      <c r="HOF82" s="76"/>
      <c r="HOG82" s="76"/>
      <c r="HOH82" s="76"/>
      <c r="HOI82" s="76"/>
      <c r="HOJ82" s="76"/>
      <c r="HOK82" s="76"/>
      <c r="HOL82" s="76"/>
      <c r="HOM82" s="76"/>
      <c r="HON82" s="76"/>
      <c r="HOO82" s="76"/>
      <c r="HOP82" s="76"/>
      <c r="HOQ82" s="76"/>
      <c r="HOR82" s="76"/>
      <c r="HOS82" s="76"/>
      <c r="HOT82" s="76"/>
      <c r="HOU82" s="76"/>
      <c r="HOV82" s="76"/>
      <c r="HOW82" s="76"/>
      <c r="HOX82" s="76"/>
      <c r="HOY82" s="76"/>
      <c r="HOZ82" s="76"/>
      <c r="HPA82" s="76"/>
      <c r="HPB82" s="76"/>
      <c r="HPC82" s="76"/>
      <c r="HPD82" s="76"/>
      <c r="HPE82" s="76"/>
      <c r="HPF82" s="76"/>
      <c r="HPG82" s="76"/>
      <c r="HPH82" s="76"/>
      <c r="HPI82" s="76"/>
      <c r="HPJ82" s="76"/>
      <c r="HPK82" s="76"/>
      <c r="HPL82" s="76"/>
      <c r="HPM82" s="76"/>
      <c r="HPN82" s="76"/>
      <c r="HPO82" s="76"/>
      <c r="HPP82" s="76"/>
      <c r="HPQ82" s="76"/>
      <c r="HPR82" s="76"/>
      <c r="HPS82" s="76"/>
      <c r="HPT82" s="76"/>
      <c r="HPU82" s="76"/>
      <c r="HPV82" s="76"/>
      <c r="HPW82" s="76"/>
      <c r="HPX82" s="76"/>
      <c r="HPY82" s="76"/>
      <c r="HPZ82" s="76"/>
      <c r="HQA82" s="76"/>
      <c r="HQB82" s="76"/>
      <c r="HQC82" s="76"/>
      <c r="HQD82" s="76"/>
      <c r="HQE82" s="76"/>
      <c r="HQF82" s="76"/>
      <c r="HQG82" s="76"/>
      <c r="HQH82" s="76"/>
      <c r="HQI82" s="76"/>
      <c r="HQJ82" s="76"/>
      <c r="HQK82" s="76"/>
      <c r="HQL82" s="76"/>
      <c r="HQM82" s="76"/>
      <c r="HQN82" s="76"/>
      <c r="HQO82" s="76"/>
      <c r="HQP82" s="76"/>
      <c r="HQQ82" s="76"/>
      <c r="HQR82" s="76"/>
      <c r="HQS82" s="76"/>
      <c r="HQT82" s="76"/>
      <c r="HQU82" s="76"/>
      <c r="HQV82" s="76"/>
      <c r="HQW82" s="76"/>
      <c r="HQX82" s="76"/>
      <c r="HQY82" s="76"/>
      <c r="HQZ82" s="76"/>
      <c r="HRA82" s="76"/>
      <c r="HRB82" s="76"/>
      <c r="HRC82" s="76"/>
      <c r="HRD82" s="76"/>
      <c r="HRE82" s="76"/>
      <c r="HRF82" s="76"/>
      <c r="HRG82" s="76"/>
      <c r="HRH82" s="76"/>
      <c r="HRI82" s="76"/>
      <c r="HRJ82" s="76"/>
      <c r="HRK82" s="76"/>
      <c r="HRL82" s="76"/>
      <c r="HRM82" s="76"/>
      <c r="HRN82" s="76"/>
      <c r="HRO82" s="76"/>
      <c r="HRP82" s="76"/>
      <c r="HRQ82" s="76"/>
      <c r="HRR82" s="76"/>
      <c r="HRS82" s="76"/>
      <c r="HRT82" s="76"/>
      <c r="HRU82" s="76"/>
      <c r="HRV82" s="76"/>
      <c r="HRW82" s="76"/>
      <c r="HRX82" s="76"/>
      <c r="HRY82" s="76"/>
      <c r="HRZ82" s="76"/>
      <c r="HSA82" s="76"/>
      <c r="HSB82" s="76"/>
      <c r="HSC82" s="76"/>
      <c r="HSD82" s="76"/>
      <c r="HSE82" s="76"/>
      <c r="HSF82" s="76"/>
      <c r="HSG82" s="76"/>
      <c r="HSH82" s="76"/>
      <c r="HSI82" s="76"/>
      <c r="HSJ82" s="76"/>
      <c r="HSK82" s="76"/>
      <c r="HSL82" s="76"/>
      <c r="HSM82" s="76"/>
      <c r="HSN82" s="76"/>
      <c r="HSO82" s="76"/>
      <c r="HSP82" s="76"/>
      <c r="HSQ82" s="76"/>
      <c r="HSR82" s="76"/>
      <c r="HSS82" s="76"/>
      <c r="HST82" s="76"/>
      <c r="HSU82" s="76"/>
      <c r="HSV82" s="76"/>
      <c r="HSW82" s="76"/>
      <c r="HSX82" s="76"/>
      <c r="HSY82" s="76"/>
      <c r="HSZ82" s="76"/>
      <c r="HTA82" s="76"/>
      <c r="HTB82" s="76"/>
      <c r="HTC82" s="76"/>
      <c r="HTD82" s="76"/>
      <c r="HTE82" s="76"/>
      <c r="HTF82" s="76"/>
      <c r="HTG82" s="76"/>
      <c r="HTH82" s="76"/>
      <c r="HTI82" s="76"/>
      <c r="HTJ82" s="76"/>
      <c r="HTK82" s="76"/>
      <c r="HTL82" s="76"/>
      <c r="HTM82" s="76"/>
      <c r="HTN82" s="76"/>
      <c r="HTO82" s="76"/>
      <c r="HTP82" s="76"/>
      <c r="HTQ82" s="76"/>
      <c r="HTR82" s="76"/>
      <c r="HTS82" s="76"/>
      <c r="HTT82" s="76"/>
      <c r="HTU82" s="76"/>
      <c r="HTV82" s="76"/>
      <c r="HTW82" s="76"/>
      <c r="HTX82" s="76"/>
      <c r="HTY82" s="76"/>
      <c r="HTZ82" s="76"/>
      <c r="HUA82" s="76"/>
      <c r="HUB82" s="76"/>
      <c r="HUC82" s="76"/>
      <c r="HUD82" s="76"/>
      <c r="HUE82" s="76"/>
      <c r="HUF82" s="76"/>
      <c r="HUG82" s="76"/>
      <c r="HUH82" s="76"/>
      <c r="HUI82" s="76"/>
      <c r="HUJ82" s="76"/>
      <c r="HUK82" s="76"/>
      <c r="HUL82" s="76"/>
      <c r="HUM82" s="76"/>
      <c r="HUN82" s="76"/>
      <c r="HUO82" s="76"/>
      <c r="HUP82" s="76"/>
      <c r="HUQ82" s="76"/>
      <c r="HUR82" s="76"/>
      <c r="HUS82" s="76"/>
      <c r="HUT82" s="76"/>
      <c r="HUU82" s="76"/>
      <c r="HUV82" s="76"/>
      <c r="HUW82" s="76"/>
      <c r="HUX82" s="76"/>
      <c r="HUY82" s="76"/>
      <c r="HUZ82" s="76"/>
      <c r="HVA82" s="76"/>
      <c r="HVB82" s="76"/>
      <c r="HVC82" s="76"/>
      <c r="HVD82" s="76"/>
      <c r="HVE82" s="76"/>
      <c r="HVF82" s="76"/>
      <c r="HVG82" s="76"/>
      <c r="HVH82" s="76"/>
      <c r="HVI82" s="76"/>
      <c r="HVJ82" s="76"/>
      <c r="HVK82" s="76"/>
      <c r="HVL82" s="76"/>
      <c r="HVM82" s="76"/>
      <c r="HVN82" s="76"/>
      <c r="HVO82" s="76"/>
      <c r="HVP82" s="76"/>
      <c r="HVQ82" s="76"/>
      <c r="HVR82" s="76"/>
      <c r="HVS82" s="76"/>
      <c r="HVT82" s="76"/>
      <c r="HVU82" s="76"/>
      <c r="HVV82" s="76"/>
      <c r="HVW82" s="76"/>
      <c r="HVX82" s="76"/>
      <c r="HVY82" s="76"/>
      <c r="HVZ82" s="76"/>
      <c r="HWA82" s="76"/>
      <c r="HWB82" s="76"/>
      <c r="HWC82" s="76"/>
      <c r="HWD82" s="76"/>
      <c r="HWE82" s="76"/>
      <c r="HWF82" s="76"/>
      <c r="HWG82" s="76"/>
      <c r="HWH82" s="76"/>
      <c r="HWI82" s="76"/>
      <c r="HWJ82" s="76"/>
      <c r="HWK82" s="76"/>
      <c r="HWL82" s="76"/>
      <c r="HWM82" s="76"/>
      <c r="HWN82" s="76"/>
      <c r="HWO82" s="76"/>
      <c r="HWP82" s="76"/>
      <c r="HWQ82" s="76"/>
      <c r="HWR82" s="76"/>
      <c r="HWS82" s="76"/>
      <c r="HWT82" s="76"/>
      <c r="HWU82" s="76"/>
      <c r="HWV82" s="76"/>
      <c r="HWW82" s="76"/>
      <c r="HWX82" s="76"/>
      <c r="HWY82" s="76"/>
      <c r="HWZ82" s="76"/>
      <c r="HXA82" s="76"/>
      <c r="HXB82" s="76"/>
      <c r="HXC82" s="76"/>
      <c r="HXD82" s="76"/>
      <c r="HXE82" s="76"/>
      <c r="HXF82" s="76"/>
      <c r="HXG82" s="76"/>
      <c r="HXH82" s="76"/>
      <c r="HXI82" s="76"/>
      <c r="HXJ82" s="76"/>
      <c r="HXK82" s="76"/>
      <c r="HXL82" s="76"/>
      <c r="HXM82" s="76"/>
      <c r="HXN82" s="76"/>
      <c r="HXO82" s="76"/>
      <c r="HXP82" s="76"/>
      <c r="HXQ82" s="76"/>
      <c r="HXR82" s="76"/>
      <c r="HXS82" s="76"/>
      <c r="HXT82" s="76"/>
      <c r="HXU82" s="76"/>
      <c r="HXV82" s="76"/>
      <c r="HXW82" s="76"/>
      <c r="HXX82" s="76"/>
      <c r="HXY82" s="76"/>
      <c r="HXZ82" s="76"/>
      <c r="HYA82" s="76"/>
      <c r="HYB82" s="76"/>
      <c r="HYC82" s="76"/>
      <c r="HYD82" s="76"/>
      <c r="HYE82" s="76"/>
      <c r="HYF82" s="76"/>
      <c r="HYG82" s="76"/>
      <c r="HYH82" s="76"/>
      <c r="HYI82" s="76"/>
      <c r="HYJ82" s="76"/>
      <c r="HYK82" s="76"/>
      <c r="HYL82" s="76"/>
      <c r="HYM82" s="76"/>
      <c r="HYN82" s="76"/>
      <c r="HYO82" s="76"/>
      <c r="HYP82" s="76"/>
      <c r="HYQ82" s="76"/>
      <c r="HYR82" s="76"/>
      <c r="HYS82" s="76"/>
      <c r="HYT82" s="76"/>
      <c r="HYU82" s="76"/>
      <c r="HYV82" s="76"/>
      <c r="HYW82" s="76"/>
      <c r="HYX82" s="76"/>
      <c r="HYY82" s="76"/>
      <c r="HYZ82" s="76"/>
      <c r="HZA82" s="76"/>
      <c r="HZB82" s="76"/>
      <c r="HZC82" s="76"/>
      <c r="HZD82" s="76"/>
      <c r="HZE82" s="76"/>
      <c r="HZF82" s="76"/>
      <c r="HZG82" s="76"/>
      <c r="HZH82" s="76"/>
      <c r="HZI82" s="76"/>
      <c r="HZJ82" s="76"/>
      <c r="HZK82" s="76"/>
      <c r="HZL82" s="76"/>
      <c r="HZM82" s="76"/>
      <c r="HZN82" s="76"/>
      <c r="HZO82" s="76"/>
      <c r="HZP82" s="76"/>
      <c r="HZQ82" s="76"/>
      <c r="HZR82" s="76"/>
      <c r="HZS82" s="76"/>
      <c r="HZT82" s="76"/>
      <c r="HZU82" s="76"/>
      <c r="HZV82" s="76"/>
      <c r="HZW82" s="76"/>
      <c r="HZX82" s="76"/>
      <c r="HZY82" s="76"/>
      <c r="HZZ82" s="76"/>
      <c r="IAA82" s="76"/>
      <c r="IAB82" s="76"/>
      <c r="IAC82" s="76"/>
      <c r="IAD82" s="76"/>
      <c r="IAE82" s="76"/>
      <c r="IAF82" s="76"/>
      <c r="IAG82" s="76"/>
      <c r="IAH82" s="76"/>
      <c r="IAI82" s="76"/>
      <c r="IAJ82" s="76"/>
      <c r="IAK82" s="76"/>
      <c r="IAL82" s="76"/>
      <c r="IAM82" s="76"/>
      <c r="IAN82" s="76"/>
      <c r="IAO82" s="76"/>
      <c r="IAP82" s="76"/>
      <c r="IAQ82" s="76"/>
      <c r="IAR82" s="76"/>
      <c r="IAS82" s="76"/>
      <c r="IAT82" s="76"/>
      <c r="IAU82" s="76"/>
      <c r="IAV82" s="76"/>
      <c r="IAW82" s="76"/>
      <c r="IAX82" s="76"/>
      <c r="IAY82" s="76"/>
      <c r="IAZ82" s="76"/>
      <c r="IBA82" s="76"/>
      <c r="IBB82" s="76"/>
      <c r="IBC82" s="76"/>
      <c r="IBD82" s="76"/>
      <c r="IBE82" s="76"/>
      <c r="IBF82" s="76"/>
      <c r="IBG82" s="76"/>
      <c r="IBH82" s="76"/>
      <c r="IBI82" s="76"/>
      <c r="IBJ82" s="76"/>
      <c r="IBK82" s="76"/>
      <c r="IBL82" s="76"/>
      <c r="IBM82" s="76"/>
      <c r="IBN82" s="76"/>
      <c r="IBO82" s="76"/>
      <c r="IBP82" s="76"/>
      <c r="IBQ82" s="76"/>
      <c r="IBR82" s="76"/>
      <c r="IBS82" s="76"/>
      <c r="IBT82" s="76"/>
      <c r="IBU82" s="76"/>
      <c r="IBV82" s="76"/>
      <c r="IBW82" s="76"/>
      <c r="IBX82" s="76"/>
      <c r="IBY82" s="76"/>
      <c r="IBZ82" s="76"/>
      <c r="ICA82" s="76"/>
      <c r="ICB82" s="76"/>
      <c r="ICC82" s="76"/>
      <c r="ICD82" s="76"/>
      <c r="ICE82" s="76"/>
      <c r="ICF82" s="76"/>
      <c r="ICG82" s="76"/>
      <c r="ICH82" s="76"/>
      <c r="ICI82" s="76"/>
      <c r="ICJ82" s="76"/>
      <c r="ICK82" s="76"/>
      <c r="ICL82" s="76"/>
      <c r="ICM82" s="76"/>
      <c r="ICN82" s="76"/>
      <c r="ICO82" s="76"/>
      <c r="ICP82" s="76"/>
      <c r="ICQ82" s="76"/>
      <c r="ICR82" s="76"/>
      <c r="ICS82" s="76"/>
      <c r="ICT82" s="76"/>
      <c r="ICU82" s="76"/>
      <c r="ICV82" s="76"/>
      <c r="ICW82" s="76"/>
      <c r="ICX82" s="76"/>
      <c r="ICY82" s="76"/>
      <c r="ICZ82" s="76"/>
      <c r="IDA82" s="76"/>
      <c r="IDB82" s="76"/>
      <c r="IDC82" s="76"/>
      <c r="IDD82" s="76"/>
      <c r="IDE82" s="76"/>
      <c r="IDF82" s="76"/>
      <c r="IDG82" s="76"/>
      <c r="IDH82" s="76"/>
      <c r="IDI82" s="76"/>
      <c r="IDJ82" s="76"/>
      <c r="IDK82" s="76"/>
      <c r="IDL82" s="76"/>
      <c r="IDM82" s="76"/>
      <c r="IDN82" s="76"/>
      <c r="IDO82" s="76"/>
      <c r="IDP82" s="76"/>
      <c r="IDQ82" s="76"/>
      <c r="IDR82" s="76"/>
      <c r="IDS82" s="76"/>
      <c r="IDT82" s="76"/>
      <c r="IDU82" s="76"/>
      <c r="IDV82" s="76"/>
      <c r="IDW82" s="76"/>
      <c r="IDX82" s="76"/>
      <c r="IDY82" s="76"/>
      <c r="IDZ82" s="76"/>
      <c r="IEA82" s="76"/>
      <c r="IEB82" s="76"/>
      <c r="IEC82" s="76"/>
      <c r="IED82" s="76"/>
      <c r="IEE82" s="76"/>
      <c r="IEF82" s="76"/>
      <c r="IEG82" s="76"/>
      <c r="IEH82" s="76"/>
      <c r="IEI82" s="76"/>
      <c r="IEJ82" s="76"/>
      <c r="IEK82" s="76"/>
      <c r="IEL82" s="76"/>
      <c r="IEM82" s="76"/>
      <c r="IEN82" s="76"/>
      <c r="IEO82" s="76"/>
      <c r="IEP82" s="76"/>
      <c r="IEQ82" s="76"/>
      <c r="IER82" s="76"/>
      <c r="IES82" s="76"/>
      <c r="IET82" s="76"/>
      <c r="IEU82" s="76"/>
      <c r="IEV82" s="76"/>
      <c r="IEW82" s="76"/>
      <c r="IEX82" s="76"/>
      <c r="IEY82" s="76"/>
      <c r="IEZ82" s="76"/>
      <c r="IFA82" s="76"/>
      <c r="IFB82" s="76"/>
      <c r="IFC82" s="76"/>
      <c r="IFD82" s="76"/>
      <c r="IFE82" s="76"/>
      <c r="IFF82" s="76"/>
      <c r="IFG82" s="76"/>
      <c r="IFH82" s="76"/>
      <c r="IFI82" s="76"/>
      <c r="IFJ82" s="76"/>
      <c r="IFK82" s="76"/>
      <c r="IFL82" s="76"/>
      <c r="IFM82" s="76"/>
      <c r="IFN82" s="76"/>
      <c r="IFO82" s="76"/>
      <c r="IFP82" s="76"/>
      <c r="IFQ82" s="76"/>
      <c r="IFR82" s="76"/>
      <c r="IFS82" s="76"/>
      <c r="IFT82" s="76"/>
      <c r="IFU82" s="76"/>
      <c r="IFV82" s="76"/>
      <c r="IFW82" s="76"/>
      <c r="IFX82" s="76"/>
      <c r="IFY82" s="76"/>
      <c r="IFZ82" s="76"/>
      <c r="IGA82" s="76"/>
      <c r="IGB82" s="76"/>
      <c r="IGC82" s="76"/>
      <c r="IGD82" s="76"/>
      <c r="IGE82" s="76"/>
      <c r="IGF82" s="76"/>
      <c r="IGG82" s="76"/>
      <c r="IGH82" s="76"/>
      <c r="IGI82" s="76"/>
      <c r="IGJ82" s="76"/>
      <c r="IGK82" s="76"/>
      <c r="IGL82" s="76"/>
      <c r="IGM82" s="76"/>
      <c r="IGN82" s="76"/>
      <c r="IGO82" s="76"/>
      <c r="IGP82" s="76"/>
      <c r="IGQ82" s="76"/>
      <c r="IGR82" s="76"/>
      <c r="IGS82" s="76"/>
      <c r="IGT82" s="76"/>
      <c r="IGU82" s="76"/>
      <c r="IGV82" s="76"/>
      <c r="IGW82" s="76"/>
      <c r="IGX82" s="76"/>
      <c r="IGY82" s="76"/>
      <c r="IGZ82" s="76"/>
      <c r="IHA82" s="76"/>
      <c r="IHB82" s="76"/>
      <c r="IHC82" s="76"/>
      <c r="IHD82" s="76"/>
      <c r="IHE82" s="76"/>
      <c r="IHF82" s="76"/>
      <c r="IHG82" s="76"/>
      <c r="IHH82" s="76"/>
      <c r="IHI82" s="76"/>
      <c r="IHJ82" s="76"/>
      <c r="IHK82" s="76"/>
      <c r="IHL82" s="76"/>
      <c r="IHM82" s="76"/>
      <c r="IHN82" s="76"/>
      <c r="IHO82" s="76"/>
      <c r="IHP82" s="76"/>
      <c r="IHQ82" s="76"/>
      <c r="IHR82" s="76"/>
      <c r="IHS82" s="76"/>
      <c r="IHT82" s="76"/>
      <c r="IHU82" s="76"/>
      <c r="IHV82" s="76"/>
      <c r="IHW82" s="76"/>
      <c r="IHX82" s="76"/>
      <c r="IHY82" s="76"/>
      <c r="IHZ82" s="76"/>
      <c r="IIA82" s="76"/>
      <c r="IIB82" s="76"/>
      <c r="IIC82" s="76"/>
      <c r="IID82" s="76"/>
      <c r="IIE82" s="76"/>
      <c r="IIF82" s="76"/>
      <c r="IIG82" s="76"/>
      <c r="IIH82" s="76"/>
      <c r="III82" s="76"/>
      <c r="IIJ82" s="76"/>
      <c r="IIK82" s="76"/>
      <c r="IIL82" s="76"/>
      <c r="IIM82" s="76"/>
      <c r="IIN82" s="76"/>
      <c r="IIO82" s="76"/>
      <c r="IIP82" s="76"/>
      <c r="IIQ82" s="76"/>
      <c r="IIR82" s="76"/>
      <c r="IIS82" s="76"/>
      <c r="IIT82" s="76"/>
      <c r="IIU82" s="76"/>
      <c r="IIV82" s="76"/>
      <c r="IIW82" s="76"/>
      <c r="IIX82" s="76"/>
      <c r="IIY82" s="76"/>
      <c r="IIZ82" s="76"/>
      <c r="IJA82" s="76"/>
      <c r="IJB82" s="76"/>
      <c r="IJC82" s="76"/>
      <c r="IJD82" s="76"/>
      <c r="IJE82" s="76"/>
      <c r="IJF82" s="76"/>
      <c r="IJG82" s="76"/>
      <c r="IJH82" s="76"/>
      <c r="IJI82" s="76"/>
      <c r="IJJ82" s="76"/>
      <c r="IJK82" s="76"/>
      <c r="IJL82" s="76"/>
      <c r="IJM82" s="76"/>
      <c r="IJN82" s="76"/>
      <c r="IJO82" s="76"/>
      <c r="IJP82" s="76"/>
      <c r="IJQ82" s="76"/>
      <c r="IJR82" s="76"/>
      <c r="IJS82" s="76"/>
      <c r="IJT82" s="76"/>
      <c r="IJU82" s="76"/>
      <c r="IJV82" s="76"/>
      <c r="IJW82" s="76"/>
      <c r="IJX82" s="76"/>
      <c r="IJY82" s="76"/>
      <c r="IJZ82" s="76"/>
      <c r="IKA82" s="76"/>
      <c r="IKB82" s="76"/>
      <c r="IKC82" s="76"/>
      <c r="IKD82" s="76"/>
      <c r="IKE82" s="76"/>
      <c r="IKF82" s="76"/>
      <c r="IKG82" s="76"/>
      <c r="IKH82" s="76"/>
      <c r="IKI82" s="76"/>
      <c r="IKJ82" s="76"/>
      <c r="IKK82" s="76"/>
      <c r="IKL82" s="76"/>
      <c r="IKM82" s="76"/>
      <c r="IKN82" s="76"/>
      <c r="IKO82" s="76"/>
      <c r="IKP82" s="76"/>
      <c r="IKQ82" s="76"/>
      <c r="IKR82" s="76"/>
      <c r="IKS82" s="76"/>
      <c r="IKT82" s="76"/>
      <c r="IKU82" s="76"/>
      <c r="IKV82" s="76"/>
      <c r="IKW82" s="76"/>
      <c r="IKX82" s="76"/>
      <c r="IKY82" s="76"/>
      <c r="IKZ82" s="76"/>
      <c r="ILA82" s="76"/>
      <c r="ILB82" s="76"/>
      <c r="ILC82" s="76"/>
      <c r="ILD82" s="76"/>
      <c r="ILE82" s="76"/>
      <c r="ILF82" s="76"/>
      <c r="ILG82" s="76"/>
      <c r="ILH82" s="76"/>
      <c r="ILI82" s="76"/>
      <c r="ILJ82" s="76"/>
      <c r="ILK82" s="76"/>
      <c r="ILL82" s="76"/>
      <c r="ILM82" s="76"/>
      <c r="ILN82" s="76"/>
      <c r="ILO82" s="76"/>
      <c r="ILP82" s="76"/>
      <c r="ILQ82" s="76"/>
      <c r="ILR82" s="76"/>
      <c r="ILS82" s="76"/>
      <c r="ILT82" s="76"/>
      <c r="ILU82" s="76"/>
      <c r="ILV82" s="76"/>
      <c r="ILW82" s="76"/>
      <c r="ILX82" s="76"/>
      <c r="ILY82" s="76"/>
      <c r="ILZ82" s="76"/>
      <c r="IMA82" s="76"/>
      <c r="IMB82" s="76"/>
      <c r="IMC82" s="76"/>
      <c r="IMD82" s="76"/>
      <c r="IME82" s="76"/>
      <c r="IMF82" s="76"/>
      <c r="IMG82" s="76"/>
      <c r="IMH82" s="76"/>
      <c r="IMI82" s="76"/>
      <c r="IMJ82" s="76"/>
      <c r="IMK82" s="76"/>
      <c r="IML82" s="76"/>
      <c r="IMM82" s="76"/>
      <c r="IMN82" s="76"/>
      <c r="IMO82" s="76"/>
      <c r="IMP82" s="76"/>
      <c r="IMQ82" s="76"/>
      <c r="IMR82" s="76"/>
      <c r="IMS82" s="76"/>
      <c r="IMT82" s="76"/>
      <c r="IMU82" s="76"/>
      <c r="IMV82" s="76"/>
      <c r="IMW82" s="76"/>
      <c r="IMX82" s="76"/>
      <c r="IMY82" s="76"/>
      <c r="IMZ82" s="76"/>
      <c r="INA82" s="76"/>
      <c r="INB82" s="76"/>
      <c r="INC82" s="76"/>
      <c r="IND82" s="76"/>
      <c r="INE82" s="76"/>
      <c r="INF82" s="76"/>
      <c r="ING82" s="76"/>
      <c r="INH82" s="76"/>
      <c r="INI82" s="76"/>
      <c r="INJ82" s="76"/>
      <c r="INK82" s="76"/>
      <c r="INL82" s="76"/>
      <c r="INM82" s="76"/>
      <c r="INN82" s="76"/>
      <c r="INO82" s="76"/>
      <c r="INP82" s="76"/>
      <c r="INQ82" s="76"/>
      <c r="INR82" s="76"/>
      <c r="INS82" s="76"/>
      <c r="INT82" s="76"/>
      <c r="INU82" s="76"/>
      <c r="INV82" s="76"/>
      <c r="INW82" s="76"/>
      <c r="INX82" s="76"/>
      <c r="INY82" s="76"/>
      <c r="INZ82" s="76"/>
      <c r="IOA82" s="76"/>
      <c r="IOB82" s="76"/>
      <c r="IOC82" s="76"/>
      <c r="IOD82" s="76"/>
      <c r="IOE82" s="76"/>
      <c r="IOF82" s="76"/>
      <c r="IOG82" s="76"/>
      <c r="IOH82" s="76"/>
      <c r="IOI82" s="76"/>
      <c r="IOJ82" s="76"/>
      <c r="IOK82" s="76"/>
      <c r="IOL82" s="76"/>
      <c r="IOM82" s="76"/>
      <c r="ION82" s="76"/>
      <c r="IOO82" s="76"/>
      <c r="IOP82" s="76"/>
      <c r="IOQ82" s="76"/>
      <c r="IOR82" s="76"/>
      <c r="IOS82" s="76"/>
      <c r="IOT82" s="76"/>
      <c r="IOU82" s="76"/>
      <c r="IOV82" s="76"/>
      <c r="IOW82" s="76"/>
      <c r="IOX82" s="76"/>
      <c r="IOY82" s="76"/>
      <c r="IOZ82" s="76"/>
      <c r="IPA82" s="76"/>
      <c r="IPB82" s="76"/>
      <c r="IPC82" s="76"/>
      <c r="IPD82" s="76"/>
      <c r="IPE82" s="76"/>
      <c r="IPF82" s="76"/>
      <c r="IPG82" s="76"/>
      <c r="IPH82" s="76"/>
      <c r="IPI82" s="76"/>
      <c r="IPJ82" s="76"/>
      <c r="IPK82" s="76"/>
      <c r="IPL82" s="76"/>
      <c r="IPM82" s="76"/>
      <c r="IPN82" s="76"/>
      <c r="IPO82" s="76"/>
      <c r="IPP82" s="76"/>
      <c r="IPQ82" s="76"/>
      <c r="IPR82" s="76"/>
      <c r="IPS82" s="76"/>
      <c r="IPT82" s="76"/>
      <c r="IPU82" s="76"/>
      <c r="IPV82" s="76"/>
      <c r="IPW82" s="76"/>
      <c r="IPX82" s="76"/>
      <c r="IPY82" s="76"/>
      <c r="IPZ82" s="76"/>
      <c r="IQA82" s="76"/>
      <c r="IQB82" s="76"/>
      <c r="IQC82" s="76"/>
      <c r="IQD82" s="76"/>
      <c r="IQE82" s="76"/>
      <c r="IQF82" s="76"/>
      <c r="IQG82" s="76"/>
      <c r="IQH82" s="76"/>
      <c r="IQI82" s="76"/>
      <c r="IQJ82" s="76"/>
      <c r="IQK82" s="76"/>
      <c r="IQL82" s="76"/>
      <c r="IQM82" s="76"/>
      <c r="IQN82" s="76"/>
      <c r="IQO82" s="76"/>
      <c r="IQP82" s="76"/>
      <c r="IQQ82" s="76"/>
      <c r="IQR82" s="76"/>
      <c r="IQS82" s="76"/>
      <c r="IQT82" s="76"/>
      <c r="IQU82" s="76"/>
      <c r="IQV82" s="76"/>
      <c r="IQW82" s="76"/>
      <c r="IQX82" s="76"/>
      <c r="IQY82" s="76"/>
      <c r="IQZ82" s="76"/>
      <c r="IRA82" s="76"/>
      <c r="IRB82" s="76"/>
      <c r="IRC82" s="76"/>
      <c r="IRD82" s="76"/>
      <c r="IRE82" s="76"/>
      <c r="IRF82" s="76"/>
      <c r="IRG82" s="76"/>
      <c r="IRH82" s="76"/>
      <c r="IRI82" s="76"/>
      <c r="IRJ82" s="76"/>
      <c r="IRK82" s="76"/>
      <c r="IRL82" s="76"/>
      <c r="IRM82" s="76"/>
      <c r="IRN82" s="76"/>
      <c r="IRO82" s="76"/>
      <c r="IRP82" s="76"/>
      <c r="IRQ82" s="76"/>
      <c r="IRR82" s="76"/>
      <c r="IRS82" s="76"/>
      <c r="IRT82" s="76"/>
      <c r="IRU82" s="76"/>
      <c r="IRV82" s="76"/>
      <c r="IRW82" s="76"/>
      <c r="IRX82" s="76"/>
      <c r="IRY82" s="76"/>
      <c r="IRZ82" s="76"/>
      <c r="ISA82" s="76"/>
      <c r="ISB82" s="76"/>
      <c r="ISC82" s="76"/>
      <c r="ISD82" s="76"/>
      <c r="ISE82" s="76"/>
      <c r="ISF82" s="76"/>
      <c r="ISG82" s="76"/>
      <c r="ISH82" s="76"/>
      <c r="ISI82" s="76"/>
      <c r="ISJ82" s="76"/>
      <c r="ISK82" s="76"/>
      <c r="ISL82" s="76"/>
      <c r="ISM82" s="76"/>
      <c r="ISN82" s="76"/>
      <c r="ISO82" s="76"/>
      <c r="ISP82" s="76"/>
      <c r="ISQ82" s="76"/>
      <c r="ISR82" s="76"/>
      <c r="ISS82" s="76"/>
      <c r="IST82" s="76"/>
      <c r="ISU82" s="76"/>
      <c r="ISV82" s="76"/>
      <c r="ISW82" s="76"/>
      <c r="ISX82" s="76"/>
      <c r="ISY82" s="76"/>
      <c r="ISZ82" s="76"/>
      <c r="ITA82" s="76"/>
      <c r="ITB82" s="76"/>
      <c r="ITC82" s="76"/>
      <c r="ITD82" s="76"/>
      <c r="ITE82" s="76"/>
      <c r="ITF82" s="76"/>
      <c r="ITG82" s="76"/>
      <c r="ITH82" s="76"/>
      <c r="ITI82" s="76"/>
      <c r="ITJ82" s="76"/>
      <c r="ITK82" s="76"/>
      <c r="ITL82" s="76"/>
      <c r="ITM82" s="76"/>
      <c r="ITN82" s="76"/>
      <c r="ITO82" s="76"/>
      <c r="ITP82" s="76"/>
      <c r="ITQ82" s="76"/>
      <c r="ITR82" s="76"/>
      <c r="ITS82" s="76"/>
      <c r="ITT82" s="76"/>
      <c r="ITU82" s="76"/>
      <c r="ITV82" s="76"/>
      <c r="ITW82" s="76"/>
      <c r="ITX82" s="76"/>
      <c r="ITY82" s="76"/>
      <c r="ITZ82" s="76"/>
      <c r="IUA82" s="76"/>
      <c r="IUB82" s="76"/>
      <c r="IUC82" s="76"/>
      <c r="IUD82" s="76"/>
      <c r="IUE82" s="76"/>
      <c r="IUF82" s="76"/>
      <c r="IUG82" s="76"/>
      <c r="IUH82" s="76"/>
      <c r="IUI82" s="76"/>
      <c r="IUJ82" s="76"/>
      <c r="IUK82" s="76"/>
      <c r="IUL82" s="76"/>
      <c r="IUM82" s="76"/>
      <c r="IUN82" s="76"/>
      <c r="IUO82" s="76"/>
      <c r="IUP82" s="76"/>
      <c r="IUQ82" s="76"/>
      <c r="IUR82" s="76"/>
      <c r="IUS82" s="76"/>
      <c r="IUT82" s="76"/>
      <c r="IUU82" s="76"/>
      <c r="IUV82" s="76"/>
      <c r="IUW82" s="76"/>
      <c r="IUX82" s="76"/>
      <c r="IUY82" s="76"/>
      <c r="IUZ82" s="76"/>
      <c r="IVA82" s="76"/>
      <c r="IVB82" s="76"/>
      <c r="IVC82" s="76"/>
      <c r="IVD82" s="76"/>
      <c r="IVE82" s="76"/>
      <c r="IVF82" s="76"/>
      <c r="IVG82" s="76"/>
      <c r="IVH82" s="76"/>
      <c r="IVI82" s="76"/>
      <c r="IVJ82" s="76"/>
      <c r="IVK82" s="76"/>
      <c r="IVL82" s="76"/>
      <c r="IVM82" s="76"/>
      <c r="IVN82" s="76"/>
      <c r="IVO82" s="76"/>
      <c r="IVP82" s="76"/>
      <c r="IVQ82" s="76"/>
      <c r="IVR82" s="76"/>
      <c r="IVS82" s="76"/>
      <c r="IVT82" s="76"/>
      <c r="IVU82" s="76"/>
      <c r="IVV82" s="76"/>
      <c r="IVW82" s="76"/>
      <c r="IVX82" s="76"/>
      <c r="IVY82" s="76"/>
      <c r="IVZ82" s="76"/>
      <c r="IWA82" s="76"/>
      <c r="IWB82" s="76"/>
      <c r="IWC82" s="76"/>
      <c r="IWD82" s="76"/>
      <c r="IWE82" s="76"/>
      <c r="IWF82" s="76"/>
      <c r="IWG82" s="76"/>
      <c r="IWH82" s="76"/>
      <c r="IWI82" s="76"/>
      <c r="IWJ82" s="76"/>
      <c r="IWK82" s="76"/>
      <c r="IWL82" s="76"/>
      <c r="IWM82" s="76"/>
      <c r="IWN82" s="76"/>
      <c r="IWO82" s="76"/>
      <c r="IWP82" s="76"/>
      <c r="IWQ82" s="76"/>
      <c r="IWR82" s="76"/>
      <c r="IWS82" s="76"/>
      <c r="IWT82" s="76"/>
      <c r="IWU82" s="76"/>
      <c r="IWV82" s="76"/>
      <c r="IWW82" s="76"/>
      <c r="IWX82" s="76"/>
      <c r="IWY82" s="76"/>
      <c r="IWZ82" s="76"/>
      <c r="IXA82" s="76"/>
      <c r="IXB82" s="76"/>
      <c r="IXC82" s="76"/>
      <c r="IXD82" s="76"/>
      <c r="IXE82" s="76"/>
      <c r="IXF82" s="76"/>
      <c r="IXG82" s="76"/>
      <c r="IXH82" s="76"/>
      <c r="IXI82" s="76"/>
      <c r="IXJ82" s="76"/>
      <c r="IXK82" s="76"/>
      <c r="IXL82" s="76"/>
      <c r="IXM82" s="76"/>
      <c r="IXN82" s="76"/>
      <c r="IXO82" s="76"/>
      <c r="IXP82" s="76"/>
      <c r="IXQ82" s="76"/>
      <c r="IXR82" s="76"/>
      <c r="IXS82" s="76"/>
      <c r="IXT82" s="76"/>
      <c r="IXU82" s="76"/>
      <c r="IXV82" s="76"/>
      <c r="IXW82" s="76"/>
      <c r="IXX82" s="76"/>
      <c r="IXY82" s="76"/>
      <c r="IXZ82" s="76"/>
      <c r="IYA82" s="76"/>
      <c r="IYB82" s="76"/>
      <c r="IYC82" s="76"/>
      <c r="IYD82" s="76"/>
      <c r="IYE82" s="76"/>
      <c r="IYF82" s="76"/>
      <c r="IYG82" s="76"/>
      <c r="IYH82" s="76"/>
      <c r="IYI82" s="76"/>
      <c r="IYJ82" s="76"/>
      <c r="IYK82" s="76"/>
      <c r="IYL82" s="76"/>
      <c r="IYM82" s="76"/>
      <c r="IYN82" s="76"/>
      <c r="IYO82" s="76"/>
      <c r="IYP82" s="76"/>
      <c r="IYQ82" s="76"/>
      <c r="IYR82" s="76"/>
      <c r="IYS82" s="76"/>
      <c r="IYT82" s="76"/>
      <c r="IYU82" s="76"/>
      <c r="IYV82" s="76"/>
      <c r="IYW82" s="76"/>
      <c r="IYX82" s="76"/>
      <c r="IYY82" s="76"/>
      <c r="IYZ82" s="76"/>
      <c r="IZA82" s="76"/>
      <c r="IZB82" s="76"/>
      <c r="IZC82" s="76"/>
      <c r="IZD82" s="76"/>
      <c r="IZE82" s="76"/>
      <c r="IZF82" s="76"/>
      <c r="IZG82" s="76"/>
      <c r="IZH82" s="76"/>
      <c r="IZI82" s="76"/>
      <c r="IZJ82" s="76"/>
      <c r="IZK82" s="76"/>
      <c r="IZL82" s="76"/>
      <c r="IZM82" s="76"/>
      <c r="IZN82" s="76"/>
      <c r="IZO82" s="76"/>
      <c r="IZP82" s="76"/>
      <c r="IZQ82" s="76"/>
      <c r="IZR82" s="76"/>
      <c r="IZS82" s="76"/>
      <c r="IZT82" s="76"/>
      <c r="IZU82" s="76"/>
      <c r="IZV82" s="76"/>
      <c r="IZW82" s="76"/>
      <c r="IZX82" s="76"/>
      <c r="IZY82" s="76"/>
      <c r="IZZ82" s="76"/>
      <c r="JAA82" s="76"/>
      <c r="JAB82" s="76"/>
      <c r="JAC82" s="76"/>
      <c r="JAD82" s="76"/>
      <c r="JAE82" s="76"/>
      <c r="JAF82" s="76"/>
      <c r="JAG82" s="76"/>
      <c r="JAH82" s="76"/>
      <c r="JAI82" s="76"/>
      <c r="JAJ82" s="76"/>
      <c r="JAK82" s="76"/>
      <c r="JAL82" s="76"/>
      <c r="JAM82" s="76"/>
      <c r="JAN82" s="76"/>
      <c r="JAO82" s="76"/>
      <c r="JAP82" s="76"/>
      <c r="JAQ82" s="76"/>
      <c r="JAR82" s="76"/>
      <c r="JAS82" s="76"/>
      <c r="JAT82" s="76"/>
      <c r="JAU82" s="76"/>
      <c r="JAV82" s="76"/>
      <c r="JAW82" s="76"/>
      <c r="JAX82" s="76"/>
      <c r="JAY82" s="76"/>
      <c r="JAZ82" s="76"/>
      <c r="JBA82" s="76"/>
      <c r="JBB82" s="76"/>
      <c r="JBC82" s="76"/>
      <c r="JBD82" s="76"/>
      <c r="JBE82" s="76"/>
      <c r="JBF82" s="76"/>
      <c r="JBG82" s="76"/>
      <c r="JBH82" s="76"/>
      <c r="JBI82" s="76"/>
      <c r="JBJ82" s="76"/>
      <c r="JBK82" s="76"/>
      <c r="JBL82" s="76"/>
      <c r="JBM82" s="76"/>
      <c r="JBN82" s="76"/>
      <c r="JBO82" s="76"/>
      <c r="JBP82" s="76"/>
      <c r="JBQ82" s="76"/>
      <c r="JBR82" s="76"/>
      <c r="JBS82" s="76"/>
      <c r="JBT82" s="76"/>
      <c r="JBU82" s="76"/>
      <c r="JBV82" s="76"/>
      <c r="JBW82" s="76"/>
      <c r="JBX82" s="76"/>
      <c r="JBY82" s="76"/>
      <c r="JBZ82" s="76"/>
      <c r="JCA82" s="76"/>
      <c r="JCB82" s="76"/>
      <c r="JCC82" s="76"/>
      <c r="JCD82" s="76"/>
      <c r="JCE82" s="76"/>
      <c r="JCF82" s="76"/>
      <c r="JCG82" s="76"/>
      <c r="JCH82" s="76"/>
      <c r="JCI82" s="76"/>
      <c r="JCJ82" s="76"/>
      <c r="JCK82" s="76"/>
      <c r="JCL82" s="76"/>
      <c r="JCM82" s="76"/>
      <c r="JCN82" s="76"/>
      <c r="JCO82" s="76"/>
      <c r="JCP82" s="76"/>
      <c r="JCQ82" s="76"/>
      <c r="JCR82" s="76"/>
      <c r="JCS82" s="76"/>
      <c r="JCT82" s="76"/>
      <c r="JCU82" s="76"/>
      <c r="JCV82" s="76"/>
      <c r="JCW82" s="76"/>
      <c r="JCX82" s="76"/>
      <c r="JCY82" s="76"/>
      <c r="JCZ82" s="76"/>
      <c r="JDA82" s="76"/>
      <c r="JDB82" s="76"/>
      <c r="JDC82" s="76"/>
      <c r="JDD82" s="76"/>
      <c r="JDE82" s="76"/>
      <c r="JDF82" s="76"/>
      <c r="JDG82" s="76"/>
      <c r="JDH82" s="76"/>
      <c r="JDI82" s="76"/>
      <c r="JDJ82" s="76"/>
      <c r="JDK82" s="76"/>
      <c r="JDL82" s="76"/>
      <c r="JDM82" s="76"/>
      <c r="JDN82" s="76"/>
      <c r="JDO82" s="76"/>
      <c r="JDP82" s="76"/>
      <c r="JDQ82" s="76"/>
      <c r="JDR82" s="76"/>
      <c r="JDS82" s="76"/>
      <c r="JDT82" s="76"/>
      <c r="JDU82" s="76"/>
      <c r="JDV82" s="76"/>
      <c r="JDW82" s="76"/>
      <c r="JDX82" s="76"/>
      <c r="JDY82" s="76"/>
      <c r="JDZ82" s="76"/>
      <c r="JEA82" s="76"/>
      <c r="JEB82" s="76"/>
      <c r="JEC82" s="76"/>
      <c r="JED82" s="76"/>
      <c r="JEE82" s="76"/>
      <c r="JEF82" s="76"/>
      <c r="JEG82" s="76"/>
      <c r="JEH82" s="76"/>
      <c r="JEI82" s="76"/>
      <c r="JEJ82" s="76"/>
      <c r="JEK82" s="76"/>
      <c r="JEL82" s="76"/>
      <c r="JEM82" s="76"/>
      <c r="JEN82" s="76"/>
      <c r="JEO82" s="76"/>
      <c r="JEP82" s="76"/>
      <c r="JEQ82" s="76"/>
      <c r="JER82" s="76"/>
      <c r="JES82" s="76"/>
      <c r="JET82" s="76"/>
      <c r="JEU82" s="76"/>
      <c r="JEV82" s="76"/>
      <c r="JEW82" s="76"/>
      <c r="JEX82" s="76"/>
      <c r="JEY82" s="76"/>
      <c r="JEZ82" s="76"/>
      <c r="JFA82" s="76"/>
      <c r="JFB82" s="76"/>
      <c r="JFC82" s="76"/>
      <c r="JFD82" s="76"/>
      <c r="JFE82" s="76"/>
      <c r="JFF82" s="76"/>
      <c r="JFG82" s="76"/>
      <c r="JFH82" s="76"/>
      <c r="JFI82" s="76"/>
      <c r="JFJ82" s="76"/>
      <c r="JFK82" s="76"/>
      <c r="JFL82" s="76"/>
      <c r="JFM82" s="76"/>
      <c r="JFN82" s="76"/>
      <c r="JFO82" s="76"/>
      <c r="JFP82" s="76"/>
      <c r="JFQ82" s="76"/>
      <c r="JFR82" s="76"/>
      <c r="JFS82" s="76"/>
      <c r="JFT82" s="76"/>
      <c r="JFU82" s="76"/>
      <c r="JFV82" s="76"/>
      <c r="JFW82" s="76"/>
      <c r="JFX82" s="76"/>
      <c r="JFY82" s="76"/>
      <c r="JFZ82" s="76"/>
      <c r="JGA82" s="76"/>
      <c r="JGB82" s="76"/>
      <c r="JGC82" s="76"/>
      <c r="JGD82" s="76"/>
      <c r="JGE82" s="76"/>
      <c r="JGF82" s="76"/>
      <c r="JGG82" s="76"/>
      <c r="JGH82" s="76"/>
      <c r="JGI82" s="76"/>
      <c r="JGJ82" s="76"/>
      <c r="JGK82" s="76"/>
      <c r="JGL82" s="76"/>
      <c r="JGM82" s="76"/>
      <c r="JGN82" s="76"/>
      <c r="JGO82" s="76"/>
      <c r="JGP82" s="76"/>
      <c r="JGQ82" s="76"/>
      <c r="JGR82" s="76"/>
      <c r="JGS82" s="76"/>
      <c r="JGT82" s="76"/>
      <c r="JGU82" s="76"/>
      <c r="JGV82" s="76"/>
      <c r="JGW82" s="76"/>
      <c r="JGX82" s="76"/>
      <c r="JGY82" s="76"/>
      <c r="JGZ82" s="76"/>
      <c r="JHA82" s="76"/>
      <c r="JHB82" s="76"/>
      <c r="JHC82" s="76"/>
      <c r="JHD82" s="76"/>
      <c r="JHE82" s="76"/>
      <c r="JHF82" s="76"/>
      <c r="JHG82" s="76"/>
      <c r="JHH82" s="76"/>
      <c r="JHI82" s="76"/>
      <c r="JHJ82" s="76"/>
      <c r="JHK82" s="76"/>
      <c r="JHL82" s="76"/>
      <c r="JHM82" s="76"/>
      <c r="JHN82" s="76"/>
      <c r="JHO82" s="76"/>
      <c r="JHP82" s="76"/>
      <c r="JHQ82" s="76"/>
      <c r="JHR82" s="76"/>
      <c r="JHS82" s="76"/>
      <c r="JHT82" s="76"/>
      <c r="JHU82" s="76"/>
      <c r="JHV82" s="76"/>
      <c r="JHW82" s="76"/>
      <c r="JHX82" s="76"/>
      <c r="JHY82" s="76"/>
      <c r="JHZ82" s="76"/>
      <c r="JIA82" s="76"/>
      <c r="JIB82" s="76"/>
      <c r="JIC82" s="76"/>
      <c r="JID82" s="76"/>
      <c r="JIE82" s="76"/>
      <c r="JIF82" s="76"/>
      <c r="JIG82" s="76"/>
      <c r="JIH82" s="76"/>
      <c r="JII82" s="76"/>
      <c r="JIJ82" s="76"/>
      <c r="JIK82" s="76"/>
      <c r="JIL82" s="76"/>
      <c r="JIM82" s="76"/>
      <c r="JIN82" s="76"/>
      <c r="JIO82" s="76"/>
      <c r="JIP82" s="76"/>
      <c r="JIQ82" s="76"/>
      <c r="JIR82" s="76"/>
      <c r="JIS82" s="76"/>
      <c r="JIT82" s="76"/>
      <c r="JIU82" s="76"/>
      <c r="JIV82" s="76"/>
      <c r="JIW82" s="76"/>
      <c r="JIX82" s="76"/>
      <c r="JIY82" s="76"/>
      <c r="JIZ82" s="76"/>
      <c r="JJA82" s="76"/>
      <c r="JJB82" s="76"/>
      <c r="JJC82" s="76"/>
      <c r="JJD82" s="76"/>
      <c r="JJE82" s="76"/>
      <c r="JJF82" s="76"/>
      <c r="JJG82" s="76"/>
      <c r="JJH82" s="76"/>
      <c r="JJI82" s="76"/>
      <c r="JJJ82" s="76"/>
      <c r="JJK82" s="76"/>
      <c r="JJL82" s="76"/>
      <c r="JJM82" s="76"/>
      <c r="JJN82" s="76"/>
      <c r="JJO82" s="76"/>
      <c r="JJP82" s="76"/>
      <c r="JJQ82" s="76"/>
      <c r="JJR82" s="76"/>
      <c r="JJS82" s="76"/>
      <c r="JJT82" s="76"/>
      <c r="JJU82" s="76"/>
      <c r="JJV82" s="76"/>
      <c r="JJW82" s="76"/>
      <c r="JJX82" s="76"/>
      <c r="JJY82" s="76"/>
      <c r="JJZ82" s="76"/>
      <c r="JKA82" s="76"/>
      <c r="JKB82" s="76"/>
      <c r="JKC82" s="76"/>
      <c r="JKD82" s="76"/>
      <c r="JKE82" s="76"/>
      <c r="JKF82" s="76"/>
      <c r="JKG82" s="76"/>
      <c r="JKH82" s="76"/>
      <c r="JKI82" s="76"/>
      <c r="JKJ82" s="76"/>
      <c r="JKK82" s="76"/>
      <c r="JKL82" s="76"/>
      <c r="JKM82" s="76"/>
      <c r="JKN82" s="76"/>
      <c r="JKO82" s="76"/>
      <c r="JKP82" s="76"/>
      <c r="JKQ82" s="76"/>
      <c r="JKR82" s="76"/>
      <c r="JKS82" s="76"/>
      <c r="JKT82" s="76"/>
      <c r="JKU82" s="76"/>
      <c r="JKV82" s="76"/>
      <c r="JKW82" s="76"/>
      <c r="JKX82" s="76"/>
      <c r="JKY82" s="76"/>
      <c r="JKZ82" s="76"/>
      <c r="JLA82" s="76"/>
      <c r="JLB82" s="76"/>
      <c r="JLC82" s="76"/>
      <c r="JLD82" s="76"/>
      <c r="JLE82" s="76"/>
      <c r="JLF82" s="76"/>
      <c r="JLG82" s="76"/>
      <c r="JLH82" s="76"/>
      <c r="JLI82" s="76"/>
      <c r="JLJ82" s="76"/>
      <c r="JLK82" s="76"/>
      <c r="JLL82" s="76"/>
      <c r="JLM82" s="76"/>
      <c r="JLN82" s="76"/>
      <c r="JLO82" s="76"/>
      <c r="JLP82" s="76"/>
      <c r="JLQ82" s="76"/>
      <c r="JLR82" s="76"/>
      <c r="JLS82" s="76"/>
      <c r="JLT82" s="76"/>
      <c r="JLU82" s="76"/>
      <c r="JLV82" s="76"/>
      <c r="JLW82" s="76"/>
      <c r="JLX82" s="76"/>
      <c r="JLY82" s="76"/>
      <c r="JLZ82" s="76"/>
      <c r="JMA82" s="76"/>
      <c r="JMB82" s="76"/>
      <c r="JMC82" s="76"/>
      <c r="JMD82" s="76"/>
      <c r="JME82" s="76"/>
      <c r="JMF82" s="76"/>
      <c r="JMG82" s="76"/>
      <c r="JMH82" s="76"/>
      <c r="JMI82" s="76"/>
      <c r="JMJ82" s="76"/>
      <c r="JMK82" s="76"/>
      <c r="JML82" s="76"/>
      <c r="JMM82" s="76"/>
      <c r="JMN82" s="76"/>
      <c r="JMO82" s="76"/>
      <c r="JMP82" s="76"/>
      <c r="JMQ82" s="76"/>
      <c r="JMR82" s="76"/>
      <c r="JMS82" s="76"/>
      <c r="JMT82" s="76"/>
      <c r="JMU82" s="76"/>
      <c r="JMV82" s="76"/>
      <c r="JMW82" s="76"/>
      <c r="JMX82" s="76"/>
      <c r="JMY82" s="76"/>
      <c r="JMZ82" s="76"/>
      <c r="JNA82" s="76"/>
      <c r="JNB82" s="76"/>
      <c r="JNC82" s="76"/>
      <c r="JND82" s="76"/>
      <c r="JNE82" s="76"/>
      <c r="JNF82" s="76"/>
      <c r="JNG82" s="76"/>
      <c r="JNH82" s="76"/>
      <c r="JNI82" s="76"/>
      <c r="JNJ82" s="76"/>
      <c r="JNK82" s="76"/>
      <c r="JNL82" s="76"/>
      <c r="JNM82" s="76"/>
      <c r="JNN82" s="76"/>
      <c r="JNO82" s="76"/>
      <c r="JNP82" s="76"/>
      <c r="JNQ82" s="76"/>
      <c r="JNR82" s="76"/>
      <c r="JNS82" s="76"/>
      <c r="JNT82" s="76"/>
      <c r="JNU82" s="76"/>
      <c r="JNV82" s="76"/>
      <c r="JNW82" s="76"/>
      <c r="JNX82" s="76"/>
      <c r="JNY82" s="76"/>
      <c r="JNZ82" s="76"/>
      <c r="JOA82" s="76"/>
      <c r="JOB82" s="76"/>
      <c r="JOC82" s="76"/>
      <c r="JOD82" s="76"/>
      <c r="JOE82" s="76"/>
      <c r="JOF82" s="76"/>
      <c r="JOG82" s="76"/>
      <c r="JOH82" s="76"/>
      <c r="JOI82" s="76"/>
      <c r="JOJ82" s="76"/>
      <c r="JOK82" s="76"/>
      <c r="JOL82" s="76"/>
      <c r="JOM82" s="76"/>
      <c r="JON82" s="76"/>
      <c r="JOO82" s="76"/>
      <c r="JOP82" s="76"/>
      <c r="JOQ82" s="76"/>
      <c r="JOR82" s="76"/>
      <c r="JOS82" s="76"/>
      <c r="JOT82" s="76"/>
      <c r="JOU82" s="76"/>
      <c r="JOV82" s="76"/>
      <c r="JOW82" s="76"/>
      <c r="JOX82" s="76"/>
      <c r="JOY82" s="76"/>
      <c r="JOZ82" s="76"/>
      <c r="JPA82" s="76"/>
      <c r="JPB82" s="76"/>
      <c r="JPC82" s="76"/>
      <c r="JPD82" s="76"/>
      <c r="JPE82" s="76"/>
      <c r="JPF82" s="76"/>
      <c r="JPG82" s="76"/>
      <c r="JPH82" s="76"/>
      <c r="JPI82" s="76"/>
      <c r="JPJ82" s="76"/>
      <c r="JPK82" s="76"/>
      <c r="JPL82" s="76"/>
      <c r="JPM82" s="76"/>
      <c r="JPN82" s="76"/>
      <c r="JPO82" s="76"/>
      <c r="JPP82" s="76"/>
      <c r="JPQ82" s="76"/>
      <c r="JPR82" s="76"/>
      <c r="JPS82" s="76"/>
      <c r="JPT82" s="76"/>
      <c r="JPU82" s="76"/>
      <c r="JPV82" s="76"/>
      <c r="JPW82" s="76"/>
      <c r="JPX82" s="76"/>
      <c r="JPY82" s="76"/>
      <c r="JPZ82" s="76"/>
      <c r="JQA82" s="76"/>
      <c r="JQB82" s="76"/>
      <c r="JQC82" s="76"/>
      <c r="JQD82" s="76"/>
      <c r="JQE82" s="76"/>
      <c r="JQF82" s="76"/>
      <c r="JQG82" s="76"/>
      <c r="JQH82" s="76"/>
      <c r="JQI82" s="76"/>
      <c r="JQJ82" s="76"/>
      <c r="JQK82" s="76"/>
      <c r="JQL82" s="76"/>
      <c r="JQM82" s="76"/>
      <c r="JQN82" s="76"/>
      <c r="JQO82" s="76"/>
      <c r="JQP82" s="76"/>
      <c r="JQQ82" s="76"/>
      <c r="JQR82" s="76"/>
      <c r="JQS82" s="76"/>
      <c r="JQT82" s="76"/>
      <c r="JQU82" s="76"/>
      <c r="JQV82" s="76"/>
      <c r="JQW82" s="76"/>
      <c r="JQX82" s="76"/>
      <c r="JQY82" s="76"/>
      <c r="JQZ82" s="76"/>
      <c r="JRA82" s="76"/>
      <c r="JRB82" s="76"/>
      <c r="JRC82" s="76"/>
      <c r="JRD82" s="76"/>
      <c r="JRE82" s="76"/>
      <c r="JRF82" s="76"/>
      <c r="JRG82" s="76"/>
      <c r="JRH82" s="76"/>
      <c r="JRI82" s="76"/>
      <c r="JRJ82" s="76"/>
      <c r="JRK82" s="76"/>
      <c r="JRL82" s="76"/>
      <c r="JRM82" s="76"/>
      <c r="JRN82" s="76"/>
      <c r="JRO82" s="76"/>
      <c r="JRP82" s="76"/>
      <c r="JRQ82" s="76"/>
      <c r="JRR82" s="76"/>
      <c r="JRS82" s="76"/>
      <c r="JRT82" s="76"/>
      <c r="JRU82" s="76"/>
      <c r="JRV82" s="76"/>
      <c r="JRW82" s="76"/>
      <c r="JRX82" s="76"/>
      <c r="JRY82" s="76"/>
      <c r="JRZ82" s="76"/>
      <c r="JSA82" s="76"/>
      <c r="JSB82" s="76"/>
      <c r="JSC82" s="76"/>
      <c r="JSD82" s="76"/>
      <c r="JSE82" s="76"/>
      <c r="JSF82" s="76"/>
      <c r="JSG82" s="76"/>
      <c r="JSH82" s="76"/>
      <c r="JSI82" s="76"/>
      <c r="JSJ82" s="76"/>
      <c r="JSK82" s="76"/>
      <c r="JSL82" s="76"/>
      <c r="JSM82" s="76"/>
      <c r="JSN82" s="76"/>
      <c r="JSO82" s="76"/>
      <c r="JSP82" s="76"/>
      <c r="JSQ82" s="76"/>
      <c r="JSR82" s="76"/>
      <c r="JSS82" s="76"/>
      <c r="JST82" s="76"/>
      <c r="JSU82" s="76"/>
      <c r="JSV82" s="76"/>
      <c r="JSW82" s="76"/>
      <c r="JSX82" s="76"/>
      <c r="JSY82" s="76"/>
      <c r="JSZ82" s="76"/>
      <c r="JTA82" s="76"/>
      <c r="JTB82" s="76"/>
      <c r="JTC82" s="76"/>
      <c r="JTD82" s="76"/>
      <c r="JTE82" s="76"/>
      <c r="JTF82" s="76"/>
      <c r="JTG82" s="76"/>
      <c r="JTH82" s="76"/>
      <c r="JTI82" s="76"/>
      <c r="JTJ82" s="76"/>
      <c r="JTK82" s="76"/>
      <c r="JTL82" s="76"/>
      <c r="JTM82" s="76"/>
      <c r="JTN82" s="76"/>
      <c r="JTO82" s="76"/>
      <c r="JTP82" s="76"/>
      <c r="JTQ82" s="76"/>
      <c r="JTR82" s="76"/>
      <c r="JTS82" s="76"/>
      <c r="JTT82" s="76"/>
      <c r="JTU82" s="76"/>
      <c r="JTV82" s="76"/>
      <c r="JTW82" s="76"/>
      <c r="JTX82" s="76"/>
      <c r="JTY82" s="76"/>
      <c r="JTZ82" s="76"/>
      <c r="JUA82" s="76"/>
      <c r="JUB82" s="76"/>
      <c r="JUC82" s="76"/>
      <c r="JUD82" s="76"/>
      <c r="JUE82" s="76"/>
      <c r="JUF82" s="76"/>
      <c r="JUG82" s="76"/>
      <c r="JUH82" s="76"/>
      <c r="JUI82" s="76"/>
      <c r="JUJ82" s="76"/>
      <c r="JUK82" s="76"/>
      <c r="JUL82" s="76"/>
      <c r="JUM82" s="76"/>
      <c r="JUN82" s="76"/>
      <c r="JUO82" s="76"/>
      <c r="JUP82" s="76"/>
      <c r="JUQ82" s="76"/>
      <c r="JUR82" s="76"/>
      <c r="JUS82" s="76"/>
      <c r="JUT82" s="76"/>
      <c r="JUU82" s="76"/>
      <c r="JUV82" s="76"/>
      <c r="JUW82" s="76"/>
      <c r="JUX82" s="76"/>
      <c r="JUY82" s="76"/>
      <c r="JUZ82" s="76"/>
      <c r="JVA82" s="76"/>
      <c r="JVB82" s="76"/>
      <c r="JVC82" s="76"/>
      <c r="JVD82" s="76"/>
      <c r="JVE82" s="76"/>
      <c r="JVF82" s="76"/>
      <c r="JVG82" s="76"/>
      <c r="JVH82" s="76"/>
      <c r="JVI82" s="76"/>
      <c r="JVJ82" s="76"/>
      <c r="JVK82" s="76"/>
      <c r="JVL82" s="76"/>
      <c r="JVM82" s="76"/>
      <c r="JVN82" s="76"/>
      <c r="JVO82" s="76"/>
      <c r="JVP82" s="76"/>
      <c r="JVQ82" s="76"/>
      <c r="JVR82" s="76"/>
      <c r="JVS82" s="76"/>
      <c r="JVT82" s="76"/>
      <c r="JVU82" s="76"/>
      <c r="JVV82" s="76"/>
      <c r="JVW82" s="76"/>
      <c r="JVX82" s="76"/>
      <c r="JVY82" s="76"/>
      <c r="JVZ82" s="76"/>
      <c r="JWA82" s="76"/>
      <c r="JWB82" s="76"/>
      <c r="JWC82" s="76"/>
      <c r="JWD82" s="76"/>
      <c r="JWE82" s="76"/>
      <c r="JWF82" s="76"/>
      <c r="JWG82" s="76"/>
      <c r="JWH82" s="76"/>
      <c r="JWI82" s="76"/>
      <c r="JWJ82" s="76"/>
      <c r="JWK82" s="76"/>
      <c r="JWL82" s="76"/>
      <c r="JWM82" s="76"/>
      <c r="JWN82" s="76"/>
      <c r="JWO82" s="76"/>
      <c r="JWP82" s="76"/>
      <c r="JWQ82" s="76"/>
      <c r="JWR82" s="76"/>
      <c r="JWS82" s="76"/>
      <c r="JWT82" s="76"/>
      <c r="JWU82" s="76"/>
      <c r="JWV82" s="76"/>
      <c r="JWW82" s="76"/>
      <c r="JWX82" s="76"/>
      <c r="JWY82" s="76"/>
      <c r="JWZ82" s="76"/>
      <c r="JXA82" s="76"/>
      <c r="JXB82" s="76"/>
      <c r="JXC82" s="76"/>
      <c r="JXD82" s="76"/>
      <c r="JXE82" s="76"/>
      <c r="JXF82" s="76"/>
      <c r="JXG82" s="76"/>
      <c r="JXH82" s="76"/>
      <c r="JXI82" s="76"/>
      <c r="JXJ82" s="76"/>
      <c r="JXK82" s="76"/>
      <c r="JXL82" s="76"/>
      <c r="JXM82" s="76"/>
      <c r="JXN82" s="76"/>
      <c r="JXO82" s="76"/>
      <c r="JXP82" s="76"/>
      <c r="JXQ82" s="76"/>
      <c r="JXR82" s="76"/>
      <c r="JXS82" s="76"/>
      <c r="JXT82" s="76"/>
      <c r="JXU82" s="76"/>
      <c r="JXV82" s="76"/>
      <c r="JXW82" s="76"/>
      <c r="JXX82" s="76"/>
      <c r="JXY82" s="76"/>
      <c r="JXZ82" s="76"/>
      <c r="JYA82" s="76"/>
      <c r="JYB82" s="76"/>
      <c r="JYC82" s="76"/>
      <c r="JYD82" s="76"/>
      <c r="JYE82" s="76"/>
      <c r="JYF82" s="76"/>
      <c r="JYG82" s="76"/>
      <c r="JYH82" s="76"/>
      <c r="JYI82" s="76"/>
      <c r="JYJ82" s="76"/>
      <c r="JYK82" s="76"/>
      <c r="JYL82" s="76"/>
      <c r="JYM82" s="76"/>
      <c r="JYN82" s="76"/>
      <c r="JYO82" s="76"/>
      <c r="JYP82" s="76"/>
      <c r="JYQ82" s="76"/>
      <c r="JYR82" s="76"/>
      <c r="JYS82" s="76"/>
      <c r="JYT82" s="76"/>
      <c r="JYU82" s="76"/>
      <c r="JYV82" s="76"/>
      <c r="JYW82" s="76"/>
      <c r="JYX82" s="76"/>
      <c r="JYY82" s="76"/>
      <c r="JYZ82" s="76"/>
      <c r="JZA82" s="76"/>
      <c r="JZB82" s="76"/>
      <c r="JZC82" s="76"/>
      <c r="JZD82" s="76"/>
      <c r="JZE82" s="76"/>
      <c r="JZF82" s="76"/>
      <c r="JZG82" s="76"/>
      <c r="JZH82" s="76"/>
      <c r="JZI82" s="76"/>
      <c r="JZJ82" s="76"/>
      <c r="JZK82" s="76"/>
      <c r="JZL82" s="76"/>
      <c r="JZM82" s="76"/>
      <c r="JZN82" s="76"/>
      <c r="JZO82" s="76"/>
      <c r="JZP82" s="76"/>
      <c r="JZQ82" s="76"/>
      <c r="JZR82" s="76"/>
      <c r="JZS82" s="76"/>
      <c r="JZT82" s="76"/>
      <c r="JZU82" s="76"/>
      <c r="JZV82" s="76"/>
      <c r="JZW82" s="76"/>
      <c r="JZX82" s="76"/>
      <c r="JZY82" s="76"/>
      <c r="JZZ82" s="76"/>
      <c r="KAA82" s="76"/>
      <c r="KAB82" s="76"/>
      <c r="KAC82" s="76"/>
      <c r="KAD82" s="76"/>
      <c r="KAE82" s="76"/>
      <c r="KAF82" s="76"/>
      <c r="KAG82" s="76"/>
      <c r="KAH82" s="76"/>
      <c r="KAI82" s="76"/>
      <c r="KAJ82" s="76"/>
      <c r="KAK82" s="76"/>
      <c r="KAL82" s="76"/>
      <c r="KAM82" s="76"/>
      <c r="KAN82" s="76"/>
      <c r="KAO82" s="76"/>
      <c r="KAP82" s="76"/>
      <c r="KAQ82" s="76"/>
      <c r="KAR82" s="76"/>
      <c r="KAS82" s="76"/>
      <c r="KAT82" s="76"/>
      <c r="KAU82" s="76"/>
      <c r="KAV82" s="76"/>
      <c r="KAW82" s="76"/>
      <c r="KAX82" s="76"/>
      <c r="KAY82" s="76"/>
      <c r="KAZ82" s="76"/>
      <c r="KBA82" s="76"/>
      <c r="KBB82" s="76"/>
      <c r="KBC82" s="76"/>
      <c r="KBD82" s="76"/>
      <c r="KBE82" s="76"/>
      <c r="KBF82" s="76"/>
      <c r="KBG82" s="76"/>
      <c r="KBH82" s="76"/>
      <c r="KBI82" s="76"/>
      <c r="KBJ82" s="76"/>
      <c r="KBK82" s="76"/>
      <c r="KBL82" s="76"/>
      <c r="KBM82" s="76"/>
      <c r="KBN82" s="76"/>
      <c r="KBO82" s="76"/>
      <c r="KBP82" s="76"/>
      <c r="KBQ82" s="76"/>
      <c r="KBR82" s="76"/>
      <c r="KBS82" s="76"/>
      <c r="KBT82" s="76"/>
      <c r="KBU82" s="76"/>
      <c r="KBV82" s="76"/>
      <c r="KBW82" s="76"/>
      <c r="KBX82" s="76"/>
      <c r="KBY82" s="76"/>
      <c r="KBZ82" s="76"/>
      <c r="KCA82" s="76"/>
      <c r="KCB82" s="76"/>
      <c r="KCC82" s="76"/>
      <c r="KCD82" s="76"/>
      <c r="KCE82" s="76"/>
      <c r="KCF82" s="76"/>
      <c r="KCG82" s="76"/>
      <c r="KCH82" s="76"/>
      <c r="KCI82" s="76"/>
      <c r="KCJ82" s="76"/>
      <c r="KCK82" s="76"/>
      <c r="KCL82" s="76"/>
      <c r="KCM82" s="76"/>
      <c r="KCN82" s="76"/>
      <c r="KCO82" s="76"/>
      <c r="KCP82" s="76"/>
      <c r="KCQ82" s="76"/>
      <c r="KCR82" s="76"/>
      <c r="KCS82" s="76"/>
      <c r="KCT82" s="76"/>
      <c r="KCU82" s="76"/>
      <c r="KCV82" s="76"/>
      <c r="KCW82" s="76"/>
      <c r="KCX82" s="76"/>
      <c r="KCY82" s="76"/>
      <c r="KCZ82" s="76"/>
      <c r="KDA82" s="76"/>
      <c r="KDB82" s="76"/>
      <c r="KDC82" s="76"/>
      <c r="KDD82" s="76"/>
      <c r="KDE82" s="76"/>
      <c r="KDF82" s="76"/>
      <c r="KDG82" s="76"/>
      <c r="KDH82" s="76"/>
      <c r="KDI82" s="76"/>
      <c r="KDJ82" s="76"/>
      <c r="KDK82" s="76"/>
      <c r="KDL82" s="76"/>
      <c r="KDM82" s="76"/>
      <c r="KDN82" s="76"/>
      <c r="KDO82" s="76"/>
      <c r="KDP82" s="76"/>
      <c r="KDQ82" s="76"/>
      <c r="KDR82" s="76"/>
      <c r="KDS82" s="76"/>
      <c r="KDT82" s="76"/>
      <c r="KDU82" s="76"/>
      <c r="KDV82" s="76"/>
      <c r="KDW82" s="76"/>
      <c r="KDX82" s="76"/>
      <c r="KDY82" s="76"/>
      <c r="KDZ82" s="76"/>
      <c r="KEA82" s="76"/>
      <c r="KEB82" s="76"/>
      <c r="KEC82" s="76"/>
      <c r="KED82" s="76"/>
      <c r="KEE82" s="76"/>
      <c r="KEF82" s="76"/>
      <c r="KEG82" s="76"/>
      <c r="KEH82" s="76"/>
      <c r="KEI82" s="76"/>
      <c r="KEJ82" s="76"/>
      <c r="KEK82" s="76"/>
      <c r="KEL82" s="76"/>
      <c r="KEM82" s="76"/>
      <c r="KEN82" s="76"/>
      <c r="KEO82" s="76"/>
      <c r="KEP82" s="76"/>
      <c r="KEQ82" s="76"/>
      <c r="KER82" s="76"/>
      <c r="KES82" s="76"/>
      <c r="KET82" s="76"/>
      <c r="KEU82" s="76"/>
      <c r="KEV82" s="76"/>
      <c r="KEW82" s="76"/>
      <c r="KEX82" s="76"/>
      <c r="KEY82" s="76"/>
      <c r="KEZ82" s="76"/>
      <c r="KFA82" s="76"/>
      <c r="KFB82" s="76"/>
      <c r="KFC82" s="76"/>
      <c r="KFD82" s="76"/>
      <c r="KFE82" s="76"/>
      <c r="KFF82" s="76"/>
      <c r="KFG82" s="76"/>
      <c r="KFH82" s="76"/>
      <c r="KFI82" s="76"/>
      <c r="KFJ82" s="76"/>
      <c r="KFK82" s="76"/>
      <c r="KFL82" s="76"/>
      <c r="KFM82" s="76"/>
      <c r="KFN82" s="76"/>
      <c r="KFO82" s="76"/>
      <c r="KFP82" s="76"/>
      <c r="KFQ82" s="76"/>
      <c r="KFR82" s="76"/>
      <c r="KFS82" s="76"/>
      <c r="KFT82" s="76"/>
      <c r="KFU82" s="76"/>
      <c r="KFV82" s="76"/>
      <c r="KFW82" s="76"/>
      <c r="KFX82" s="76"/>
      <c r="KFY82" s="76"/>
      <c r="KFZ82" s="76"/>
      <c r="KGA82" s="76"/>
      <c r="KGB82" s="76"/>
      <c r="KGC82" s="76"/>
      <c r="KGD82" s="76"/>
      <c r="KGE82" s="76"/>
      <c r="KGF82" s="76"/>
      <c r="KGG82" s="76"/>
      <c r="KGH82" s="76"/>
      <c r="KGI82" s="76"/>
      <c r="KGJ82" s="76"/>
      <c r="KGK82" s="76"/>
      <c r="KGL82" s="76"/>
      <c r="KGM82" s="76"/>
      <c r="KGN82" s="76"/>
      <c r="KGO82" s="76"/>
      <c r="KGP82" s="76"/>
      <c r="KGQ82" s="76"/>
      <c r="KGR82" s="76"/>
      <c r="KGS82" s="76"/>
      <c r="KGT82" s="76"/>
      <c r="KGU82" s="76"/>
      <c r="KGV82" s="76"/>
      <c r="KGW82" s="76"/>
      <c r="KGX82" s="76"/>
      <c r="KGY82" s="76"/>
      <c r="KGZ82" s="76"/>
      <c r="KHA82" s="76"/>
      <c r="KHB82" s="76"/>
      <c r="KHC82" s="76"/>
      <c r="KHD82" s="76"/>
      <c r="KHE82" s="76"/>
      <c r="KHF82" s="76"/>
      <c r="KHG82" s="76"/>
      <c r="KHH82" s="76"/>
      <c r="KHI82" s="76"/>
      <c r="KHJ82" s="76"/>
      <c r="KHK82" s="76"/>
      <c r="KHL82" s="76"/>
      <c r="KHM82" s="76"/>
      <c r="KHN82" s="76"/>
      <c r="KHO82" s="76"/>
      <c r="KHP82" s="76"/>
      <c r="KHQ82" s="76"/>
      <c r="KHR82" s="76"/>
      <c r="KHS82" s="76"/>
      <c r="KHT82" s="76"/>
      <c r="KHU82" s="76"/>
      <c r="KHV82" s="76"/>
      <c r="KHW82" s="76"/>
      <c r="KHX82" s="76"/>
      <c r="KHY82" s="76"/>
      <c r="KHZ82" s="76"/>
      <c r="KIA82" s="76"/>
      <c r="KIB82" s="76"/>
      <c r="KIC82" s="76"/>
      <c r="KID82" s="76"/>
      <c r="KIE82" s="76"/>
      <c r="KIF82" s="76"/>
      <c r="KIG82" s="76"/>
      <c r="KIH82" s="76"/>
      <c r="KII82" s="76"/>
      <c r="KIJ82" s="76"/>
      <c r="KIK82" s="76"/>
      <c r="KIL82" s="76"/>
      <c r="KIM82" s="76"/>
      <c r="KIN82" s="76"/>
      <c r="KIO82" s="76"/>
      <c r="KIP82" s="76"/>
      <c r="KIQ82" s="76"/>
      <c r="KIR82" s="76"/>
      <c r="KIS82" s="76"/>
      <c r="KIT82" s="76"/>
      <c r="KIU82" s="76"/>
      <c r="KIV82" s="76"/>
      <c r="KIW82" s="76"/>
      <c r="KIX82" s="76"/>
      <c r="KIY82" s="76"/>
      <c r="KIZ82" s="76"/>
      <c r="KJA82" s="76"/>
      <c r="KJB82" s="76"/>
      <c r="KJC82" s="76"/>
      <c r="KJD82" s="76"/>
      <c r="KJE82" s="76"/>
      <c r="KJF82" s="76"/>
      <c r="KJG82" s="76"/>
      <c r="KJH82" s="76"/>
      <c r="KJI82" s="76"/>
      <c r="KJJ82" s="76"/>
      <c r="KJK82" s="76"/>
      <c r="KJL82" s="76"/>
      <c r="KJM82" s="76"/>
      <c r="KJN82" s="76"/>
      <c r="KJO82" s="76"/>
      <c r="KJP82" s="76"/>
      <c r="KJQ82" s="76"/>
      <c r="KJR82" s="76"/>
      <c r="KJS82" s="76"/>
      <c r="KJT82" s="76"/>
      <c r="KJU82" s="76"/>
      <c r="KJV82" s="76"/>
      <c r="KJW82" s="76"/>
      <c r="KJX82" s="76"/>
      <c r="KJY82" s="76"/>
      <c r="KJZ82" s="76"/>
      <c r="KKA82" s="76"/>
      <c r="KKB82" s="76"/>
      <c r="KKC82" s="76"/>
      <c r="KKD82" s="76"/>
      <c r="KKE82" s="76"/>
      <c r="KKF82" s="76"/>
      <c r="KKG82" s="76"/>
      <c r="KKH82" s="76"/>
      <c r="KKI82" s="76"/>
      <c r="KKJ82" s="76"/>
      <c r="KKK82" s="76"/>
      <c r="KKL82" s="76"/>
      <c r="KKM82" s="76"/>
      <c r="KKN82" s="76"/>
      <c r="KKO82" s="76"/>
      <c r="KKP82" s="76"/>
      <c r="KKQ82" s="76"/>
      <c r="KKR82" s="76"/>
      <c r="KKS82" s="76"/>
      <c r="KKT82" s="76"/>
      <c r="KKU82" s="76"/>
      <c r="KKV82" s="76"/>
      <c r="KKW82" s="76"/>
      <c r="KKX82" s="76"/>
      <c r="KKY82" s="76"/>
      <c r="KKZ82" s="76"/>
      <c r="KLA82" s="76"/>
      <c r="KLB82" s="76"/>
      <c r="KLC82" s="76"/>
      <c r="KLD82" s="76"/>
      <c r="KLE82" s="76"/>
      <c r="KLF82" s="76"/>
      <c r="KLG82" s="76"/>
      <c r="KLH82" s="76"/>
      <c r="KLI82" s="76"/>
      <c r="KLJ82" s="76"/>
      <c r="KLK82" s="76"/>
      <c r="KLL82" s="76"/>
      <c r="KLM82" s="76"/>
      <c r="KLN82" s="76"/>
      <c r="KLO82" s="76"/>
      <c r="KLP82" s="76"/>
      <c r="KLQ82" s="76"/>
      <c r="KLR82" s="76"/>
      <c r="KLS82" s="76"/>
      <c r="KLT82" s="76"/>
      <c r="KLU82" s="76"/>
      <c r="KLV82" s="76"/>
      <c r="KLW82" s="76"/>
      <c r="KLX82" s="76"/>
      <c r="KLY82" s="76"/>
      <c r="KLZ82" s="76"/>
      <c r="KMA82" s="76"/>
      <c r="KMB82" s="76"/>
      <c r="KMC82" s="76"/>
      <c r="KMD82" s="76"/>
      <c r="KME82" s="76"/>
      <c r="KMF82" s="76"/>
      <c r="KMG82" s="76"/>
      <c r="KMH82" s="76"/>
      <c r="KMI82" s="76"/>
      <c r="KMJ82" s="76"/>
      <c r="KMK82" s="76"/>
      <c r="KML82" s="76"/>
      <c r="KMM82" s="76"/>
      <c r="KMN82" s="76"/>
      <c r="KMO82" s="76"/>
      <c r="KMP82" s="76"/>
      <c r="KMQ82" s="76"/>
      <c r="KMR82" s="76"/>
      <c r="KMS82" s="76"/>
      <c r="KMT82" s="76"/>
      <c r="KMU82" s="76"/>
      <c r="KMV82" s="76"/>
      <c r="KMW82" s="76"/>
      <c r="KMX82" s="76"/>
      <c r="KMY82" s="76"/>
      <c r="KMZ82" s="76"/>
      <c r="KNA82" s="76"/>
      <c r="KNB82" s="76"/>
      <c r="KNC82" s="76"/>
      <c r="KND82" s="76"/>
      <c r="KNE82" s="76"/>
      <c r="KNF82" s="76"/>
      <c r="KNG82" s="76"/>
      <c r="KNH82" s="76"/>
      <c r="KNI82" s="76"/>
      <c r="KNJ82" s="76"/>
      <c r="KNK82" s="76"/>
      <c r="KNL82" s="76"/>
      <c r="KNM82" s="76"/>
      <c r="KNN82" s="76"/>
      <c r="KNO82" s="76"/>
      <c r="KNP82" s="76"/>
      <c r="KNQ82" s="76"/>
      <c r="KNR82" s="76"/>
      <c r="KNS82" s="76"/>
      <c r="KNT82" s="76"/>
      <c r="KNU82" s="76"/>
      <c r="KNV82" s="76"/>
      <c r="KNW82" s="76"/>
      <c r="KNX82" s="76"/>
      <c r="KNY82" s="76"/>
      <c r="KNZ82" s="76"/>
      <c r="KOA82" s="76"/>
      <c r="KOB82" s="76"/>
      <c r="KOC82" s="76"/>
      <c r="KOD82" s="76"/>
      <c r="KOE82" s="76"/>
      <c r="KOF82" s="76"/>
      <c r="KOG82" s="76"/>
      <c r="KOH82" s="76"/>
      <c r="KOI82" s="76"/>
      <c r="KOJ82" s="76"/>
      <c r="KOK82" s="76"/>
      <c r="KOL82" s="76"/>
      <c r="KOM82" s="76"/>
      <c r="KON82" s="76"/>
      <c r="KOO82" s="76"/>
      <c r="KOP82" s="76"/>
      <c r="KOQ82" s="76"/>
      <c r="KOR82" s="76"/>
      <c r="KOS82" s="76"/>
      <c r="KOT82" s="76"/>
      <c r="KOU82" s="76"/>
      <c r="KOV82" s="76"/>
      <c r="KOW82" s="76"/>
      <c r="KOX82" s="76"/>
      <c r="KOY82" s="76"/>
      <c r="KOZ82" s="76"/>
      <c r="KPA82" s="76"/>
      <c r="KPB82" s="76"/>
      <c r="KPC82" s="76"/>
      <c r="KPD82" s="76"/>
      <c r="KPE82" s="76"/>
      <c r="KPF82" s="76"/>
      <c r="KPG82" s="76"/>
      <c r="KPH82" s="76"/>
      <c r="KPI82" s="76"/>
      <c r="KPJ82" s="76"/>
      <c r="KPK82" s="76"/>
      <c r="KPL82" s="76"/>
      <c r="KPM82" s="76"/>
      <c r="KPN82" s="76"/>
      <c r="KPO82" s="76"/>
      <c r="KPP82" s="76"/>
      <c r="KPQ82" s="76"/>
      <c r="KPR82" s="76"/>
      <c r="KPS82" s="76"/>
      <c r="KPT82" s="76"/>
      <c r="KPU82" s="76"/>
      <c r="KPV82" s="76"/>
      <c r="KPW82" s="76"/>
      <c r="KPX82" s="76"/>
      <c r="KPY82" s="76"/>
      <c r="KPZ82" s="76"/>
      <c r="KQA82" s="76"/>
      <c r="KQB82" s="76"/>
      <c r="KQC82" s="76"/>
      <c r="KQD82" s="76"/>
      <c r="KQE82" s="76"/>
      <c r="KQF82" s="76"/>
      <c r="KQG82" s="76"/>
      <c r="KQH82" s="76"/>
      <c r="KQI82" s="76"/>
      <c r="KQJ82" s="76"/>
      <c r="KQK82" s="76"/>
      <c r="KQL82" s="76"/>
      <c r="KQM82" s="76"/>
      <c r="KQN82" s="76"/>
      <c r="KQO82" s="76"/>
      <c r="KQP82" s="76"/>
      <c r="KQQ82" s="76"/>
      <c r="KQR82" s="76"/>
      <c r="KQS82" s="76"/>
      <c r="KQT82" s="76"/>
      <c r="KQU82" s="76"/>
      <c r="KQV82" s="76"/>
      <c r="KQW82" s="76"/>
      <c r="KQX82" s="76"/>
      <c r="KQY82" s="76"/>
      <c r="KQZ82" s="76"/>
      <c r="KRA82" s="76"/>
      <c r="KRB82" s="76"/>
      <c r="KRC82" s="76"/>
      <c r="KRD82" s="76"/>
      <c r="KRE82" s="76"/>
      <c r="KRF82" s="76"/>
      <c r="KRG82" s="76"/>
      <c r="KRH82" s="76"/>
      <c r="KRI82" s="76"/>
      <c r="KRJ82" s="76"/>
      <c r="KRK82" s="76"/>
      <c r="KRL82" s="76"/>
      <c r="KRM82" s="76"/>
      <c r="KRN82" s="76"/>
      <c r="KRO82" s="76"/>
      <c r="KRP82" s="76"/>
      <c r="KRQ82" s="76"/>
      <c r="KRR82" s="76"/>
      <c r="KRS82" s="76"/>
      <c r="KRT82" s="76"/>
      <c r="KRU82" s="76"/>
      <c r="KRV82" s="76"/>
      <c r="KRW82" s="76"/>
      <c r="KRX82" s="76"/>
      <c r="KRY82" s="76"/>
      <c r="KRZ82" s="76"/>
      <c r="KSA82" s="76"/>
      <c r="KSB82" s="76"/>
      <c r="KSC82" s="76"/>
      <c r="KSD82" s="76"/>
      <c r="KSE82" s="76"/>
      <c r="KSF82" s="76"/>
      <c r="KSG82" s="76"/>
      <c r="KSH82" s="76"/>
      <c r="KSI82" s="76"/>
      <c r="KSJ82" s="76"/>
      <c r="KSK82" s="76"/>
      <c r="KSL82" s="76"/>
      <c r="KSM82" s="76"/>
      <c r="KSN82" s="76"/>
      <c r="KSO82" s="76"/>
      <c r="KSP82" s="76"/>
      <c r="KSQ82" s="76"/>
      <c r="KSR82" s="76"/>
      <c r="KSS82" s="76"/>
      <c r="KST82" s="76"/>
      <c r="KSU82" s="76"/>
      <c r="KSV82" s="76"/>
      <c r="KSW82" s="76"/>
      <c r="KSX82" s="76"/>
      <c r="KSY82" s="76"/>
      <c r="KSZ82" s="76"/>
      <c r="KTA82" s="76"/>
      <c r="KTB82" s="76"/>
      <c r="KTC82" s="76"/>
      <c r="KTD82" s="76"/>
      <c r="KTE82" s="76"/>
      <c r="KTF82" s="76"/>
      <c r="KTG82" s="76"/>
      <c r="KTH82" s="76"/>
      <c r="KTI82" s="76"/>
      <c r="KTJ82" s="76"/>
      <c r="KTK82" s="76"/>
      <c r="KTL82" s="76"/>
      <c r="KTM82" s="76"/>
      <c r="KTN82" s="76"/>
      <c r="KTO82" s="76"/>
      <c r="KTP82" s="76"/>
      <c r="KTQ82" s="76"/>
      <c r="KTR82" s="76"/>
      <c r="KTS82" s="76"/>
      <c r="KTT82" s="76"/>
      <c r="KTU82" s="76"/>
      <c r="KTV82" s="76"/>
      <c r="KTW82" s="76"/>
      <c r="KTX82" s="76"/>
      <c r="KTY82" s="76"/>
      <c r="KTZ82" s="76"/>
      <c r="KUA82" s="76"/>
      <c r="KUB82" s="76"/>
      <c r="KUC82" s="76"/>
      <c r="KUD82" s="76"/>
      <c r="KUE82" s="76"/>
      <c r="KUF82" s="76"/>
      <c r="KUG82" s="76"/>
      <c r="KUH82" s="76"/>
      <c r="KUI82" s="76"/>
      <c r="KUJ82" s="76"/>
      <c r="KUK82" s="76"/>
      <c r="KUL82" s="76"/>
      <c r="KUM82" s="76"/>
      <c r="KUN82" s="76"/>
      <c r="KUO82" s="76"/>
      <c r="KUP82" s="76"/>
      <c r="KUQ82" s="76"/>
      <c r="KUR82" s="76"/>
      <c r="KUS82" s="76"/>
      <c r="KUT82" s="76"/>
      <c r="KUU82" s="76"/>
      <c r="KUV82" s="76"/>
      <c r="KUW82" s="76"/>
      <c r="KUX82" s="76"/>
      <c r="KUY82" s="76"/>
      <c r="KUZ82" s="76"/>
      <c r="KVA82" s="76"/>
      <c r="KVB82" s="76"/>
      <c r="KVC82" s="76"/>
      <c r="KVD82" s="76"/>
      <c r="KVE82" s="76"/>
      <c r="KVF82" s="76"/>
      <c r="KVG82" s="76"/>
      <c r="KVH82" s="76"/>
      <c r="KVI82" s="76"/>
      <c r="KVJ82" s="76"/>
      <c r="KVK82" s="76"/>
      <c r="KVL82" s="76"/>
      <c r="KVM82" s="76"/>
      <c r="KVN82" s="76"/>
      <c r="KVO82" s="76"/>
      <c r="KVP82" s="76"/>
      <c r="KVQ82" s="76"/>
      <c r="KVR82" s="76"/>
      <c r="KVS82" s="76"/>
      <c r="KVT82" s="76"/>
      <c r="KVU82" s="76"/>
      <c r="KVV82" s="76"/>
      <c r="KVW82" s="76"/>
      <c r="KVX82" s="76"/>
      <c r="KVY82" s="76"/>
      <c r="KVZ82" s="76"/>
      <c r="KWA82" s="76"/>
      <c r="KWB82" s="76"/>
      <c r="KWC82" s="76"/>
      <c r="KWD82" s="76"/>
      <c r="KWE82" s="76"/>
      <c r="KWF82" s="76"/>
      <c r="KWG82" s="76"/>
      <c r="KWH82" s="76"/>
      <c r="KWI82" s="76"/>
      <c r="KWJ82" s="76"/>
      <c r="KWK82" s="76"/>
      <c r="KWL82" s="76"/>
      <c r="KWM82" s="76"/>
      <c r="KWN82" s="76"/>
      <c r="KWO82" s="76"/>
      <c r="KWP82" s="76"/>
      <c r="KWQ82" s="76"/>
      <c r="KWR82" s="76"/>
      <c r="KWS82" s="76"/>
      <c r="KWT82" s="76"/>
      <c r="KWU82" s="76"/>
      <c r="KWV82" s="76"/>
      <c r="KWW82" s="76"/>
      <c r="KWX82" s="76"/>
      <c r="KWY82" s="76"/>
      <c r="KWZ82" s="76"/>
      <c r="KXA82" s="76"/>
      <c r="KXB82" s="76"/>
      <c r="KXC82" s="76"/>
      <c r="KXD82" s="76"/>
      <c r="KXE82" s="76"/>
      <c r="KXF82" s="76"/>
      <c r="KXG82" s="76"/>
      <c r="KXH82" s="76"/>
      <c r="KXI82" s="76"/>
      <c r="KXJ82" s="76"/>
      <c r="KXK82" s="76"/>
      <c r="KXL82" s="76"/>
      <c r="KXM82" s="76"/>
      <c r="KXN82" s="76"/>
      <c r="KXO82" s="76"/>
      <c r="KXP82" s="76"/>
      <c r="KXQ82" s="76"/>
      <c r="KXR82" s="76"/>
      <c r="KXS82" s="76"/>
      <c r="KXT82" s="76"/>
      <c r="KXU82" s="76"/>
      <c r="KXV82" s="76"/>
      <c r="KXW82" s="76"/>
      <c r="KXX82" s="76"/>
      <c r="KXY82" s="76"/>
      <c r="KXZ82" s="76"/>
      <c r="KYA82" s="76"/>
      <c r="KYB82" s="76"/>
      <c r="KYC82" s="76"/>
      <c r="KYD82" s="76"/>
      <c r="KYE82" s="76"/>
      <c r="KYF82" s="76"/>
      <c r="KYG82" s="76"/>
      <c r="KYH82" s="76"/>
      <c r="KYI82" s="76"/>
      <c r="KYJ82" s="76"/>
      <c r="KYK82" s="76"/>
      <c r="KYL82" s="76"/>
      <c r="KYM82" s="76"/>
      <c r="KYN82" s="76"/>
      <c r="KYO82" s="76"/>
      <c r="KYP82" s="76"/>
      <c r="KYQ82" s="76"/>
      <c r="KYR82" s="76"/>
      <c r="KYS82" s="76"/>
      <c r="KYT82" s="76"/>
      <c r="KYU82" s="76"/>
      <c r="KYV82" s="76"/>
      <c r="KYW82" s="76"/>
      <c r="KYX82" s="76"/>
      <c r="KYY82" s="76"/>
      <c r="KYZ82" s="76"/>
      <c r="KZA82" s="76"/>
      <c r="KZB82" s="76"/>
      <c r="KZC82" s="76"/>
      <c r="KZD82" s="76"/>
      <c r="KZE82" s="76"/>
      <c r="KZF82" s="76"/>
      <c r="KZG82" s="76"/>
      <c r="KZH82" s="76"/>
      <c r="KZI82" s="76"/>
      <c r="KZJ82" s="76"/>
      <c r="KZK82" s="76"/>
      <c r="KZL82" s="76"/>
      <c r="KZM82" s="76"/>
      <c r="KZN82" s="76"/>
      <c r="KZO82" s="76"/>
      <c r="KZP82" s="76"/>
      <c r="KZQ82" s="76"/>
      <c r="KZR82" s="76"/>
      <c r="KZS82" s="76"/>
      <c r="KZT82" s="76"/>
      <c r="KZU82" s="76"/>
      <c r="KZV82" s="76"/>
      <c r="KZW82" s="76"/>
      <c r="KZX82" s="76"/>
      <c r="KZY82" s="76"/>
      <c r="KZZ82" s="76"/>
      <c r="LAA82" s="76"/>
      <c r="LAB82" s="76"/>
      <c r="LAC82" s="76"/>
      <c r="LAD82" s="76"/>
      <c r="LAE82" s="76"/>
      <c r="LAF82" s="76"/>
      <c r="LAG82" s="76"/>
      <c r="LAH82" s="76"/>
      <c r="LAI82" s="76"/>
      <c r="LAJ82" s="76"/>
      <c r="LAK82" s="76"/>
      <c r="LAL82" s="76"/>
      <c r="LAM82" s="76"/>
      <c r="LAN82" s="76"/>
      <c r="LAO82" s="76"/>
      <c r="LAP82" s="76"/>
      <c r="LAQ82" s="76"/>
      <c r="LAR82" s="76"/>
      <c r="LAS82" s="76"/>
      <c r="LAT82" s="76"/>
      <c r="LAU82" s="76"/>
      <c r="LAV82" s="76"/>
      <c r="LAW82" s="76"/>
      <c r="LAX82" s="76"/>
      <c r="LAY82" s="76"/>
      <c r="LAZ82" s="76"/>
      <c r="LBA82" s="76"/>
      <c r="LBB82" s="76"/>
      <c r="LBC82" s="76"/>
      <c r="LBD82" s="76"/>
      <c r="LBE82" s="76"/>
      <c r="LBF82" s="76"/>
      <c r="LBG82" s="76"/>
      <c r="LBH82" s="76"/>
      <c r="LBI82" s="76"/>
      <c r="LBJ82" s="76"/>
      <c r="LBK82" s="76"/>
      <c r="LBL82" s="76"/>
      <c r="LBM82" s="76"/>
      <c r="LBN82" s="76"/>
      <c r="LBO82" s="76"/>
      <c r="LBP82" s="76"/>
      <c r="LBQ82" s="76"/>
      <c r="LBR82" s="76"/>
      <c r="LBS82" s="76"/>
      <c r="LBT82" s="76"/>
      <c r="LBU82" s="76"/>
      <c r="LBV82" s="76"/>
      <c r="LBW82" s="76"/>
      <c r="LBX82" s="76"/>
      <c r="LBY82" s="76"/>
      <c r="LBZ82" s="76"/>
      <c r="LCA82" s="76"/>
      <c r="LCB82" s="76"/>
      <c r="LCC82" s="76"/>
      <c r="LCD82" s="76"/>
      <c r="LCE82" s="76"/>
      <c r="LCF82" s="76"/>
      <c r="LCG82" s="76"/>
      <c r="LCH82" s="76"/>
      <c r="LCI82" s="76"/>
      <c r="LCJ82" s="76"/>
      <c r="LCK82" s="76"/>
      <c r="LCL82" s="76"/>
      <c r="LCM82" s="76"/>
      <c r="LCN82" s="76"/>
      <c r="LCO82" s="76"/>
      <c r="LCP82" s="76"/>
      <c r="LCQ82" s="76"/>
      <c r="LCR82" s="76"/>
      <c r="LCS82" s="76"/>
      <c r="LCT82" s="76"/>
      <c r="LCU82" s="76"/>
      <c r="LCV82" s="76"/>
      <c r="LCW82" s="76"/>
      <c r="LCX82" s="76"/>
      <c r="LCY82" s="76"/>
      <c r="LCZ82" s="76"/>
      <c r="LDA82" s="76"/>
      <c r="LDB82" s="76"/>
      <c r="LDC82" s="76"/>
      <c r="LDD82" s="76"/>
      <c r="LDE82" s="76"/>
      <c r="LDF82" s="76"/>
      <c r="LDG82" s="76"/>
      <c r="LDH82" s="76"/>
      <c r="LDI82" s="76"/>
      <c r="LDJ82" s="76"/>
      <c r="LDK82" s="76"/>
      <c r="LDL82" s="76"/>
      <c r="LDM82" s="76"/>
      <c r="LDN82" s="76"/>
      <c r="LDO82" s="76"/>
      <c r="LDP82" s="76"/>
      <c r="LDQ82" s="76"/>
      <c r="LDR82" s="76"/>
      <c r="LDS82" s="76"/>
      <c r="LDT82" s="76"/>
      <c r="LDU82" s="76"/>
      <c r="LDV82" s="76"/>
      <c r="LDW82" s="76"/>
      <c r="LDX82" s="76"/>
      <c r="LDY82" s="76"/>
      <c r="LDZ82" s="76"/>
      <c r="LEA82" s="76"/>
      <c r="LEB82" s="76"/>
      <c r="LEC82" s="76"/>
      <c r="LED82" s="76"/>
      <c r="LEE82" s="76"/>
      <c r="LEF82" s="76"/>
      <c r="LEG82" s="76"/>
      <c r="LEH82" s="76"/>
      <c r="LEI82" s="76"/>
      <c r="LEJ82" s="76"/>
      <c r="LEK82" s="76"/>
      <c r="LEL82" s="76"/>
      <c r="LEM82" s="76"/>
      <c r="LEN82" s="76"/>
      <c r="LEO82" s="76"/>
      <c r="LEP82" s="76"/>
      <c r="LEQ82" s="76"/>
      <c r="LER82" s="76"/>
      <c r="LES82" s="76"/>
      <c r="LET82" s="76"/>
      <c r="LEU82" s="76"/>
      <c r="LEV82" s="76"/>
      <c r="LEW82" s="76"/>
      <c r="LEX82" s="76"/>
      <c r="LEY82" s="76"/>
      <c r="LEZ82" s="76"/>
      <c r="LFA82" s="76"/>
      <c r="LFB82" s="76"/>
      <c r="LFC82" s="76"/>
      <c r="LFD82" s="76"/>
      <c r="LFE82" s="76"/>
      <c r="LFF82" s="76"/>
      <c r="LFG82" s="76"/>
      <c r="LFH82" s="76"/>
      <c r="LFI82" s="76"/>
      <c r="LFJ82" s="76"/>
      <c r="LFK82" s="76"/>
      <c r="LFL82" s="76"/>
      <c r="LFM82" s="76"/>
      <c r="LFN82" s="76"/>
      <c r="LFO82" s="76"/>
      <c r="LFP82" s="76"/>
      <c r="LFQ82" s="76"/>
      <c r="LFR82" s="76"/>
      <c r="LFS82" s="76"/>
      <c r="LFT82" s="76"/>
      <c r="LFU82" s="76"/>
      <c r="LFV82" s="76"/>
      <c r="LFW82" s="76"/>
      <c r="LFX82" s="76"/>
      <c r="LFY82" s="76"/>
      <c r="LFZ82" s="76"/>
      <c r="LGA82" s="76"/>
      <c r="LGB82" s="76"/>
      <c r="LGC82" s="76"/>
      <c r="LGD82" s="76"/>
      <c r="LGE82" s="76"/>
      <c r="LGF82" s="76"/>
      <c r="LGG82" s="76"/>
      <c r="LGH82" s="76"/>
      <c r="LGI82" s="76"/>
      <c r="LGJ82" s="76"/>
      <c r="LGK82" s="76"/>
      <c r="LGL82" s="76"/>
      <c r="LGM82" s="76"/>
      <c r="LGN82" s="76"/>
      <c r="LGO82" s="76"/>
      <c r="LGP82" s="76"/>
      <c r="LGQ82" s="76"/>
      <c r="LGR82" s="76"/>
      <c r="LGS82" s="76"/>
      <c r="LGT82" s="76"/>
      <c r="LGU82" s="76"/>
      <c r="LGV82" s="76"/>
      <c r="LGW82" s="76"/>
      <c r="LGX82" s="76"/>
      <c r="LGY82" s="76"/>
      <c r="LGZ82" s="76"/>
      <c r="LHA82" s="76"/>
      <c r="LHB82" s="76"/>
      <c r="LHC82" s="76"/>
      <c r="LHD82" s="76"/>
      <c r="LHE82" s="76"/>
      <c r="LHF82" s="76"/>
      <c r="LHG82" s="76"/>
      <c r="LHH82" s="76"/>
      <c r="LHI82" s="76"/>
      <c r="LHJ82" s="76"/>
      <c r="LHK82" s="76"/>
      <c r="LHL82" s="76"/>
      <c r="LHM82" s="76"/>
      <c r="LHN82" s="76"/>
      <c r="LHO82" s="76"/>
      <c r="LHP82" s="76"/>
      <c r="LHQ82" s="76"/>
      <c r="LHR82" s="76"/>
      <c r="LHS82" s="76"/>
      <c r="LHT82" s="76"/>
      <c r="LHU82" s="76"/>
      <c r="LHV82" s="76"/>
      <c r="LHW82" s="76"/>
      <c r="LHX82" s="76"/>
      <c r="LHY82" s="76"/>
      <c r="LHZ82" s="76"/>
      <c r="LIA82" s="76"/>
      <c r="LIB82" s="76"/>
      <c r="LIC82" s="76"/>
      <c r="LID82" s="76"/>
      <c r="LIE82" s="76"/>
      <c r="LIF82" s="76"/>
      <c r="LIG82" s="76"/>
      <c r="LIH82" s="76"/>
      <c r="LII82" s="76"/>
      <c r="LIJ82" s="76"/>
      <c r="LIK82" s="76"/>
      <c r="LIL82" s="76"/>
      <c r="LIM82" s="76"/>
      <c r="LIN82" s="76"/>
      <c r="LIO82" s="76"/>
      <c r="LIP82" s="76"/>
      <c r="LIQ82" s="76"/>
      <c r="LIR82" s="76"/>
      <c r="LIS82" s="76"/>
      <c r="LIT82" s="76"/>
      <c r="LIU82" s="76"/>
      <c r="LIV82" s="76"/>
      <c r="LIW82" s="76"/>
      <c r="LIX82" s="76"/>
      <c r="LIY82" s="76"/>
      <c r="LIZ82" s="76"/>
      <c r="LJA82" s="76"/>
      <c r="LJB82" s="76"/>
      <c r="LJC82" s="76"/>
      <c r="LJD82" s="76"/>
      <c r="LJE82" s="76"/>
      <c r="LJF82" s="76"/>
      <c r="LJG82" s="76"/>
      <c r="LJH82" s="76"/>
      <c r="LJI82" s="76"/>
      <c r="LJJ82" s="76"/>
      <c r="LJK82" s="76"/>
      <c r="LJL82" s="76"/>
      <c r="LJM82" s="76"/>
      <c r="LJN82" s="76"/>
      <c r="LJO82" s="76"/>
      <c r="LJP82" s="76"/>
      <c r="LJQ82" s="76"/>
      <c r="LJR82" s="76"/>
      <c r="LJS82" s="76"/>
      <c r="LJT82" s="76"/>
      <c r="LJU82" s="76"/>
      <c r="LJV82" s="76"/>
      <c r="LJW82" s="76"/>
      <c r="LJX82" s="76"/>
      <c r="LJY82" s="76"/>
      <c r="LJZ82" s="76"/>
      <c r="LKA82" s="76"/>
      <c r="LKB82" s="76"/>
      <c r="LKC82" s="76"/>
      <c r="LKD82" s="76"/>
      <c r="LKE82" s="76"/>
      <c r="LKF82" s="76"/>
      <c r="LKG82" s="76"/>
      <c r="LKH82" s="76"/>
      <c r="LKI82" s="76"/>
      <c r="LKJ82" s="76"/>
      <c r="LKK82" s="76"/>
      <c r="LKL82" s="76"/>
      <c r="LKM82" s="76"/>
      <c r="LKN82" s="76"/>
      <c r="LKO82" s="76"/>
      <c r="LKP82" s="76"/>
      <c r="LKQ82" s="76"/>
      <c r="LKR82" s="76"/>
      <c r="LKS82" s="76"/>
      <c r="LKT82" s="76"/>
      <c r="LKU82" s="76"/>
      <c r="LKV82" s="76"/>
      <c r="LKW82" s="76"/>
      <c r="LKX82" s="76"/>
      <c r="LKY82" s="76"/>
      <c r="LKZ82" s="76"/>
      <c r="LLA82" s="76"/>
      <c r="LLB82" s="76"/>
      <c r="LLC82" s="76"/>
      <c r="LLD82" s="76"/>
      <c r="LLE82" s="76"/>
      <c r="LLF82" s="76"/>
      <c r="LLG82" s="76"/>
      <c r="LLH82" s="76"/>
      <c r="LLI82" s="76"/>
      <c r="LLJ82" s="76"/>
      <c r="LLK82" s="76"/>
      <c r="LLL82" s="76"/>
      <c r="LLM82" s="76"/>
      <c r="LLN82" s="76"/>
      <c r="LLO82" s="76"/>
      <c r="LLP82" s="76"/>
      <c r="LLQ82" s="76"/>
      <c r="LLR82" s="76"/>
      <c r="LLS82" s="76"/>
      <c r="LLT82" s="76"/>
      <c r="LLU82" s="76"/>
      <c r="LLV82" s="76"/>
      <c r="LLW82" s="76"/>
      <c r="LLX82" s="76"/>
      <c r="LLY82" s="76"/>
      <c r="LLZ82" s="76"/>
      <c r="LMA82" s="76"/>
      <c r="LMB82" s="76"/>
      <c r="LMC82" s="76"/>
      <c r="LMD82" s="76"/>
      <c r="LME82" s="76"/>
      <c r="LMF82" s="76"/>
      <c r="LMG82" s="76"/>
      <c r="LMH82" s="76"/>
      <c r="LMI82" s="76"/>
      <c r="LMJ82" s="76"/>
      <c r="LMK82" s="76"/>
      <c r="LML82" s="76"/>
      <c r="LMM82" s="76"/>
      <c r="LMN82" s="76"/>
      <c r="LMO82" s="76"/>
      <c r="LMP82" s="76"/>
      <c r="LMQ82" s="76"/>
      <c r="LMR82" s="76"/>
      <c r="LMS82" s="76"/>
      <c r="LMT82" s="76"/>
      <c r="LMU82" s="76"/>
      <c r="LMV82" s="76"/>
      <c r="LMW82" s="76"/>
      <c r="LMX82" s="76"/>
      <c r="LMY82" s="76"/>
      <c r="LMZ82" s="76"/>
      <c r="LNA82" s="76"/>
      <c r="LNB82" s="76"/>
      <c r="LNC82" s="76"/>
      <c r="LND82" s="76"/>
      <c r="LNE82" s="76"/>
      <c r="LNF82" s="76"/>
      <c r="LNG82" s="76"/>
      <c r="LNH82" s="76"/>
      <c r="LNI82" s="76"/>
      <c r="LNJ82" s="76"/>
      <c r="LNK82" s="76"/>
      <c r="LNL82" s="76"/>
      <c r="LNM82" s="76"/>
      <c r="LNN82" s="76"/>
      <c r="LNO82" s="76"/>
      <c r="LNP82" s="76"/>
      <c r="LNQ82" s="76"/>
      <c r="LNR82" s="76"/>
      <c r="LNS82" s="76"/>
      <c r="LNT82" s="76"/>
      <c r="LNU82" s="76"/>
      <c r="LNV82" s="76"/>
      <c r="LNW82" s="76"/>
      <c r="LNX82" s="76"/>
      <c r="LNY82" s="76"/>
      <c r="LNZ82" s="76"/>
      <c r="LOA82" s="76"/>
      <c r="LOB82" s="76"/>
      <c r="LOC82" s="76"/>
      <c r="LOD82" s="76"/>
      <c r="LOE82" s="76"/>
      <c r="LOF82" s="76"/>
      <c r="LOG82" s="76"/>
      <c r="LOH82" s="76"/>
      <c r="LOI82" s="76"/>
      <c r="LOJ82" s="76"/>
      <c r="LOK82" s="76"/>
      <c r="LOL82" s="76"/>
      <c r="LOM82" s="76"/>
      <c r="LON82" s="76"/>
      <c r="LOO82" s="76"/>
      <c r="LOP82" s="76"/>
      <c r="LOQ82" s="76"/>
      <c r="LOR82" s="76"/>
      <c r="LOS82" s="76"/>
      <c r="LOT82" s="76"/>
      <c r="LOU82" s="76"/>
      <c r="LOV82" s="76"/>
      <c r="LOW82" s="76"/>
      <c r="LOX82" s="76"/>
      <c r="LOY82" s="76"/>
      <c r="LOZ82" s="76"/>
      <c r="LPA82" s="76"/>
      <c r="LPB82" s="76"/>
      <c r="LPC82" s="76"/>
      <c r="LPD82" s="76"/>
      <c r="LPE82" s="76"/>
      <c r="LPF82" s="76"/>
      <c r="LPG82" s="76"/>
      <c r="LPH82" s="76"/>
      <c r="LPI82" s="76"/>
      <c r="LPJ82" s="76"/>
      <c r="LPK82" s="76"/>
      <c r="LPL82" s="76"/>
      <c r="LPM82" s="76"/>
      <c r="LPN82" s="76"/>
      <c r="LPO82" s="76"/>
      <c r="LPP82" s="76"/>
      <c r="LPQ82" s="76"/>
      <c r="LPR82" s="76"/>
      <c r="LPS82" s="76"/>
      <c r="LPT82" s="76"/>
      <c r="LPU82" s="76"/>
      <c r="LPV82" s="76"/>
      <c r="LPW82" s="76"/>
      <c r="LPX82" s="76"/>
      <c r="LPY82" s="76"/>
      <c r="LPZ82" s="76"/>
      <c r="LQA82" s="76"/>
      <c r="LQB82" s="76"/>
      <c r="LQC82" s="76"/>
      <c r="LQD82" s="76"/>
      <c r="LQE82" s="76"/>
      <c r="LQF82" s="76"/>
      <c r="LQG82" s="76"/>
      <c r="LQH82" s="76"/>
      <c r="LQI82" s="76"/>
      <c r="LQJ82" s="76"/>
      <c r="LQK82" s="76"/>
      <c r="LQL82" s="76"/>
      <c r="LQM82" s="76"/>
      <c r="LQN82" s="76"/>
      <c r="LQO82" s="76"/>
      <c r="LQP82" s="76"/>
      <c r="LQQ82" s="76"/>
      <c r="LQR82" s="76"/>
      <c r="LQS82" s="76"/>
      <c r="LQT82" s="76"/>
      <c r="LQU82" s="76"/>
      <c r="LQV82" s="76"/>
      <c r="LQW82" s="76"/>
      <c r="LQX82" s="76"/>
      <c r="LQY82" s="76"/>
      <c r="LQZ82" s="76"/>
      <c r="LRA82" s="76"/>
      <c r="LRB82" s="76"/>
      <c r="LRC82" s="76"/>
      <c r="LRD82" s="76"/>
      <c r="LRE82" s="76"/>
      <c r="LRF82" s="76"/>
      <c r="LRG82" s="76"/>
      <c r="LRH82" s="76"/>
      <c r="LRI82" s="76"/>
      <c r="LRJ82" s="76"/>
      <c r="LRK82" s="76"/>
      <c r="LRL82" s="76"/>
      <c r="LRM82" s="76"/>
      <c r="LRN82" s="76"/>
      <c r="LRO82" s="76"/>
      <c r="LRP82" s="76"/>
      <c r="LRQ82" s="76"/>
      <c r="LRR82" s="76"/>
      <c r="LRS82" s="76"/>
      <c r="LRT82" s="76"/>
      <c r="LRU82" s="76"/>
      <c r="LRV82" s="76"/>
      <c r="LRW82" s="76"/>
      <c r="LRX82" s="76"/>
      <c r="LRY82" s="76"/>
      <c r="LRZ82" s="76"/>
      <c r="LSA82" s="76"/>
      <c r="LSB82" s="76"/>
      <c r="LSC82" s="76"/>
      <c r="LSD82" s="76"/>
      <c r="LSE82" s="76"/>
      <c r="LSF82" s="76"/>
      <c r="LSG82" s="76"/>
      <c r="LSH82" s="76"/>
      <c r="LSI82" s="76"/>
      <c r="LSJ82" s="76"/>
      <c r="LSK82" s="76"/>
      <c r="LSL82" s="76"/>
      <c r="LSM82" s="76"/>
      <c r="LSN82" s="76"/>
      <c r="LSO82" s="76"/>
      <c r="LSP82" s="76"/>
      <c r="LSQ82" s="76"/>
      <c r="LSR82" s="76"/>
      <c r="LSS82" s="76"/>
      <c r="LST82" s="76"/>
      <c r="LSU82" s="76"/>
      <c r="LSV82" s="76"/>
      <c r="LSW82" s="76"/>
      <c r="LSX82" s="76"/>
      <c r="LSY82" s="76"/>
      <c r="LSZ82" s="76"/>
      <c r="LTA82" s="76"/>
      <c r="LTB82" s="76"/>
      <c r="LTC82" s="76"/>
      <c r="LTD82" s="76"/>
      <c r="LTE82" s="76"/>
      <c r="LTF82" s="76"/>
      <c r="LTG82" s="76"/>
      <c r="LTH82" s="76"/>
      <c r="LTI82" s="76"/>
      <c r="LTJ82" s="76"/>
      <c r="LTK82" s="76"/>
      <c r="LTL82" s="76"/>
      <c r="LTM82" s="76"/>
      <c r="LTN82" s="76"/>
      <c r="LTO82" s="76"/>
      <c r="LTP82" s="76"/>
      <c r="LTQ82" s="76"/>
      <c r="LTR82" s="76"/>
      <c r="LTS82" s="76"/>
      <c r="LTT82" s="76"/>
      <c r="LTU82" s="76"/>
      <c r="LTV82" s="76"/>
      <c r="LTW82" s="76"/>
      <c r="LTX82" s="76"/>
      <c r="LTY82" s="76"/>
      <c r="LTZ82" s="76"/>
      <c r="LUA82" s="76"/>
      <c r="LUB82" s="76"/>
      <c r="LUC82" s="76"/>
      <c r="LUD82" s="76"/>
      <c r="LUE82" s="76"/>
      <c r="LUF82" s="76"/>
      <c r="LUG82" s="76"/>
      <c r="LUH82" s="76"/>
      <c r="LUI82" s="76"/>
      <c r="LUJ82" s="76"/>
      <c r="LUK82" s="76"/>
      <c r="LUL82" s="76"/>
      <c r="LUM82" s="76"/>
      <c r="LUN82" s="76"/>
      <c r="LUO82" s="76"/>
      <c r="LUP82" s="76"/>
      <c r="LUQ82" s="76"/>
      <c r="LUR82" s="76"/>
      <c r="LUS82" s="76"/>
      <c r="LUT82" s="76"/>
      <c r="LUU82" s="76"/>
      <c r="LUV82" s="76"/>
      <c r="LUW82" s="76"/>
      <c r="LUX82" s="76"/>
      <c r="LUY82" s="76"/>
      <c r="LUZ82" s="76"/>
      <c r="LVA82" s="76"/>
      <c r="LVB82" s="76"/>
      <c r="LVC82" s="76"/>
      <c r="LVD82" s="76"/>
      <c r="LVE82" s="76"/>
      <c r="LVF82" s="76"/>
      <c r="LVG82" s="76"/>
      <c r="LVH82" s="76"/>
      <c r="LVI82" s="76"/>
      <c r="LVJ82" s="76"/>
      <c r="LVK82" s="76"/>
      <c r="LVL82" s="76"/>
      <c r="LVM82" s="76"/>
      <c r="LVN82" s="76"/>
      <c r="LVO82" s="76"/>
      <c r="LVP82" s="76"/>
      <c r="LVQ82" s="76"/>
      <c r="LVR82" s="76"/>
      <c r="LVS82" s="76"/>
      <c r="LVT82" s="76"/>
      <c r="LVU82" s="76"/>
      <c r="LVV82" s="76"/>
      <c r="LVW82" s="76"/>
      <c r="LVX82" s="76"/>
      <c r="LVY82" s="76"/>
      <c r="LVZ82" s="76"/>
      <c r="LWA82" s="76"/>
      <c r="LWB82" s="76"/>
      <c r="LWC82" s="76"/>
      <c r="LWD82" s="76"/>
      <c r="LWE82" s="76"/>
      <c r="LWF82" s="76"/>
      <c r="LWG82" s="76"/>
      <c r="LWH82" s="76"/>
      <c r="LWI82" s="76"/>
      <c r="LWJ82" s="76"/>
      <c r="LWK82" s="76"/>
      <c r="LWL82" s="76"/>
      <c r="LWM82" s="76"/>
      <c r="LWN82" s="76"/>
      <c r="LWO82" s="76"/>
      <c r="LWP82" s="76"/>
      <c r="LWQ82" s="76"/>
      <c r="LWR82" s="76"/>
      <c r="LWS82" s="76"/>
      <c r="LWT82" s="76"/>
      <c r="LWU82" s="76"/>
      <c r="LWV82" s="76"/>
      <c r="LWW82" s="76"/>
      <c r="LWX82" s="76"/>
      <c r="LWY82" s="76"/>
      <c r="LWZ82" s="76"/>
      <c r="LXA82" s="76"/>
      <c r="LXB82" s="76"/>
      <c r="LXC82" s="76"/>
      <c r="LXD82" s="76"/>
      <c r="LXE82" s="76"/>
      <c r="LXF82" s="76"/>
      <c r="LXG82" s="76"/>
      <c r="LXH82" s="76"/>
      <c r="LXI82" s="76"/>
      <c r="LXJ82" s="76"/>
      <c r="LXK82" s="76"/>
      <c r="LXL82" s="76"/>
      <c r="LXM82" s="76"/>
      <c r="LXN82" s="76"/>
      <c r="LXO82" s="76"/>
      <c r="LXP82" s="76"/>
      <c r="LXQ82" s="76"/>
      <c r="LXR82" s="76"/>
      <c r="LXS82" s="76"/>
      <c r="LXT82" s="76"/>
      <c r="LXU82" s="76"/>
      <c r="LXV82" s="76"/>
      <c r="LXW82" s="76"/>
      <c r="LXX82" s="76"/>
      <c r="LXY82" s="76"/>
      <c r="LXZ82" s="76"/>
      <c r="LYA82" s="76"/>
      <c r="LYB82" s="76"/>
      <c r="LYC82" s="76"/>
      <c r="LYD82" s="76"/>
      <c r="LYE82" s="76"/>
      <c r="LYF82" s="76"/>
      <c r="LYG82" s="76"/>
      <c r="LYH82" s="76"/>
      <c r="LYI82" s="76"/>
      <c r="LYJ82" s="76"/>
      <c r="LYK82" s="76"/>
      <c r="LYL82" s="76"/>
      <c r="LYM82" s="76"/>
      <c r="LYN82" s="76"/>
      <c r="LYO82" s="76"/>
      <c r="LYP82" s="76"/>
      <c r="LYQ82" s="76"/>
      <c r="LYR82" s="76"/>
      <c r="LYS82" s="76"/>
      <c r="LYT82" s="76"/>
      <c r="LYU82" s="76"/>
      <c r="LYV82" s="76"/>
      <c r="LYW82" s="76"/>
      <c r="LYX82" s="76"/>
      <c r="LYY82" s="76"/>
      <c r="LYZ82" s="76"/>
      <c r="LZA82" s="76"/>
      <c r="LZB82" s="76"/>
      <c r="LZC82" s="76"/>
      <c r="LZD82" s="76"/>
      <c r="LZE82" s="76"/>
      <c r="LZF82" s="76"/>
      <c r="LZG82" s="76"/>
      <c r="LZH82" s="76"/>
      <c r="LZI82" s="76"/>
      <c r="LZJ82" s="76"/>
      <c r="LZK82" s="76"/>
      <c r="LZL82" s="76"/>
      <c r="LZM82" s="76"/>
      <c r="LZN82" s="76"/>
      <c r="LZO82" s="76"/>
      <c r="LZP82" s="76"/>
      <c r="LZQ82" s="76"/>
      <c r="LZR82" s="76"/>
      <c r="LZS82" s="76"/>
      <c r="LZT82" s="76"/>
      <c r="LZU82" s="76"/>
      <c r="LZV82" s="76"/>
      <c r="LZW82" s="76"/>
      <c r="LZX82" s="76"/>
      <c r="LZY82" s="76"/>
      <c r="LZZ82" s="76"/>
      <c r="MAA82" s="76"/>
      <c r="MAB82" s="76"/>
      <c r="MAC82" s="76"/>
      <c r="MAD82" s="76"/>
      <c r="MAE82" s="76"/>
      <c r="MAF82" s="76"/>
      <c r="MAG82" s="76"/>
      <c r="MAH82" s="76"/>
      <c r="MAI82" s="76"/>
      <c r="MAJ82" s="76"/>
      <c r="MAK82" s="76"/>
      <c r="MAL82" s="76"/>
      <c r="MAM82" s="76"/>
      <c r="MAN82" s="76"/>
      <c r="MAO82" s="76"/>
      <c r="MAP82" s="76"/>
      <c r="MAQ82" s="76"/>
      <c r="MAR82" s="76"/>
      <c r="MAS82" s="76"/>
      <c r="MAT82" s="76"/>
      <c r="MAU82" s="76"/>
      <c r="MAV82" s="76"/>
      <c r="MAW82" s="76"/>
      <c r="MAX82" s="76"/>
      <c r="MAY82" s="76"/>
      <c r="MAZ82" s="76"/>
      <c r="MBA82" s="76"/>
      <c r="MBB82" s="76"/>
      <c r="MBC82" s="76"/>
      <c r="MBD82" s="76"/>
      <c r="MBE82" s="76"/>
      <c r="MBF82" s="76"/>
      <c r="MBG82" s="76"/>
      <c r="MBH82" s="76"/>
      <c r="MBI82" s="76"/>
      <c r="MBJ82" s="76"/>
      <c r="MBK82" s="76"/>
      <c r="MBL82" s="76"/>
      <c r="MBM82" s="76"/>
      <c r="MBN82" s="76"/>
      <c r="MBO82" s="76"/>
      <c r="MBP82" s="76"/>
      <c r="MBQ82" s="76"/>
      <c r="MBR82" s="76"/>
      <c r="MBS82" s="76"/>
      <c r="MBT82" s="76"/>
      <c r="MBU82" s="76"/>
      <c r="MBV82" s="76"/>
      <c r="MBW82" s="76"/>
      <c r="MBX82" s="76"/>
      <c r="MBY82" s="76"/>
      <c r="MBZ82" s="76"/>
      <c r="MCA82" s="76"/>
      <c r="MCB82" s="76"/>
      <c r="MCC82" s="76"/>
      <c r="MCD82" s="76"/>
      <c r="MCE82" s="76"/>
      <c r="MCF82" s="76"/>
      <c r="MCG82" s="76"/>
      <c r="MCH82" s="76"/>
      <c r="MCI82" s="76"/>
      <c r="MCJ82" s="76"/>
      <c r="MCK82" s="76"/>
      <c r="MCL82" s="76"/>
      <c r="MCM82" s="76"/>
      <c r="MCN82" s="76"/>
      <c r="MCO82" s="76"/>
      <c r="MCP82" s="76"/>
      <c r="MCQ82" s="76"/>
      <c r="MCR82" s="76"/>
      <c r="MCS82" s="76"/>
      <c r="MCT82" s="76"/>
      <c r="MCU82" s="76"/>
      <c r="MCV82" s="76"/>
      <c r="MCW82" s="76"/>
      <c r="MCX82" s="76"/>
      <c r="MCY82" s="76"/>
      <c r="MCZ82" s="76"/>
      <c r="MDA82" s="76"/>
      <c r="MDB82" s="76"/>
      <c r="MDC82" s="76"/>
      <c r="MDD82" s="76"/>
      <c r="MDE82" s="76"/>
      <c r="MDF82" s="76"/>
      <c r="MDG82" s="76"/>
      <c r="MDH82" s="76"/>
      <c r="MDI82" s="76"/>
      <c r="MDJ82" s="76"/>
      <c r="MDK82" s="76"/>
      <c r="MDL82" s="76"/>
      <c r="MDM82" s="76"/>
      <c r="MDN82" s="76"/>
      <c r="MDO82" s="76"/>
      <c r="MDP82" s="76"/>
      <c r="MDQ82" s="76"/>
      <c r="MDR82" s="76"/>
      <c r="MDS82" s="76"/>
      <c r="MDT82" s="76"/>
      <c r="MDU82" s="76"/>
      <c r="MDV82" s="76"/>
      <c r="MDW82" s="76"/>
      <c r="MDX82" s="76"/>
      <c r="MDY82" s="76"/>
      <c r="MDZ82" s="76"/>
      <c r="MEA82" s="76"/>
      <c r="MEB82" s="76"/>
      <c r="MEC82" s="76"/>
      <c r="MED82" s="76"/>
      <c r="MEE82" s="76"/>
      <c r="MEF82" s="76"/>
      <c r="MEG82" s="76"/>
      <c r="MEH82" s="76"/>
      <c r="MEI82" s="76"/>
      <c r="MEJ82" s="76"/>
      <c r="MEK82" s="76"/>
      <c r="MEL82" s="76"/>
      <c r="MEM82" s="76"/>
      <c r="MEN82" s="76"/>
      <c r="MEO82" s="76"/>
      <c r="MEP82" s="76"/>
      <c r="MEQ82" s="76"/>
      <c r="MER82" s="76"/>
      <c r="MES82" s="76"/>
      <c r="MET82" s="76"/>
      <c r="MEU82" s="76"/>
      <c r="MEV82" s="76"/>
      <c r="MEW82" s="76"/>
      <c r="MEX82" s="76"/>
      <c r="MEY82" s="76"/>
      <c r="MEZ82" s="76"/>
      <c r="MFA82" s="76"/>
      <c r="MFB82" s="76"/>
      <c r="MFC82" s="76"/>
      <c r="MFD82" s="76"/>
      <c r="MFE82" s="76"/>
      <c r="MFF82" s="76"/>
      <c r="MFG82" s="76"/>
      <c r="MFH82" s="76"/>
      <c r="MFI82" s="76"/>
      <c r="MFJ82" s="76"/>
      <c r="MFK82" s="76"/>
      <c r="MFL82" s="76"/>
      <c r="MFM82" s="76"/>
      <c r="MFN82" s="76"/>
      <c r="MFO82" s="76"/>
      <c r="MFP82" s="76"/>
      <c r="MFQ82" s="76"/>
      <c r="MFR82" s="76"/>
      <c r="MFS82" s="76"/>
      <c r="MFT82" s="76"/>
      <c r="MFU82" s="76"/>
      <c r="MFV82" s="76"/>
      <c r="MFW82" s="76"/>
      <c r="MFX82" s="76"/>
      <c r="MFY82" s="76"/>
      <c r="MFZ82" s="76"/>
      <c r="MGA82" s="76"/>
      <c r="MGB82" s="76"/>
      <c r="MGC82" s="76"/>
      <c r="MGD82" s="76"/>
      <c r="MGE82" s="76"/>
      <c r="MGF82" s="76"/>
      <c r="MGG82" s="76"/>
      <c r="MGH82" s="76"/>
      <c r="MGI82" s="76"/>
      <c r="MGJ82" s="76"/>
      <c r="MGK82" s="76"/>
      <c r="MGL82" s="76"/>
      <c r="MGM82" s="76"/>
      <c r="MGN82" s="76"/>
      <c r="MGO82" s="76"/>
      <c r="MGP82" s="76"/>
      <c r="MGQ82" s="76"/>
      <c r="MGR82" s="76"/>
      <c r="MGS82" s="76"/>
      <c r="MGT82" s="76"/>
      <c r="MGU82" s="76"/>
      <c r="MGV82" s="76"/>
      <c r="MGW82" s="76"/>
      <c r="MGX82" s="76"/>
      <c r="MGY82" s="76"/>
      <c r="MGZ82" s="76"/>
      <c r="MHA82" s="76"/>
      <c r="MHB82" s="76"/>
      <c r="MHC82" s="76"/>
      <c r="MHD82" s="76"/>
      <c r="MHE82" s="76"/>
      <c r="MHF82" s="76"/>
      <c r="MHG82" s="76"/>
      <c r="MHH82" s="76"/>
      <c r="MHI82" s="76"/>
      <c r="MHJ82" s="76"/>
      <c r="MHK82" s="76"/>
      <c r="MHL82" s="76"/>
      <c r="MHM82" s="76"/>
      <c r="MHN82" s="76"/>
      <c r="MHO82" s="76"/>
      <c r="MHP82" s="76"/>
      <c r="MHQ82" s="76"/>
      <c r="MHR82" s="76"/>
      <c r="MHS82" s="76"/>
      <c r="MHT82" s="76"/>
      <c r="MHU82" s="76"/>
      <c r="MHV82" s="76"/>
      <c r="MHW82" s="76"/>
      <c r="MHX82" s="76"/>
      <c r="MHY82" s="76"/>
      <c r="MHZ82" s="76"/>
      <c r="MIA82" s="76"/>
      <c r="MIB82" s="76"/>
      <c r="MIC82" s="76"/>
      <c r="MID82" s="76"/>
      <c r="MIE82" s="76"/>
      <c r="MIF82" s="76"/>
      <c r="MIG82" s="76"/>
      <c r="MIH82" s="76"/>
      <c r="MII82" s="76"/>
      <c r="MIJ82" s="76"/>
      <c r="MIK82" s="76"/>
      <c r="MIL82" s="76"/>
      <c r="MIM82" s="76"/>
      <c r="MIN82" s="76"/>
      <c r="MIO82" s="76"/>
      <c r="MIP82" s="76"/>
      <c r="MIQ82" s="76"/>
      <c r="MIR82" s="76"/>
      <c r="MIS82" s="76"/>
      <c r="MIT82" s="76"/>
      <c r="MIU82" s="76"/>
      <c r="MIV82" s="76"/>
      <c r="MIW82" s="76"/>
      <c r="MIX82" s="76"/>
      <c r="MIY82" s="76"/>
      <c r="MIZ82" s="76"/>
      <c r="MJA82" s="76"/>
      <c r="MJB82" s="76"/>
      <c r="MJC82" s="76"/>
      <c r="MJD82" s="76"/>
      <c r="MJE82" s="76"/>
      <c r="MJF82" s="76"/>
      <c r="MJG82" s="76"/>
      <c r="MJH82" s="76"/>
      <c r="MJI82" s="76"/>
      <c r="MJJ82" s="76"/>
      <c r="MJK82" s="76"/>
      <c r="MJL82" s="76"/>
      <c r="MJM82" s="76"/>
      <c r="MJN82" s="76"/>
      <c r="MJO82" s="76"/>
      <c r="MJP82" s="76"/>
      <c r="MJQ82" s="76"/>
      <c r="MJR82" s="76"/>
      <c r="MJS82" s="76"/>
      <c r="MJT82" s="76"/>
      <c r="MJU82" s="76"/>
      <c r="MJV82" s="76"/>
      <c r="MJW82" s="76"/>
      <c r="MJX82" s="76"/>
      <c r="MJY82" s="76"/>
      <c r="MJZ82" s="76"/>
      <c r="MKA82" s="76"/>
      <c r="MKB82" s="76"/>
      <c r="MKC82" s="76"/>
      <c r="MKD82" s="76"/>
      <c r="MKE82" s="76"/>
      <c r="MKF82" s="76"/>
      <c r="MKG82" s="76"/>
      <c r="MKH82" s="76"/>
      <c r="MKI82" s="76"/>
      <c r="MKJ82" s="76"/>
      <c r="MKK82" s="76"/>
      <c r="MKL82" s="76"/>
      <c r="MKM82" s="76"/>
      <c r="MKN82" s="76"/>
      <c r="MKO82" s="76"/>
      <c r="MKP82" s="76"/>
      <c r="MKQ82" s="76"/>
      <c r="MKR82" s="76"/>
      <c r="MKS82" s="76"/>
      <c r="MKT82" s="76"/>
      <c r="MKU82" s="76"/>
      <c r="MKV82" s="76"/>
      <c r="MKW82" s="76"/>
      <c r="MKX82" s="76"/>
      <c r="MKY82" s="76"/>
      <c r="MKZ82" s="76"/>
      <c r="MLA82" s="76"/>
      <c r="MLB82" s="76"/>
      <c r="MLC82" s="76"/>
      <c r="MLD82" s="76"/>
      <c r="MLE82" s="76"/>
      <c r="MLF82" s="76"/>
      <c r="MLG82" s="76"/>
      <c r="MLH82" s="76"/>
      <c r="MLI82" s="76"/>
      <c r="MLJ82" s="76"/>
      <c r="MLK82" s="76"/>
      <c r="MLL82" s="76"/>
      <c r="MLM82" s="76"/>
      <c r="MLN82" s="76"/>
      <c r="MLO82" s="76"/>
      <c r="MLP82" s="76"/>
      <c r="MLQ82" s="76"/>
      <c r="MLR82" s="76"/>
      <c r="MLS82" s="76"/>
      <c r="MLT82" s="76"/>
      <c r="MLU82" s="76"/>
      <c r="MLV82" s="76"/>
      <c r="MLW82" s="76"/>
      <c r="MLX82" s="76"/>
      <c r="MLY82" s="76"/>
      <c r="MLZ82" s="76"/>
      <c r="MMA82" s="76"/>
      <c r="MMB82" s="76"/>
      <c r="MMC82" s="76"/>
      <c r="MMD82" s="76"/>
      <c r="MME82" s="76"/>
      <c r="MMF82" s="76"/>
      <c r="MMG82" s="76"/>
      <c r="MMH82" s="76"/>
      <c r="MMI82" s="76"/>
      <c r="MMJ82" s="76"/>
      <c r="MMK82" s="76"/>
      <c r="MML82" s="76"/>
      <c r="MMM82" s="76"/>
      <c r="MMN82" s="76"/>
      <c r="MMO82" s="76"/>
      <c r="MMP82" s="76"/>
      <c r="MMQ82" s="76"/>
      <c r="MMR82" s="76"/>
      <c r="MMS82" s="76"/>
      <c r="MMT82" s="76"/>
      <c r="MMU82" s="76"/>
      <c r="MMV82" s="76"/>
      <c r="MMW82" s="76"/>
      <c r="MMX82" s="76"/>
      <c r="MMY82" s="76"/>
      <c r="MMZ82" s="76"/>
      <c r="MNA82" s="76"/>
      <c r="MNB82" s="76"/>
      <c r="MNC82" s="76"/>
      <c r="MND82" s="76"/>
      <c r="MNE82" s="76"/>
      <c r="MNF82" s="76"/>
      <c r="MNG82" s="76"/>
      <c r="MNH82" s="76"/>
      <c r="MNI82" s="76"/>
      <c r="MNJ82" s="76"/>
      <c r="MNK82" s="76"/>
      <c r="MNL82" s="76"/>
      <c r="MNM82" s="76"/>
      <c r="MNN82" s="76"/>
      <c r="MNO82" s="76"/>
      <c r="MNP82" s="76"/>
      <c r="MNQ82" s="76"/>
      <c r="MNR82" s="76"/>
      <c r="MNS82" s="76"/>
      <c r="MNT82" s="76"/>
      <c r="MNU82" s="76"/>
      <c r="MNV82" s="76"/>
      <c r="MNW82" s="76"/>
      <c r="MNX82" s="76"/>
      <c r="MNY82" s="76"/>
      <c r="MNZ82" s="76"/>
      <c r="MOA82" s="76"/>
      <c r="MOB82" s="76"/>
      <c r="MOC82" s="76"/>
      <c r="MOD82" s="76"/>
      <c r="MOE82" s="76"/>
      <c r="MOF82" s="76"/>
      <c r="MOG82" s="76"/>
      <c r="MOH82" s="76"/>
      <c r="MOI82" s="76"/>
      <c r="MOJ82" s="76"/>
      <c r="MOK82" s="76"/>
      <c r="MOL82" s="76"/>
      <c r="MOM82" s="76"/>
      <c r="MON82" s="76"/>
      <c r="MOO82" s="76"/>
      <c r="MOP82" s="76"/>
      <c r="MOQ82" s="76"/>
      <c r="MOR82" s="76"/>
      <c r="MOS82" s="76"/>
      <c r="MOT82" s="76"/>
      <c r="MOU82" s="76"/>
      <c r="MOV82" s="76"/>
      <c r="MOW82" s="76"/>
      <c r="MOX82" s="76"/>
      <c r="MOY82" s="76"/>
      <c r="MOZ82" s="76"/>
      <c r="MPA82" s="76"/>
      <c r="MPB82" s="76"/>
      <c r="MPC82" s="76"/>
      <c r="MPD82" s="76"/>
      <c r="MPE82" s="76"/>
      <c r="MPF82" s="76"/>
      <c r="MPG82" s="76"/>
      <c r="MPH82" s="76"/>
      <c r="MPI82" s="76"/>
      <c r="MPJ82" s="76"/>
      <c r="MPK82" s="76"/>
      <c r="MPL82" s="76"/>
      <c r="MPM82" s="76"/>
      <c r="MPN82" s="76"/>
      <c r="MPO82" s="76"/>
      <c r="MPP82" s="76"/>
      <c r="MPQ82" s="76"/>
      <c r="MPR82" s="76"/>
      <c r="MPS82" s="76"/>
      <c r="MPT82" s="76"/>
      <c r="MPU82" s="76"/>
      <c r="MPV82" s="76"/>
      <c r="MPW82" s="76"/>
      <c r="MPX82" s="76"/>
      <c r="MPY82" s="76"/>
      <c r="MPZ82" s="76"/>
      <c r="MQA82" s="76"/>
      <c r="MQB82" s="76"/>
      <c r="MQC82" s="76"/>
      <c r="MQD82" s="76"/>
      <c r="MQE82" s="76"/>
      <c r="MQF82" s="76"/>
      <c r="MQG82" s="76"/>
      <c r="MQH82" s="76"/>
      <c r="MQI82" s="76"/>
      <c r="MQJ82" s="76"/>
      <c r="MQK82" s="76"/>
      <c r="MQL82" s="76"/>
      <c r="MQM82" s="76"/>
      <c r="MQN82" s="76"/>
      <c r="MQO82" s="76"/>
      <c r="MQP82" s="76"/>
      <c r="MQQ82" s="76"/>
      <c r="MQR82" s="76"/>
      <c r="MQS82" s="76"/>
      <c r="MQT82" s="76"/>
      <c r="MQU82" s="76"/>
      <c r="MQV82" s="76"/>
      <c r="MQW82" s="76"/>
      <c r="MQX82" s="76"/>
      <c r="MQY82" s="76"/>
      <c r="MQZ82" s="76"/>
      <c r="MRA82" s="76"/>
      <c r="MRB82" s="76"/>
      <c r="MRC82" s="76"/>
      <c r="MRD82" s="76"/>
      <c r="MRE82" s="76"/>
      <c r="MRF82" s="76"/>
      <c r="MRG82" s="76"/>
      <c r="MRH82" s="76"/>
      <c r="MRI82" s="76"/>
      <c r="MRJ82" s="76"/>
      <c r="MRK82" s="76"/>
      <c r="MRL82" s="76"/>
      <c r="MRM82" s="76"/>
      <c r="MRN82" s="76"/>
      <c r="MRO82" s="76"/>
      <c r="MRP82" s="76"/>
      <c r="MRQ82" s="76"/>
      <c r="MRR82" s="76"/>
      <c r="MRS82" s="76"/>
      <c r="MRT82" s="76"/>
      <c r="MRU82" s="76"/>
      <c r="MRV82" s="76"/>
      <c r="MRW82" s="76"/>
      <c r="MRX82" s="76"/>
      <c r="MRY82" s="76"/>
      <c r="MRZ82" s="76"/>
      <c r="MSA82" s="76"/>
      <c r="MSB82" s="76"/>
      <c r="MSC82" s="76"/>
      <c r="MSD82" s="76"/>
      <c r="MSE82" s="76"/>
      <c r="MSF82" s="76"/>
      <c r="MSG82" s="76"/>
      <c r="MSH82" s="76"/>
      <c r="MSI82" s="76"/>
      <c r="MSJ82" s="76"/>
      <c r="MSK82" s="76"/>
      <c r="MSL82" s="76"/>
      <c r="MSM82" s="76"/>
      <c r="MSN82" s="76"/>
      <c r="MSO82" s="76"/>
      <c r="MSP82" s="76"/>
      <c r="MSQ82" s="76"/>
      <c r="MSR82" s="76"/>
      <c r="MSS82" s="76"/>
      <c r="MST82" s="76"/>
      <c r="MSU82" s="76"/>
      <c r="MSV82" s="76"/>
      <c r="MSW82" s="76"/>
      <c r="MSX82" s="76"/>
      <c r="MSY82" s="76"/>
      <c r="MSZ82" s="76"/>
      <c r="MTA82" s="76"/>
      <c r="MTB82" s="76"/>
      <c r="MTC82" s="76"/>
      <c r="MTD82" s="76"/>
      <c r="MTE82" s="76"/>
      <c r="MTF82" s="76"/>
      <c r="MTG82" s="76"/>
      <c r="MTH82" s="76"/>
      <c r="MTI82" s="76"/>
      <c r="MTJ82" s="76"/>
      <c r="MTK82" s="76"/>
      <c r="MTL82" s="76"/>
      <c r="MTM82" s="76"/>
      <c r="MTN82" s="76"/>
      <c r="MTO82" s="76"/>
      <c r="MTP82" s="76"/>
      <c r="MTQ82" s="76"/>
      <c r="MTR82" s="76"/>
      <c r="MTS82" s="76"/>
      <c r="MTT82" s="76"/>
      <c r="MTU82" s="76"/>
      <c r="MTV82" s="76"/>
      <c r="MTW82" s="76"/>
      <c r="MTX82" s="76"/>
      <c r="MTY82" s="76"/>
      <c r="MTZ82" s="76"/>
      <c r="MUA82" s="76"/>
      <c r="MUB82" s="76"/>
      <c r="MUC82" s="76"/>
      <c r="MUD82" s="76"/>
      <c r="MUE82" s="76"/>
      <c r="MUF82" s="76"/>
      <c r="MUG82" s="76"/>
      <c r="MUH82" s="76"/>
      <c r="MUI82" s="76"/>
      <c r="MUJ82" s="76"/>
      <c r="MUK82" s="76"/>
      <c r="MUL82" s="76"/>
      <c r="MUM82" s="76"/>
      <c r="MUN82" s="76"/>
      <c r="MUO82" s="76"/>
      <c r="MUP82" s="76"/>
      <c r="MUQ82" s="76"/>
      <c r="MUR82" s="76"/>
      <c r="MUS82" s="76"/>
      <c r="MUT82" s="76"/>
      <c r="MUU82" s="76"/>
      <c r="MUV82" s="76"/>
      <c r="MUW82" s="76"/>
      <c r="MUX82" s="76"/>
      <c r="MUY82" s="76"/>
      <c r="MUZ82" s="76"/>
      <c r="MVA82" s="76"/>
      <c r="MVB82" s="76"/>
      <c r="MVC82" s="76"/>
      <c r="MVD82" s="76"/>
      <c r="MVE82" s="76"/>
      <c r="MVF82" s="76"/>
      <c r="MVG82" s="76"/>
      <c r="MVH82" s="76"/>
      <c r="MVI82" s="76"/>
      <c r="MVJ82" s="76"/>
      <c r="MVK82" s="76"/>
      <c r="MVL82" s="76"/>
      <c r="MVM82" s="76"/>
      <c r="MVN82" s="76"/>
      <c r="MVO82" s="76"/>
      <c r="MVP82" s="76"/>
      <c r="MVQ82" s="76"/>
      <c r="MVR82" s="76"/>
      <c r="MVS82" s="76"/>
      <c r="MVT82" s="76"/>
      <c r="MVU82" s="76"/>
      <c r="MVV82" s="76"/>
      <c r="MVW82" s="76"/>
      <c r="MVX82" s="76"/>
      <c r="MVY82" s="76"/>
      <c r="MVZ82" s="76"/>
      <c r="MWA82" s="76"/>
      <c r="MWB82" s="76"/>
      <c r="MWC82" s="76"/>
      <c r="MWD82" s="76"/>
      <c r="MWE82" s="76"/>
      <c r="MWF82" s="76"/>
      <c r="MWG82" s="76"/>
      <c r="MWH82" s="76"/>
      <c r="MWI82" s="76"/>
      <c r="MWJ82" s="76"/>
      <c r="MWK82" s="76"/>
      <c r="MWL82" s="76"/>
      <c r="MWM82" s="76"/>
      <c r="MWN82" s="76"/>
      <c r="MWO82" s="76"/>
      <c r="MWP82" s="76"/>
      <c r="MWQ82" s="76"/>
      <c r="MWR82" s="76"/>
      <c r="MWS82" s="76"/>
      <c r="MWT82" s="76"/>
      <c r="MWU82" s="76"/>
      <c r="MWV82" s="76"/>
      <c r="MWW82" s="76"/>
      <c r="MWX82" s="76"/>
      <c r="MWY82" s="76"/>
      <c r="MWZ82" s="76"/>
      <c r="MXA82" s="76"/>
      <c r="MXB82" s="76"/>
      <c r="MXC82" s="76"/>
      <c r="MXD82" s="76"/>
      <c r="MXE82" s="76"/>
      <c r="MXF82" s="76"/>
      <c r="MXG82" s="76"/>
      <c r="MXH82" s="76"/>
      <c r="MXI82" s="76"/>
      <c r="MXJ82" s="76"/>
      <c r="MXK82" s="76"/>
      <c r="MXL82" s="76"/>
      <c r="MXM82" s="76"/>
      <c r="MXN82" s="76"/>
      <c r="MXO82" s="76"/>
      <c r="MXP82" s="76"/>
      <c r="MXQ82" s="76"/>
      <c r="MXR82" s="76"/>
      <c r="MXS82" s="76"/>
      <c r="MXT82" s="76"/>
      <c r="MXU82" s="76"/>
      <c r="MXV82" s="76"/>
      <c r="MXW82" s="76"/>
      <c r="MXX82" s="76"/>
      <c r="MXY82" s="76"/>
      <c r="MXZ82" s="76"/>
      <c r="MYA82" s="76"/>
      <c r="MYB82" s="76"/>
      <c r="MYC82" s="76"/>
      <c r="MYD82" s="76"/>
      <c r="MYE82" s="76"/>
      <c r="MYF82" s="76"/>
      <c r="MYG82" s="76"/>
      <c r="MYH82" s="76"/>
      <c r="MYI82" s="76"/>
      <c r="MYJ82" s="76"/>
      <c r="MYK82" s="76"/>
      <c r="MYL82" s="76"/>
      <c r="MYM82" s="76"/>
      <c r="MYN82" s="76"/>
      <c r="MYO82" s="76"/>
      <c r="MYP82" s="76"/>
      <c r="MYQ82" s="76"/>
      <c r="MYR82" s="76"/>
      <c r="MYS82" s="76"/>
      <c r="MYT82" s="76"/>
      <c r="MYU82" s="76"/>
      <c r="MYV82" s="76"/>
      <c r="MYW82" s="76"/>
      <c r="MYX82" s="76"/>
      <c r="MYY82" s="76"/>
      <c r="MYZ82" s="76"/>
      <c r="MZA82" s="76"/>
      <c r="MZB82" s="76"/>
      <c r="MZC82" s="76"/>
      <c r="MZD82" s="76"/>
      <c r="MZE82" s="76"/>
      <c r="MZF82" s="76"/>
      <c r="MZG82" s="76"/>
      <c r="MZH82" s="76"/>
      <c r="MZI82" s="76"/>
      <c r="MZJ82" s="76"/>
      <c r="MZK82" s="76"/>
      <c r="MZL82" s="76"/>
      <c r="MZM82" s="76"/>
      <c r="MZN82" s="76"/>
      <c r="MZO82" s="76"/>
      <c r="MZP82" s="76"/>
      <c r="MZQ82" s="76"/>
      <c r="MZR82" s="76"/>
      <c r="MZS82" s="76"/>
      <c r="MZT82" s="76"/>
      <c r="MZU82" s="76"/>
      <c r="MZV82" s="76"/>
      <c r="MZW82" s="76"/>
      <c r="MZX82" s="76"/>
      <c r="MZY82" s="76"/>
      <c r="MZZ82" s="76"/>
      <c r="NAA82" s="76"/>
      <c r="NAB82" s="76"/>
      <c r="NAC82" s="76"/>
      <c r="NAD82" s="76"/>
      <c r="NAE82" s="76"/>
      <c r="NAF82" s="76"/>
      <c r="NAG82" s="76"/>
      <c r="NAH82" s="76"/>
      <c r="NAI82" s="76"/>
      <c r="NAJ82" s="76"/>
      <c r="NAK82" s="76"/>
      <c r="NAL82" s="76"/>
      <c r="NAM82" s="76"/>
      <c r="NAN82" s="76"/>
      <c r="NAO82" s="76"/>
      <c r="NAP82" s="76"/>
      <c r="NAQ82" s="76"/>
      <c r="NAR82" s="76"/>
      <c r="NAS82" s="76"/>
      <c r="NAT82" s="76"/>
      <c r="NAU82" s="76"/>
      <c r="NAV82" s="76"/>
      <c r="NAW82" s="76"/>
      <c r="NAX82" s="76"/>
      <c r="NAY82" s="76"/>
      <c r="NAZ82" s="76"/>
      <c r="NBA82" s="76"/>
      <c r="NBB82" s="76"/>
      <c r="NBC82" s="76"/>
      <c r="NBD82" s="76"/>
      <c r="NBE82" s="76"/>
      <c r="NBF82" s="76"/>
      <c r="NBG82" s="76"/>
      <c r="NBH82" s="76"/>
      <c r="NBI82" s="76"/>
      <c r="NBJ82" s="76"/>
      <c r="NBK82" s="76"/>
      <c r="NBL82" s="76"/>
      <c r="NBM82" s="76"/>
      <c r="NBN82" s="76"/>
      <c r="NBO82" s="76"/>
      <c r="NBP82" s="76"/>
      <c r="NBQ82" s="76"/>
      <c r="NBR82" s="76"/>
      <c r="NBS82" s="76"/>
      <c r="NBT82" s="76"/>
      <c r="NBU82" s="76"/>
      <c r="NBV82" s="76"/>
      <c r="NBW82" s="76"/>
      <c r="NBX82" s="76"/>
      <c r="NBY82" s="76"/>
      <c r="NBZ82" s="76"/>
      <c r="NCA82" s="76"/>
      <c r="NCB82" s="76"/>
      <c r="NCC82" s="76"/>
      <c r="NCD82" s="76"/>
      <c r="NCE82" s="76"/>
      <c r="NCF82" s="76"/>
      <c r="NCG82" s="76"/>
      <c r="NCH82" s="76"/>
      <c r="NCI82" s="76"/>
      <c r="NCJ82" s="76"/>
      <c r="NCK82" s="76"/>
      <c r="NCL82" s="76"/>
      <c r="NCM82" s="76"/>
      <c r="NCN82" s="76"/>
      <c r="NCO82" s="76"/>
      <c r="NCP82" s="76"/>
      <c r="NCQ82" s="76"/>
      <c r="NCR82" s="76"/>
      <c r="NCS82" s="76"/>
      <c r="NCT82" s="76"/>
      <c r="NCU82" s="76"/>
      <c r="NCV82" s="76"/>
      <c r="NCW82" s="76"/>
      <c r="NCX82" s="76"/>
      <c r="NCY82" s="76"/>
      <c r="NCZ82" s="76"/>
      <c r="NDA82" s="76"/>
      <c r="NDB82" s="76"/>
      <c r="NDC82" s="76"/>
      <c r="NDD82" s="76"/>
      <c r="NDE82" s="76"/>
      <c r="NDF82" s="76"/>
      <c r="NDG82" s="76"/>
      <c r="NDH82" s="76"/>
      <c r="NDI82" s="76"/>
      <c r="NDJ82" s="76"/>
      <c r="NDK82" s="76"/>
      <c r="NDL82" s="76"/>
      <c r="NDM82" s="76"/>
      <c r="NDN82" s="76"/>
      <c r="NDO82" s="76"/>
      <c r="NDP82" s="76"/>
      <c r="NDQ82" s="76"/>
      <c r="NDR82" s="76"/>
      <c r="NDS82" s="76"/>
      <c r="NDT82" s="76"/>
      <c r="NDU82" s="76"/>
      <c r="NDV82" s="76"/>
      <c r="NDW82" s="76"/>
      <c r="NDX82" s="76"/>
      <c r="NDY82" s="76"/>
      <c r="NDZ82" s="76"/>
      <c r="NEA82" s="76"/>
      <c r="NEB82" s="76"/>
      <c r="NEC82" s="76"/>
      <c r="NED82" s="76"/>
      <c r="NEE82" s="76"/>
      <c r="NEF82" s="76"/>
      <c r="NEG82" s="76"/>
      <c r="NEH82" s="76"/>
      <c r="NEI82" s="76"/>
      <c r="NEJ82" s="76"/>
      <c r="NEK82" s="76"/>
      <c r="NEL82" s="76"/>
      <c r="NEM82" s="76"/>
      <c r="NEN82" s="76"/>
      <c r="NEO82" s="76"/>
      <c r="NEP82" s="76"/>
      <c r="NEQ82" s="76"/>
      <c r="NER82" s="76"/>
      <c r="NES82" s="76"/>
      <c r="NET82" s="76"/>
      <c r="NEU82" s="76"/>
      <c r="NEV82" s="76"/>
      <c r="NEW82" s="76"/>
      <c r="NEX82" s="76"/>
      <c r="NEY82" s="76"/>
      <c r="NEZ82" s="76"/>
      <c r="NFA82" s="76"/>
      <c r="NFB82" s="76"/>
      <c r="NFC82" s="76"/>
      <c r="NFD82" s="76"/>
      <c r="NFE82" s="76"/>
      <c r="NFF82" s="76"/>
      <c r="NFG82" s="76"/>
      <c r="NFH82" s="76"/>
      <c r="NFI82" s="76"/>
      <c r="NFJ82" s="76"/>
      <c r="NFK82" s="76"/>
      <c r="NFL82" s="76"/>
      <c r="NFM82" s="76"/>
      <c r="NFN82" s="76"/>
      <c r="NFO82" s="76"/>
      <c r="NFP82" s="76"/>
      <c r="NFQ82" s="76"/>
      <c r="NFR82" s="76"/>
      <c r="NFS82" s="76"/>
      <c r="NFT82" s="76"/>
      <c r="NFU82" s="76"/>
      <c r="NFV82" s="76"/>
      <c r="NFW82" s="76"/>
      <c r="NFX82" s="76"/>
      <c r="NFY82" s="76"/>
      <c r="NFZ82" s="76"/>
      <c r="NGA82" s="76"/>
      <c r="NGB82" s="76"/>
      <c r="NGC82" s="76"/>
      <c r="NGD82" s="76"/>
      <c r="NGE82" s="76"/>
      <c r="NGF82" s="76"/>
      <c r="NGG82" s="76"/>
      <c r="NGH82" s="76"/>
      <c r="NGI82" s="76"/>
      <c r="NGJ82" s="76"/>
      <c r="NGK82" s="76"/>
      <c r="NGL82" s="76"/>
      <c r="NGM82" s="76"/>
      <c r="NGN82" s="76"/>
      <c r="NGO82" s="76"/>
      <c r="NGP82" s="76"/>
      <c r="NGQ82" s="76"/>
      <c r="NGR82" s="76"/>
      <c r="NGS82" s="76"/>
      <c r="NGT82" s="76"/>
      <c r="NGU82" s="76"/>
      <c r="NGV82" s="76"/>
      <c r="NGW82" s="76"/>
      <c r="NGX82" s="76"/>
      <c r="NGY82" s="76"/>
      <c r="NGZ82" s="76"/>
      <c r="NHA82" s="76"/>
      <c r="NHB82" s="76"/>
      <c r="NHC82" s="76"/>
      <c r="NHD82" s="76"/>
      <c r="NHE82" s="76"/>
      <c r="NHF82" s="76"/>
      <c r="NHG82" s="76"/>
      <c r="NHH82" s="76"/>
      <c r="NHI82" s="76"/>
      <c r="NHJ82" s="76"/>
      <c r="NHK82" s="76"/>
      <c r="NHL82" s="76"/>
      <c r="NHM82" s="76"/>
      <c r="NHN82" s="76"/>
      <c r="NHO82" s="76"/>
      <c r="NHP82" s="76"/>
      <c r="NHQ82" s="76"/>
      <c r="NHR82" s="76"/>
      <c r="NHS82" s="76"/>
      <c r="NHT82" s="76"/>
      <c r="NHU82" s="76"/>
      <c r="NHV82" s="76"/>
      <c r="NHW82" s="76"/>
      <c r="NHX82" s="76"/>
      <c r="NHY82" s="76"/>
      <c r="NHZ82" s="76"/>
      <c r="NIA82" s="76"/>
      <c r="NIB82" s="76"/>
      <c r="NIC82" s="76"/>
      <c r="NID82" s="76"/>
      <c r="NIE82" s="76"/>
      <c r="NIF82" s="76"/>
      <c r="NIG82" s="76"/>
      <c r="NIH82" s="76"/>
      <c r="NII82" s="76"/>
      <c r="NIJ82" s="76"/>
      <c r="NIK82" s="76"/>
      <c r="NIL82" s="76"/>
      <c r="NIM82" s="76"/>
      <c r="NIN82" s="76"/>
      <c r="NIO82" s="76"/>
      <c r="NIP82" s="76"/>
      <c r="NIQ82" s="76"/>
      <c r="NIR82" s="76"/>
      <c r="NIS82" s="76"/>
      <c r="NIT82" s="76"/>
      <c r="NIU82" s="76"/>
      <c r="NIV82" s="76"/>
      <c r="NIW82" s="76"/>
      <c r="NIX82" s="76"/>
      <c r="NIY82" s="76"/>
      <c r="NIZ82" s="76"/>
      <c r="NJA82" s="76"/>
      <c r="NJB82" s="76"/>
      <c r="NJC82" s="76"/>
      <c r="NJD82" s="76"/>
      <c r="NJE82" s="76"/>
      <c r="NJF82" s="76"/>
      <c r="NJG82" s="76"/>
      <c r="NJH82" s="76"/>
      <c r="NJI82" s="76"/>
      <c r="NJJ82" s="76"/>
      <c r="NJK82" s="76"/>
      <c r="NJL82" s="76"/>
      <c r="NJM82" s="76"/>
      <c r="NJN82" s="76"/>
      <c r="NJO82" s="76"/>
      <c r="NJP82" s="76"/>
      <c r="NJQ82" s="76"/>
      <c r="NJR82" s="76"/>
      <c r="NJS82" s="76"/>
      <c r="NJT82" s="76"/>
      <c r="NJU82" s="76"/>
      <c r="NJV82" s="76"/>
      <c r="NJW82" s="76"/>
      <c r="NJX82" s="76"/>
      <c r="NJY82" s="76"/>
      <c r="NJZ82" s="76"/>
      <c r="NKA82" s="76"/>
      <c r="NKB82" s="76"/>
      <c r="NKC82" s="76"/>
      <c r="NKD82" s="76"/>
      <c r="NKE82" s="76"/>
      <c r="NKF82" s="76"/>
      <c r="NKG82" s="76"/>
      <c r="NKH82" s="76"/>
      <c r="NKI82" s="76"/>
      <c r="NKJ82" s="76"/>
      <c r="NKK82" s="76"/>
      <c r="NKL82" s="76"/>
      <c r="NKM82" s="76"/>
      <c r="NKN82" s="76"/>
      <c r="NKO82" s="76"/>
      <c r="NKP82" s="76"/>
      <c r="NKQ82" s="76"/>
      <c r="NKR82" s="76"/>
      <c r="NKS82" s="76"/>
      <c r="NKT82" s="76"/>
      <c r="NKU82" s="76"/>
      <c r="NKV82" s="76"/>
      <c r="NKW82" s="76"/>
      <c r="NKX82" s="76"/>
      <c r="NKY82" s="76"/>
      <c r="NKZ82" s="76"/>
      <c r="NLA82" s="76"/>
      <c r="NLB82" s="76"/>
      <c r="NLC82" s="76"/>
      <c r="NLD82" s="76"/>
      <c r="NLE82" s="76"/>
      <c r="NLF82" s="76"/>
      <c r="NLG82" s="76"/>
      <c r="NLH82" s="76"/>
      <c r="NLI82" s="76"/>
      <c r="NLJ82" s="76"/>
      <c r="NLK82" s="76"/>
      <c r="NLL82" s="76"/>
      <c r="NLM82" s="76"/>
      <c r="NLN82" s="76"/>
      <c r="NLO82" s="76"/>
      <c r="NLP82" s="76"/>
      <c r="NLQ82" s="76"/>
      <c r="NLR82" s="76"/>
      <c r="NLS82" s="76"/>
      <c r="NLT82" s="76"/>
      <c r="NLU82" s="76"/>
      <c r="NLV82" s="76"/>
      <c r="NLW82" s="76"/>
      <c r="NLX82" s="76"/>
      <c r="NLY82" s="76"/>
      <c r="NLZ82" s="76"/>
      <c r="NMA82" s="76"/>
      <c r="NMB82" s="76"/>
      <c r="NMC82" s="76"/>
      <c r="NMD82" s="76"/>
      <c r="NME82" s="76"/>
      <c r="NMF82" s="76"/>
      <c r="NMG82" s="76"/>
      <c r="NMH82" s="76"/>
      <c r="NMI82" s="76"/>
      <c r="NMJ82" s="76"/>
      <c r="NMK82" s="76"/>
      <c r="NML82" s="76"/>
      <c r="NMM82" s="76"/>
      <c r="NMN82" s="76"/>
      <c r="NMO82" s="76"/>
      <c r="NMP82" s="76"/>
      <c r="NMQ82" s="76"/>
      <c r="NMR82" s="76"/>
      <c r="NMS82" s="76"/>
      <c r="NMT82" s="76"/>
      <c r="NMU82" s="76"/>
      <c r="NMV82" s="76"/>
      <c r="NMW82" s="76"/>
      <c r="NMX82" s="76"/>
      <c r="NMY82" s="76"/>
      <c r="NMZ82" s="76"/>
      <c r="NNA82" s="76"/>
      <c r="NNB82" s="76"/>
      <c r="NNC82" s="76"/>
      <c r="NND82" s="76"/>
      <c r="NNE82" s="76"/>
      <c r="NNF82" s="76"/>
      <c r="NNG82" s="76"/>
      <c r="NNH82" s="76"/>
      <c r="NNI82" s="76"/>
      <c r="NNJ82" s="76"/>
      <c r="NNK82" s="76"/>
      <c r="NNL82" s="76"/>
      <c r="NNM82" s="76"/>
      <c r="NNN82" s="76"/>
      <c r="NNO82" s="76"/>
      <c r="NNP82" s="76"/>
      <c r="NNQ82" s="76"/>
      <c r="NNR82" s="76"/>
      <c r="NNS82" s="76"/>
      <c r="NNT82" s="76"/>
      <c r="NNU82" s="76"/>
      <c r="NNV82" s="76"/>
      <c r="NNW82" s="76"/>
      <c r="NNX82" s="76"/>
      <c r="NNY82" s="76"/>
      <c r="NNZ82" s="76"/>
      <c r="NOA82" s="76"/>
      <c r="NOB82" s="76"/>
      <c r="NOC82" s="76"/>
      <c r="NOD82" s="76"/>
      <c r="NOE82" s="76"/>
      <c r="NOF82" s="76"/>
      <c r="NOG82" s="76"/>
      <c r="NOH82" s="76"/>
      <c r="NOI82" s="76"/>
      <c r="NOJ82" s="76"/>
      <c r="NOK82" s="76"/>
      <c r="NOL82" s="76"/>
      <c r="NOM82" s="76"/>
      <c r="NON82" s="76"/>
      <c r="NOO82" s="76"/>
      <c r="NOP82" s="76"/>
      <c r="NOQ82" s="76"/>
      <c r="NOR82" s="76"/>
      <c r="NOS82" s="76"/>
      <c r="NOT82" s="76"/>
      <c r="NOU82" s="76"/>
      <c r="NOV82" s="76"/>
      <c r="NOW82" s="76"/>
      <c r="NOX82" s="76"/>
      <c r="NOY82" s="76"/>
      <c r="NOZ82" s="76"/>
      <c r="NPA82" s="76"/>
      <c r="NPB82" s="76"/>
      <c r="NPC82" s="76"/>
      <c r="NPD82" s="76"/>
      <c r="NPE82" s="76"/>
      <c r="NPF82" s="76"/>
      <c r="NPG82" s="76"/>
      <c r="NPH82" s="76"/>
      <c r="NPI82" s="76"/>
      <c r="NPJ82" s="76"/>
      <c r="NPK82" s="76"/>
      <c r="NPL82" s="76"/>
      <c r="NPM82" s="76"/>
      <c r="NPN82" s="76"/>
      <c r="NPO82" s="76"/>
      <c r="NPP82" s="76"/>
      <c r="NPQ82" s="76"/>
      <c r="NPR82" s="76"/>
      <c r="NPS82" s="76"/>
      <c r="NPT82" s="76"/>
      <c r="NPU82" s="76"/>
      <c r="NPV82" s="76"/>
      <c r="NPW82" s="76"/>
      <c r="NPX82" s="76"/>
      <c r="NPY82" s="76"/>
      <c r="NPZ82" s="76"/>
      <c r="NQA82" s="76"/>
      <c r="NQB82" s="76"/>
      <c r="NQC82" s="76"/>
      <c r="NQD82" s="76"/>
      <c r="NQE82" s="76"/>
      <c r="NQF82" s="76"/>
      <c r="NQG82" s="76"/>
      <c r="NQH82" s="76"/>
      <c r="NQI82" s="76"/>
      <c r="NQJ82" s="76"/>
      <c r="NQK82" s="76"/>
      <c r="NQL82" s="76"/>
      <c r="NQM82" s="76"/>
      <c r="NQN82" s="76"/>
      <c r="NQO82" s="76"/>
      <c r="NQP82" s="76"/>
      <c r="NQQ82" s="76"/>
      <c r="NQR82" s="76"/>
      <c r="NQS82" s="76"/>
      <c r="NQT82" s="76"/>
      <c r="NQU82" s="76"/>
      <c r="NQV82" s="76"/>
      <c r="NQW82" s="76"/>
      <c r="NQX82" s="76"/>
      <c r="NQY82" s="76"/>
      <c r="NQZ82" s="76"/>
      <c r="NRA82" s="76"/>
      <c r="NRB82" s="76"/>
      <c r="NRC82" s="76"/>
      <c r="NRD82" s="76"/>
      <c r="NRE82" s="76"/>
      <c r="NRF82" s="76"/>
      <c r="NRG82" s="76"/>
      <c r="NRH82" s="76"/>
      <c r="NRI82" s="76"/>
      <c r="NRJ82" s="76"/>
      <c r="NRK82" s="76"/>
      <c r="NRL82" s="76"/>
      <c r="NRM82" s="76"/>
      <c r="NRN82" s="76"/>
      <c r="NRO82" s="76"/>
      <c r="NRP82" s="76"/>
      <c r="NRQ82" s="76"/>
      <c r="NRR82" s="76"/>
      <c r="NRS82" s="76"/>
      <c r="NRT82" s="76"/>
      <c r="NRU82" s="76"/>
      <c r="NRV82" s="76"/>
      <c r="NRW82" s="76"/>
      <c r="NRX82" s="76"/>
      <c r="NRY82" s="76"/>
      <c r="NRZ82" s="76"/>
      <c r="NSA82" s="76"/>
      <c r="NSB82" s="76"/>
      <c r="NSC82" s="76"/>
      <c r="NSD82" s="76"/>
      <c r="NSE82" s="76"/>
      <c r="NSF82" s="76"/>
      <c r="NSG82" s="76"/>
      <c r="NSH82" s="76"/>
      <c r="NSI82" s="76"/>
      <c r="NSJ82" s="76"/>
      <c r="NSK82" s="76"/>
      <c r="NSL82" s="76"/>
      <c r="NSM82" s="76"/>
      <c r="NSN82" s="76"/>
      <c r="NSO82" s="76"/>
      <c r="NSP82" s="76"/>
      <c r="NSQ82" s="76"/>
      <c r="NSR82" s="76"/>
      <c r="NSS82" s="76"/>
      <c r="NST82" s="76"/>
      <c r="NSU82" s="76"/>
      <c r="NSV82" s="76"/>
      <c r="NSW82" s="76"/>
      <c r="NSX82" s="76"/>
      <c r="NSY82" s="76"/>
      <c r="NSZ82" s="76"/>
      <c r="NTA82" s="76"/>
      <c r="NTB82" s="76"/>
      <c r="NTC82" s="76"/>
      <c r="NTD82" s="76"/>
      <c r="NTE82" s="76"/>
      <c r="NTF82" s="76"/>
      <c r="NTG82" s="76"/>
      <c r="NTH82" s="76"/>
      <c r="NTI82" s="76"/>
      <c r="NTJ82" s="76"/>
      <c r="NTK82" s="76"/>
      <c r="NTL82" s="76"/>
      <c r="NTM82" s="76"/>
      <c r="NTN82" s="76"/>
      <c r="NTO82" s="76"/>
      <c r="NTP82" s="76"/>
      <c r="NTQ82" s="76"/>
      <c r="NTR82" s="76"/>
      <c r="NTS82" s="76"/>
      <c r="NTT82" s="76"/>
      <c r="NTU82" s="76"/>
      <c r="NTV82" s="76"/>
      <c r="NTW82" s="76"/>
      <c r="NTX82" s="76"/>
      <c r="NTY82" s="76"/>
      <c r="NTZ82" s="76"/>
      <c r="NUA82" s="76"/>
      <c r="NUB82" s="76"/>
      <c r="NUC82" s="76"/>
      <c r="NUD82" s="76"/>
      <c r="NUE82" s="76"/>
      <c r="NUF82" s="76"/>
      <c r="NUG82" s="76"/>
      <c r="NUH82" s="76"/>
      <c r="NUI82" s="76"/>
      <c r="NUJ82" s="76"/>
      <c r="NUK82" s="76"/>
      <c r="NUL82" s="76"/>
      <c r="NUM82" s="76"/>
      <c r="NUN82" s="76"/>
      <c r="NUO82" s="76"/>
      <c r="NUP82" s="76"/>
      <c r="NUQ82" s="76"/>
      <c r="NUR82" s="76"/>
      <c r="NUS82" s="76"/>
      <c r="NUT82" s="76"/>
      <c r="NUU82" s="76"/>
      <c r="NUV82" s="76"/>
      <c r="NUW82" s="76"/>
      <c r="NUX82" s="76"/>
      <c r="NUY82" s="76"/>
      <c r="NUZ82" s="76"/>
      <c r="NVA82" s="76"/>
      <c r="NVB82" s="76"/>
      <c r="NVC82" s="76"/>
      <c r="NVD82" s="76"/>
      <c r="NVE82" s="76"/>
      <c r="NVF82" s="76"/>
      <c r="NVG82" s="76"/>
      <c r="NVH82" s="76"/>
      <c r="NVI82" s="76"/>
      <c r="NVJ82" s="76"/>
      <c r="NVK82" s="76"/>
      <c r="NVL82" s="76"/>
      <c r="NVM82" s="76"/>
      <c r="NVN82" s="76"/>
      <c r="NVO82" s="76"/>
      <c r="NVP82" s="76"/>
      <c r="NVQ82" s="76"/>
      <c r="NVR82" s="76"/>
      <c r="NVS82" s="76"/>
      <c r="NVT82" s="76"/>
      <c r="NVU82" s="76"/>
      <c r="NVV82" s="76"/>
      <c r="NVW82" s="76"/>
      <c r="NVX82" s="76"/>
      <c r="NVY82" s="76"/>
      <c r="NVZ82" s="76"/>
      <c r="NWA82" s="76"/>
      <c r="NWB82" s="76"/>
      <c r="NWC82" s="76"/>
      <c r="NWD82" s="76"/>
      <c r="NWE82" s="76"/>
      <c r="NWF82" s="76"/>
      <c r="NWG82" s="76"/>
      <c r="NWH82" s="76"/>
      <c r="NWI82" s="76"/>
      <c r="NWJ82" s="76"/>
      <c r="NWK82" s="76"/>
      <c r="NWL82" s="76"/>
      <c r="NWM82" s="76"/>
      <c r="NWN82" s="76"/>
      <c r="NWO82" s="76"/>
      <c r="NWP82" s="76"/>
      <c r="NWQ82" s="76"/>
      <c r="NWR82" s="76"/>
      <c r="NWS82" s="76"/>
      <c r="NWT82" s="76"/>
      <c r="NWU82" s="76"/>
      <c r="NWV82" s="76"/>
      <c r="NWW82" s="76"/>
      <c r="NWX82" s="76"/>
      <c r="NWY82" s="76"/>
      <c r="NWZ82" s="76"/>
      <c r="NXA82" s="76"/>
      <c r="NXB82" s="76"/>
      <c r="NXC82" s="76"/>
      <c r="NXD82" s="76"/>
      <c r="NXE82" s="76"/>
      <c r="NXF82" s="76"/>
      <c r="NXG82" s="76"/>
      <c r="NXH82" s="76"/>
      <c r="NXI82" s="76"/>
      <c r="NXJ82" s="76"/>
      <c r="NXK82" s="76"/>
      <c r="NXL82" s="76"/>
      <c r="NXM82" s="76"/>
      <c r="NXN82" s="76"/>
      <c r="NXO82" s="76"/>
      <c r="NXP82" s="76"/>
      <c r="NXQ82" s="76"/>
      <c r="NXR82" s="76"/>
      <c r="NXS82" s="76"/>
      <c r="NXT82" s="76"/>
      <c r="NXU82" s="76"/>
      <c r="NXV82" s="76"/>
      <c r="NXW82" s="76"/>
      <c r="NXX82" s="76"/>
      <c r="NXY82" s="76"/>
      <c r="NXZ82" s="76"/>
      <c r="NYA82" s="76"/>
      <c r="NYB82" s="76"/>
      <c r="NYC82" s="76"/>
      <c r="NYD82" s="76"/>
      <c r="NYE82" s="76"/>
      <c r="NYF82" s="76"/>
      <c r="NYG82" s="76"/>
      <c r="NYH82" s="76"/>
      <c r="NYI82" s="76"/>
      <c r="NYJ82" s="76"/>
      <c r="NYK82" s="76"/>
      <c r="NYL82" s="76"/>
      <c r="NYM82" s="76"/>
      <c r="NYN82" s="76"/>
      <c r="NYO82" s="76"/>
      <c r="NYP82" s="76"/>
      <c r="NYQ82" s="76"/>
      <c r="NYR82" s="76"/>
      <c r="NYS82" s="76"/>
      <c r="NYT82" s="76"/>
      <c r="NYU82" s="76"/>
      <c r="NYV82" s="76"/>
      <c r="NYW82" s="76"/>
      <c r="NYX82" s="76"/>
      <c r="NYY82" s="76"/>
      <c r="NYZ82" s="76"/>
      <c r="NZA82" s="76"/>
      <c r="NZB82" s="76"/>
      <c r="NZC82" s="76"/>
      <c r="NZD82" s="76"/>
      <c r="NZE82" s="76"/>
      <c r="NZF82" s="76"/>
      <c r="NZG82" s="76"/>
      <c r="NZH82" s="76"/>
      <c r="NZI82" s="76"/>
      <c r="NZJ82" s="76"/>
      <c r="NZK82" s="76"/>
      <c r="NZL82" s="76"/>
      <c r="NZM82" s="76"/>
      <c r="NZN82" s="76"/>
      <c r="NZO82" s="76"/>
      <c r="NZP82" s="76"/>
      <c r="NZQ82" s="76"/>
      <c r="NZR82" s="76"/>
      <c r="NZS82" s="76"/>
      <c r="NZT82" s="76"/>
      <c r="NZU82" s="76"/>
      <c r="NZV82" s="76"/>
      <c r="NZW82" s="76"/>
      <c r="NZX82" s="76"/>
      <c r="NZY82" s="76"/>
      <c r="NZZ82" s="76"/>
      <c r="OAA82" s="76"/>
      <c r="OAB82" s="76"/>
      <c r="OAC82" s="76"/>
      <c r="OAD82" s="76"/>
      <c r="OAE82" s="76"/>
      <c r="OAF82" s="76"/>
      <c r="OAG82" s="76"/>
      <c r="OAH82" s="76"/>
      <c r="OAI82" s="76"/>
      <c r="OAJ82" s="76"/>
      <c r="OAK82" s="76"/>
      <c r="OAL82" s="76"/>
      <c r="OAM82" s="76"/>
      <c r="OAN82" s="76"/>
      <c r="OAO82" s="76"/>
      <c r="OAP82" s="76"/>
      <c r="OAQ82" s="76"/>
      <c r="OAR82" s="76"/>
      <c r="OAS82" s="76"/>
      <c r="OAT82" s="76"/>
      <c r="OAU82" s="76"/>
      <c r="OAV82" s="76"/>
      <c r="OAW82" s="76"/>
      <c r="OAX82" s="76"/>
      <c r="OAY82" s="76"/>
      <c r="OAZ82" s="76"/>
      <c r="OBA82" s="76"/>
      <c r="OBB82" s="76"/>
      <c r="OBC82" s="76"/>
      <c r="OBD82" s="76"/>
      <c r="OBE82" s="76"/>
      <c r="OBF82" s="76"/>
      <c r="OBG82" s="76"/>
      <c r="OBH82" s="76"/>
      <c r="OBI82" s="76"/>
      <c r="OBJ82" s="76"/>
      <c r="OBK82" s="76"/>
      <c r="OBL82" s="76"/>
      <c r="OBM82" s="76"/>
      <c r="OBN82" s="76"/>
      <c r="OBO82" s="76"/>
      <c r="OBP82" s="76"/>
      <c r="OBQ82" s="76"/>
      <c r="OBR82" s="76"/>
      <c r="OBS82" s="76"/>
      <c r="OBT82" s="76"/>
      <c r="OBU82" s="76"/>
      <c r="OBV82" s="76"/>
      <c r="OBW82" s="76"/>
      <c r="OBX82" s="76"/>
      <c r="OBY82" s="76"/>
      <c r="OBZ82" s="76"/>
      <c r="OCA82" s="76"/>
      <c r="OCB82" s="76"/>
      <c r="OCC82" s="76"/>
      <c r="OCD82" s="76"/>
      <c r="OCE82" s="76"/>
      <c r="OCF82" s="76"/>
      <c r="OCG82" s="76"/>
      <c r="OCH82" s="76"/>
      <c r="OCI82" s="76"/>
      <c r="OCJ82" s="76"/>
      <c r="OCK82" s="76"/>
      <c r="OCL82" s="76"/>
      <c r="OCM82" s="76"/>
      <c r="OCN82" s="76"/>
      <c r="OCO82" s="76"/>
      <c r="OCP82" s="76"/>
      <c r="OCQ82" s="76"/>
      <c r="OCR82" s="76"/>
      <c r="OCS82" s="76"/>
      <c r="OCT82" s="76"/>
      <c r="OCU82" s="76"/>
      <c r="OCV82" s="76"/>
      <c r="OCW82" s="76"/>
      <c r="OCX82" s="76"/>
      <c r="OCY82" s="76"/>
      <c r="OCZ82" s="76"/>
      <c r="ODA82" s="76"/>
      <c r="ODB82" s="76"/>
      <c r="ODC82" s="76"/>
      <c r="ODD82" s="76"/>
      <c r="ODE82" s="76"/>
      <c r="ODF82" s="76"/>
      <c r="ODG82" s="76"/>
      <c r="ODH82" s="76"/>
      <c r="ODI82" s="76"/>
      <c r="ODJ82" s="76"/>
      <c r="ODK82" s="76"/>
      <c r="ODL82" s="76"/>
      <c r="ODM82" s="76"/>
      <c r="ODN82" s="76"/>
      <c r="ODO82" s="76"/>
      <c r="ODP82" s="76"/>
      <c r="ODQ82" s="76"/>
      <c r="ODR82" s="76"/>
      <c r="ODS82" s="76"/>
      <c r="ODT82" s="76"/>
      <c r="ODU82" s="76"/>
      <c r="ODV82" s="76"/>
      <c r="ODW82" s="76"/>
      <c r="ODX82" s="76"/>
      <c r="ODY82" s="76"/>
      <c r="ODZ82" s="76"/>
      <c r="OEA82" s="76"/>
      <c r="OEB82" s="76"/>
      <c r="OEC82" s="76"/>
      <c r="OED82" s="76"/>
      <c r="OEE82" s="76"/>
      <c r="OEF82" s="76"/>
      <c r="OEG82" s="76"/>
      <c r="OEH82" s="76"/>
      <c r="OEI82" s="76"/>
      <c r="OEJ82" s="76"/>
      <c r="OEK82" s="76"/>
      <c r="OEL82" s="76"/>
      <c r="OEM82" s="76"/>
      <c r="OEN82" s="76"/>
      <c r="OEO82" s="76"/>
      <c r="OEP82" s="76"/>
      <c r="OEQ82" s="76"/>
      <c r="OER82" s="76"/>
      <c r="OES82" s="76"/>
      <c r="OET82" s="76"/>
      <c r="OEU82" s="76"/>
      <c r="OEV82" s="76"/>
      <c r="OEW82" s="76"/>
      <c r="OEX82" s="76"/>
      <c r="OEY82" s="76"/>
      <c r="OEZ82" s="76"/>
      <c r="OFA82" s="76"/>
      <c r="OFB82" s="76"/>
      <c r="OFC82" s="76"/>
      <c r="OFD82" s="76"/>
      <c r="OFE82" s="76"/>
      <c r="OFF82" s="76"/>
      <c r="OFG82" s="76"/>
      <c r="OFH82" s="76"/>
      <c r="OFI82" s="76"/>
      <c r="OFJ82" s="76"/>
      <c r="OFK82" s="76"/>
      <c r="OFL82" s="76"/>
      <c r="OFM82" s="76"/>
      <c r="OFN82" s="76"/>
      <c r="OFO82" s="76"/>
      <c r="OFP82" s="76"/>
      <c r="OFQ82" s="76"/>
      <c r="OFR82" s="76"/>
      <c r="OFS82" s="76"/>
      <c r="OFT82" s="76"/>
      <c r="OFU82" s="76"/>
      <c r="OFV82" s="76"/>
      <c r="OFW82" s="76"/>
      <c r="OFX82" s="76"/>
      <c r="OFY82" s="76"/>
      <c r="OFZ82" s="76"/>
      <c r="OGA82" s="76"/>
      <c r="OGB82" s="76"/>
      <c r="OGC82" s="76"/>
      <c r="OGD82" s="76"/>
      <c r="OGE82" s="76"/>
      <c r="OGF82" s="76"/>
      <c r="OGG82" s="76"/>
      <c r="OGH82" s="76"/>
      <c r="OGI82" s="76"/>
      <c r="OGJ82" s="76"/>
      <c r="OGK82" s="76"/>
      <c r="OGL82" s="76"/>
      <c r="OGM82" s="76"/>
      <c r="OGN82" s="76"/>
      <c r="OGO82" s="76"/>
      <c r="OGP82" s="76"/>
      <c r="OGQ82" s="76"/>
      <c r="OGR82" s="76"/>
      <c r="OGS82" s="76"/>
      <c r="OGT82" s="76"/>
      <c r="OGU82" s="76"/>
      <c r="OGV82" s="76"/>
      <c r="OGW82" s="76"/>
      <c r="OGX82" s="76"/>
      <c r="OGY82" s="76"/>
      <c r="OGZ82" s="76"/>
      <c r="OHA82" s="76"/>
      <c r="OHB82" s="76"/>
      <c r="OHC82" s="76"/>
      <c r="OHD82" s="76"/>
      <c r="OHE82" s="76"/>
      <c r="OHF82" s="76"/>
      <c r="OHG82" s="76"/>
      <c r="OHH82" s="76"/>
      <c r="OHI82" s="76"/>
      <c r="OHJ82" s="76"/>
      <c r="OHK82" s="76"/>
      <c r="OHL82" s="76"/>
      <c r="OHM82" s="76"/>
      <c r="OHN82" s="76"/>
      <c r="OHO82" s="76"/>
      <c r="OHP82" s="76"/>
      <c r="OHQ82" s="76"/>
      <c r="OHR82" s="76"/>
      <c r="OHS82" s="76"/>
      <c r="OHT82" s="76"/>
      <c r="OHU82" s="76"/>
      <c r="OHV82" s="76"/>
      <c r="OHW82" s="76"/>
      <c r="OHX82" s="76"/>
      <c r="OHY82" s="76"/>
      <c r="OHZ82" s="76"/>
      <c r="OIA82" s="76"/>
      <c r="OIB82" s="76"/>
      <c r="OIC82" s="76"/>
      <c r="OID82" s="76"/>
      <c r="OIE82" s="76"/>
      <c r="OIF82" s="76"/>
      <c r="OIG82" s="76"/>
      <c r="OIH82" s="76"/>
      <c r="OII82" s="76"/>
      <c r="OIJ82" s="76"/>
      <c r="OIK82" s="76"/>
      <c r="OIL82" s="76"/>
      <c r="OIM82" s="76"/>
      <c r="OIN82" s="76"/>
      <c r="OIO82" s="76"/>
      <c r="OIP82" s="76"/>
      <c r="OIQ82" s="76"/>
      <c r="OIR82" s="76"/>
      <c r="OIS82" s="76"/>
      <c r="OIT82" s="76"/>
      <c r="OIU82" s="76"/>
      <c r="OIV82" s="76"/>
      <c r="OIW82" s="76"/>
      <c r="OIX82" s="76"/>
      <c r="OIY82" s="76"/>
      <c r="OIZ82" s="76"/>
      <c r="OJA82" s="76"/>
      <c r="OJB82" s="76"/>
      <c r="OJC82" s="76"/>
      <c r="OJD82" s="76"/>
      <c r="OJE82" s="76"/>
      <c r="OJF82" s="76"/>
      <c r="OJG82" s="76"/>
      <c r="OJH82" s="76"/>
      <c r="OJI82" s="76"/>
      <c r="OJJ82" s="76"/>
      <c r="OJK82" s="76"/>
      <c r="OJL82" s="76"/>
      <c r="OJM82" s="76"/>
      <c r="OJN82" s="76"/>
      <c r="OJO82" s="76"/>
      <c r="OJP82" s="76"/>
      <c r="OJQ82" s="76"/>
      <c r="OJR82" s="76"/>
      <c r="OJS82" s="76"/>
      <c r="OJT82" s="76"/>
      <c r="OJU82" s="76"/>
      <c r="OJV82" s="76"/>
      <c r="OJW82" s="76"/>
      <c r="OJX82" s="76"/>
      <c r="OJY82" s="76"/>
      <c r="OJZ82" s="76"/>
      <c r="OKA82" s="76"/>
      <c r="OKB82" s="76"/>
      <c r="OKC82" s="76"/>
      <c r="OKD82" s="76"/>
      <c r="OKE82" s="76"/>
      <c r="OKF82" s="76"/>
      <c r="OKG82" s="76"/>
      <c r="OKH82" s="76"/>
      <c r="OKI82" s="76"/>
      <c r="OKJ82" s="76"/>
      <c r="OKK82" s="76"/>
      <c r="OKL82" s="76"/>
      <c r="OKM82" s="76"/>
      <c r="OKN82" s="76"/>
      <c r="OKO82" s="76"/>
      <c r="OKP82" s="76"/>
      <c r="OKQ82" s="76"/>
      <c r="OKR82" s="76"/>
      <c r="OKS82" s="76"/>
      <c r="OKT82" s="76"/>
      <c r="OKU82" s="76"/>
      <c r="OKV82" s="76"/>
      <c r="OKW82" s="76"/>
      <c r="OKX82" s="76"/>
      <c r="OKY82" s="76"/>
      <c r="OKZ82" s="76"/>
      <c r="OLA82" s="76"/>
      <c r="OLB82" s="76"/>
      <c r="OLC82" s="76"/>
      <c r="OLD82" s="76"/>
      <c r="OLE82" s="76"/>
      <c r="OLF82" s="76"/>
      <c r="OLG82" s="76"/>
      <c r="OLH82" s="76"/>
      <c r="OLI82" s="76"/>
      <c r="OLJ82" s="76"/>
      <c r="OLK82" s="76"/>
      <c r="OLL82" s="76"/>
      <c r="OLM82" s="76"/>
      <c r="OLN82" s="76"/>
      <c r="OLO82" s="76"/>
      <c r="OLP82" s="76"/>
      <c r="OLQ82" s="76"/>
      <c r="OLR82" s="76"/>
      <c r="OLS82" s="76"/>
      <c r="OLT82" s="76"/>
      <c r="OLU82" s="76"/>
      <c r="OLV82" s="76"/>
      <c r="OLW82" s="76"/>
      <c r="OLX82" s="76"/>
      <c r="OLY82" s="76"/>
      <c r="OLZ82" s="76"/>
      <c r="OMA82" s="76"/>
      <c r="OMB82" s="76"/>
      <c r="OMC82" s="76"/>
      <c r="OMD82" s="76"/>
      <c r="OME82" s="76"/>
      <c r="OMF82" s="76"/>
      <c r="OMG82" s="76"/>
      <c r="OMH82" s="76"/>
      <c r="OMI82" s="76"/>
      <c r="OMJ82" s="76"/>
      <c r="OMK82" s="76"/>
      <c r="OML82" s="76"/>
      <c r="OMM82" s="76"/>
      <c r="OMN82" s="76"/>
      <c r="OMO82" s="76"/>
      <c r="OMP82" s="76"/>
      <c r="OMQ82" s="76"/>
      <c r="OMR82" s="76"/>
      <c r="OMS82" s="76"/>
      <c r="OMT82" s="76"/>
      <c r="OMU82" s="76"/>
      <c r="OMV82" s="76"/>
      <c r="OMW82" s="76"/>
      <c r="OMX82" s="76"/>
      <c r="OMY82" s="76"/>
      <c r="OMZ82" s="76"/>
      <c r="ONA82" s="76"/>
      <c r="ONB82" s="76"/>
      <c r="ONC82" s="76"/>
      <c r="OND82" s="76"/>
      <c r="ONE82" s="76"/>
      <c r="ONF82" s="76"/>
      <c r="ONG82" s="76"/>
      <c r="ONH82" s="76"/>
      <c r="ONI82" s="76"/>
      <c r="ONJ82" s="76"/>
      <c r="ONK82" s="76"/>
      <c r="ONL82" s="76"/>
      <c r="ONM82" s="76"/>
      <c r="ONN82" s="76"/>
      <c r="ONO82" s="76"/>
      <c r="ONP82" s="76"/>
      <c r="ONQ82" s="76"/>
      <c r="ONR82" s="76"/>
      <c r="ONS82" s="76"/>
      <c r="ONT82" s="76"/>
      <c r="ONU82" s="76"/>
      <c r="ONV82" s="76"/>
      <c r="ONW82" s="76"/>
      <c r="ONX82" s="76"/>
      <c r="ONY82" s="76"/>
      <c r="ONZ82" s="76"/>
      <c r="OOA82" s="76"/>
      <c r="OOB82" s="76"/>
      <c r="OOC82" s="76"/>
      <c r="OOD82" s="76"/>
      <c r="OOE82" s="76"/>
      <c r="OOF82" s="76"/>
      <c r="OOG82" s="76"/>
      <c r="OOH82" s="76"/>
      <c r="OOI82" s="76"/>
      <c r="OOJ82" s="76"/>
      <c r="OOK82" s="76"/>
      <c r="OOL82" s="76"/>
      <c r="OOM82" s="76"/>
      <c r="OON82" s="76"/>
      <c r="OOO82" s="76"/>
      <c r="OOP82" s="76"/>
      <c r="OOQ82" s="76"/>
      <c r="OOR82" s="76"/>
      <c r="OOS82" s="76"/>
      <c r="OOT82" s="76"/>
      <c r="OOU82" s="76"/>
      <c r="OOV82" s="76"/>
      <c r="OOW82" s="76"/>
      <c r="OOX82" s="76"/>
      <c r="OOY82" s="76"/>
      <c r="OOZ82" s="76"/>
      <c r="OPA82" s="76"/>
      <c r="OPB82" s="76"/>
      <c r="OPC82" s="76"/>
      <c r="OPD82" s="76"/>
      <c r="OPE82" s="76"/>
      <c r="OPF82" s="76"/>
      <c r="OPG82" s="76"/>
      <c r="OPH82" s="76"/>
      <c r="OPI82" s="76"/>
      <c r="OPJ82" s="76"/>
      <c r="OPK82" s="76"/>
      <c r="OPL82" s="76"/>
      <c r="OPM82" s="76"/>
      <c r="OPN82" s="76"/>
      <c r="OPO82" s="76"/>
      <c r="OPP82" s="76"/>
      <c r="OPQ82" s="76"/>
      <c r="OPR82" s="76"/>
      <c r="OPS82" s="76"/>
      <c r="OPT82" s="76"/>
      <c r="OPU82" s="76"/>
      <c r="OPV82" s="76"/>
      <c r="OPW82" s="76"/>
      <c r="OPX82" s="76"/>
      <c r="OPY82" s="76"/>
      <c r="OPZ82" s="76"/>
      <c r="OQA82" s="76"/>
      <c r="OQB82" s="76"/>
      <c r="OQC82" s="76"/>
      <c r="OQD82" s="76"/>
      <c r="OQE82" s="76"/>
      <c r="OQF82" s="76"/>
      <c r="OQG82" s="76"/>
      <c r="OQH82" s="76"/>
      <c r="OQI82" s="76"/>
      <c r="OQJ82" s="76"/>
      <c r="OQK82" s="76"/>
      <c r="OQL82" s="76"/>
      <c r="OQM82" s="76"/>
      <c r="OQN82" s="76"/>
      <c r="OQO82" s="76"/>
      <c r="OQP82" s="76"/>
      <c r="OQQ82" s="76"/>
      <c r="OQR82" s="76"/>
      <c r="OQS82" s="76"/>
      <c r="OQT82" s="76"/>
      <c r="OQU82" s="76"/>
      <c r="OQV82" s="76"/>
      <c r="OQW82" s="76"/>
      <c r="OQX82" s="76"/>
      <c r="OQY82" s="76"/>
      <c r="OQZ82" s="76"/>
      <c r="ORA82" s="76"/>
      <c r="ORB82" s="76"/>
      <c r="ORC82" s="76"/>
      <c r="ORD82" s="76"/>
      <c r="ORE82" s="76"/>
      <c r="ORF82" s="76"/>
      <c r="ORG82" s="76"/>
      <c r="ORH82" s="76"/>
      <c r="ORI82" s="76"/>
      <c r="ORJ82" s="76"/>
      <c r="ORK82" s="76"/>
      <c r="ORL82" s="76"/>
      <c r="ORM82" s="76"/>
      <c r="ORN82" s="76"/>
      <c r="ORO82" s="76"/>
      <c r="ORP82" s="76"/>
      <c r="ORQ82" s="76"/>
      <c r="ORR82" s="76"/>
      <c r="ORS82" s="76"/>
      <c r="ORT82" s="76"/>
      <c r="ORU82" s="76"/>
      <c r="ORV82" s="76"/>
      <c r="ORW82" s="76"/>
      <c r="ORX82" s="76"/>
      <c r="ORY82" s="76"/>
      <c r="ORZ82" s="76"/>
      <c r="OSA82" s="76"/>
      <c r="OSB82" s="76"/>
      <c r="OSC82" s="76"/>
      <c r="OSD82" s="76"/>
      <c r="OSE82" s="76"/>
      <c r="OSF82" s="76"/>
      <c r="OSG82" s="76"/>
      <c r="OSH82" s="76"/>
      <c r="OSI82" s="76"/>
      <c r="OSJ82" s="76"/>
      <c r="OSK82" s="76"/>
      <c r="OSL82" s="76"/>
      <c r="OSM82" s="76"/>
      <c r="OSN82" s="76"/>
      <c r="OSO82" s="76"/>
      <c r="OSP82" s="76"/>
      <c r="OSQ82" s="76"/>
      <c r="OSR82" s="76"/>
      <c r="OSS82" s="76"/>
      <c r="OST82" s="76"/>
      <c r="OSU82" s="76"/>
      <c r="OSV82" s="76"/>
      <c r="OSW82" s="76"/>
      <c r="OSX82" s="76"/>
      <c r="OSY82" s="76"/>
      <c r="OSZ82" s="76"/>
      <c r="OTA82" s="76"/>
      <c r="OTB82" s="76"/>
      <c r="OTC82" s="76"/>
      <c r="OTD82" s="76"/>
      <c r="OTE82" s="76"/>
      <c r="OTF82" s="76"/>
      <c r="OTG82" s="76"/>
      <c r="OTH82" s="76"/>
      <c r="OTI82" s="76"/>
      <c r="OTJ82" s="76"/>
      <c r="OTK82" s="76"/>
      <c r="OTL82" s="76"/>
      <c r="OTM82" s="76"/>
      <c r="OTN82" s="76"/>
      <c r="OTO82" s="76"/>
      <c r="OTP82" s="76"/>
      <c r="OTQ82" s="76"/>
      <c r="OTR82" s="76"/>
      <c r="OTS82" s="76"/>
      <c r="OTT82" s="76"/>
      <c r="OTU82" s="76"/>
      <c r="OTV82" s="76"/>
      <c r="OTW82" s="76"/>
      <c r="OTX82" s="76"/>
      <c r="OTY82" s="76"/>
      <c r="OTZ82" s="76"/>
      <c r="OUA82" s="76"/>
      <c r="OUB82" s="76"/>
      <c r="OUC82" s="76"/>
      <c r="OUD82" s="76"/>
      <c r="OUE82" s="76"/>
      <c r="OUF82" s="76"/>
      <c r="OUG82" s="76"/>
      <c r="OUH82" s="76"/>
      <c r="OUI82" s="76"/>
      <c r="OUJ82" s="76"/>
      <c r="OUK82" s="76"/>
      <c r="OUL82" s="76"/>
      <c r="OUM82" s="76"/>
      <c r="OUN82" s="76"/>
      <c r="OUO82" s="76"/>
      <c r="OUP82" s="76"/>
      <c r="OUQ82" s="76"/>
      <c r="OUR82" s="76"/>
      <c r="OUS82" s="76"/>
      <c r="OUT82" s="76"/>
      <c r="OUU82" s="76"/>
      <c r="OUV82" s="76"/>
      <c r="OUW82" s="76"/>
      <c r="OUX82" s="76"/>
      <c r="OUY82" s="76"/>
      <c r="OUZ82" s="76"/>
      <c r="OVA82" s="76"/>
      <c r="OVB82" s="76"/>
      <c r="OVC82" s="76"/>
      <c r="OVD82" s="76"/>
      <c r="OVE82" s="76"/>
      <c r="OVF82" s="76"/>
      <c r="OVG82" s="76"/>
      <c r="OVH82" s="76"/>
      <c r="OVI82" s="76"/>
      <c r="OVJ82" s="76"/>
      <c r="OVK82" s="76"/>
      <c r="OVL82" s="76"/>
      <c r="OVM82" s="76"/>
      <c r="OVN82" s="76"/>
      <c r="OVO82" s="76"/>
      <c r="OVP82" s="76"/>
      <c r="OVQ82" s="76"/>
      <c r="OVR82" s="76"/>
      <c r="OVS82" s="76"/>
      <c r="OVT82" s="76"/>
      <c r="OVU82" s="76"/>
      <c r="OVV82" s="76"/>
      <c r="OVW82" s="76"/>
      <c r="OVX82" s="76"/>
      <c r="OVY82" s="76"/>
      <c r="OVZ82" s="76"/>
      <c r="OWA82" s="76"/>
      <c r="OWB82" s="76"/>
      <c r="OWC82" s="76"/>
      <c r="OWD82" s="76"/>
      <c r="OWE82" s="76"/>
      <c r="OWF82" s="76"/>
      <c r="OWG82" s="76"/>
      <c r="OWH82" s="76"/>
      <c r="OWI82" s="76"/>
      <c r="OWJ82" s="76"/>
      <c r="OWK82" s="76"/>
      <c r="OWL82" s="76"/>
      <c r="OWM82" s="76"/>
      <c r="OWN82" s="76"/>
      <c r="OWO82" s="76"/>
      <c r="OWP82" s="76"/>
      <c r="OWQ82" s="76"/>
      <c r="OWR82" s="76"/>
      <c r="OWS82" s="76"/>
      <c r="OWT82" s="76"/>
      <c r="OWU82" s="76"/>
      <c r="OWV82" s="76"/>
      <c r="OWW82" s="76"/>
      <c r="OWX82" s="76"/>
      <c r="OWY82" s="76"/>
      <c r="OWZ82" s="76"/>
      <c r="OXA82" s="76"/>
      <c r="OXB82" s="76"/>
      <c r="OXC82" s="76"/>
      <c r="OXD82" s="76"/>
      <c r="OXE82" s="76"/>
      <c r="OXF82" s="76"/>
      <c r="OXG82" s="76"/>
      <c r="OXH82" s="76"/>
      <c r="OXI82" s="76"/>
      <c r="OXJ82" s="76"/>
      <c r="OXK82" s="76"/>
      <c r="OXL82" s="76"/>
      <c r="OXM82" s="76"/>
      <c r="OXN82" s="76"/>
      <c r="OXO82" s="76"/>
      <c r="OXP82" s="76"/>
      <c r="OXQ82" s="76"/>
      <c r="OXR82" s="76"/>
      <c r="OXS82" s="76"/>
      <c r="OXT82" s="76"/>
      <c r="OXU82" s="76"/>
      <c r="OXV82" s="76"/>
      <c r="OXW82" s="76"/>
      <c r="OXX82" s="76"/>
      <c r="OXY82" s="76"/>
      <c r="OXZ82" s="76"/>
      <c r="OYA82" s="76"/>
      <c r="OYB82" s="76"/>
      <c r="OYC82" s="76"/>
      <c r="OYD82" s="76"/>
      <c r="OYE82" s="76"/>
      <c r="OYF82" s="76"/>
      <c r="OYG82" s="76"/>
      <c r="OYH82" s="76"/>
      <c r="OYI82" s="76"/>
      <c r="OYJ82" s="76"/>
      <c r="OYK82" s="76"/>
      <c r="OYL82" s="76"/>
      <c r="OYM82" s="76"/>
      <c r="OYN82" s="76"/>
      <c r="OYO82" s="76"/>
      <c r="OYP82" s="76"/>
      <c r="OYQ82" s="76"/>
      <c r="OYR82" s="76"/>
      <c r="OYS82" s="76"/>
      <c r="OYT82" s="76"/>
      <c r="OYU82" s="76"/>
      <c r="OYV82" s="76"/>
      <c r="OYW82" s="76"/>
      <c r="OYX82" s="76"/>
      <c r="OYY82" s="76"/>
      <c r="OYZ82" s="76"/>
      <c r="OZA82" s="76"/>
      <c r="OZB82" s="76"/>
      <c r="OZC82" s="76"/>
      <c r="OZD82" s="76"/>
      <c r="OZE82" s="76"/>
      <c r="OZF82" s="76"/>
      <c r="OZG82" s="76"/>
      <c r="OZH82" s="76"/>
      <c r="OZI82" s="76"/>
      <c r="OZJ82" s="76"/>
      <c r="OZK82" s="76"/>
      <c r="OZL82" s="76"/>
      <c r="OZM82" s="76"/>
      <c r="OZN82" s="76"/>
      <c r="OZO82" s="76"/>
      <c r="OZP82" s="76"/>
      <c r="OZQ82" s="76"/>
      <c r="OZR82" s="76"/>
      <c r="OZS82" s="76"/>
      <c r="OZT82" s="76"/>
      <c r="OZU82" s="76"/>
      <c r="OZV82" s="76"/>
      <c r="OZW82" s="76"/>
      <c r="OZX82" s="76"/>
      <c r="OZY82" s="76"/>
      <c r="OZZ82" s="76"/>
      <c r="PAA82" s="76"/>
      <c r="PAB82" s="76"/>
      <c r="PAC82" s="76"/>
      <c r="PAD82" s="76"/>
      <c r="PAE82" s="76"/>
      <c r="PAF82" s="76"/>
      <c r="PAG82" s="76"/>
      <c r="PAH82" s="76"/>
      <c r="PAI82" s="76"/>
      <c r="PAJ82" s="76"/>
      <c r="PAK82" s="76"/>
      <c r="PAL82" s="76"/>
      <c r="PAM82" s="76"/>
      <c r="PAN82" s="76"/>
      <c r="PAO82" s="76"/>
      <c r="PAP82" s="76"/>
      <c r="PAQ82" s="76"/>
      <c r="PAR82" s="76"/>
      <c r="PAS82" s="76"/>
      <c r="PAT82" s="76"/>
      <c r="PAU82" s="76"/>
      <c r="PAV82" s="76"/>
      <c r="PAW82" s="76"/>
      <c r="PAX82" s="76"/>
      <c r="PAY82" s="76"/>
      <c r="PAZ82" s="76"/>
      <c r="PBA82" s="76"/>
      <c r="PBB82" s="76"/>
      <c r="PBC82" s="76"/>
      <c r="PBD82" s="76"/>
      <c r="PBE82" s="76"/>
      <c r="PBF82" s="76"/>
      <c r="PBG82" s="76"/>
      <c r="PBH82" s="76"/>
      <c r="PBI82" s="76"/>
      <c r="PBJ82" s="76"/>
      <c r="PBK82" s="76"/>
      <c r="PBL82" s="76"/>
      <c r="PBM82" s="76"/>
      <c r="PBN82" s="76"/>
      <c r="PBO82" s="76"/>
      <c r="PBP82" s="76"/>
      <c r="PBQ82" s="76"/>
      <c r="PBR82" s="76"/>
      <c r="PBS82" s="76"/>
      <c r="PBT82" s="76"/>
      <c r="PBU82" s="76"/>
      <c r="PBV82" s="76"/>
      <c r="PBW82" s="76"/>
      <c r="PBX82" s="76"/>
      <c r="PBY82" s="76"/>
      <c r="PBZ82" s="76"/>
      <c r="PCA82" s="76"/>
      <c r="PCB82" s="76"/>
      <c r="PCC82" s="76"/>
      <c r="PCD82" s="76"/>
      <c r="PCE82" s="76"/>
      <c r="PCF82" s="76"/>
      <c r="PCG82" s="76"/>
      <c r="PCH82" s="76"/>
      <c r="PCI82" s="76"/>
      <c r="PCJ82" s="76"/>
      <c r="PCK82" s="76"/>
      <c r="PCL82" s="76"/>
      <c r="PCM82" s="76"/>
      <c r="PCN82" s="76"/>
      <c r="PCO82" s="76"/>
      <c r="PCP82" s="76"/>
      <c r="PCQ82" s="76"/>
      <c r="PCR82" s="76"/>
      <c r="PCS82" s="76"/>
      <c r="PCT82" s="76"/>
      <c r="PCU82" s="76"/>
      <c r="PCV82" s="76"/>
      <c r="PCW82" s="76"/>
      <c r="PCX82" s="76"/>
      <c r="PCY82" s="76"/>
      <c r="PCZ82" s="76"/>
      <c r="PDA82" s="76"/>
      <c r="PDB82" s="76"/>
      <c r="PDC82" s="76"/>
      <c r="PDD82" s="76"/>
      <c r="PDE82" s="76"/>
      <c r="PDF82" s="76"/>
      <c r="PDG82" s="76"/>
      <c r="PDH82" s="76"/>
      <c r="PDI82" s="76"/>
      <c r="PDJ82" s="76"/>
      <c r="PDK82" s="76"/>
      <c r="PDL82" s="76"/>
      <c r="PDM82" s="76"/>
      <c r="PDN82" s="76"/>
      <c r="PDO82" s="76"/>
      <c r="PDP82" s="76"/>
      <c r="PDQ82" s="76"/>
      <c r="PDR82" s="76"/>
      <c r="PDS82" s="76"/>
      <c r="PDT82" s="76"/>
      <c r="PDU82" s="76"/>
      <c r="PDV82" s="76"/>
      <c r="PDW82" s="76"/>
      <c r="PDX82" s="76"/>
      <c r="PDY82" s="76"/>
      <c r="PDZ82" s="76"/>
      <c r="PEA82" s="76"/>
      <c r="PEB82" s="76"/>
      <c r="PEC82" s="76"/>
      <c r="PED82" s="76"/>
      <c r="PEE82" s="76"/>
      <c r="PEF82" s="76"/>
      <c r="PEG82" s="76"/>
      <c r="PEH82" s="76"/>
      <c r="PEI82" s="76"/>
      <c r="PEJ82" s="76"/>
      <c r="PEK82" s="76"/>
      <c r="PEL82" s="76"/>
      <c r="PEM82" s="76"/>
      <c r="PEN82" s="76"/>
      <c r="PEO82" s="76"/>
      <c r="PEP82" s="76"/>
      <c r="PEQ82" s="76"/>
      <c r="PER82" s="76"/>
      <c r="PES82" s="76"/>
      <c r="PET82" s="76"/>
      <c r="PEU82" s="76"/>
      <c r="PEV82" s="76"/>
      <c r="PEW82" s="76"/>
      <c r="PEX82" s="76"/>
      <c r="PEY82" s="76"/>
      <c r="PEZ82" s="76"/>
      <c r="PFA82" s="76"/>
      <c r="PFB82" s="76"/>
      <c r="PFC82" s="76"/>
      <c r="PFD82" s="76"/>
      <c r="PFE82" s="76"/>
      <c r="PFF82" s="76"/>
      <c r="PFG82" s="76"/>
      <c r="PFH82" s="76"/>
      <c r="PFI82" s="76"/>
      <c r="PFJ82" s="76"/>
      <c r="PFK82" s="76"/>
      <c r="PFL82" s="76"/>
      <c r="PFM82" s="76"/>
      <c r="PFN82" s="76"/>
      <c r="PFO82" s="76"/>
      <c r="PFP82" s="76"/>
      <c r="PFQ82" s="76"/>
      <c r="PFR82" s="76"/>
      <c r="PFS82" s="76"/>
      <c r="PFT82" s="76"/>
      <c r="PFU82" s="76"/>
      <c r="PFV82" s="76"/>
      <c r="PFW82" s="76"/>
      <c r="PFX82" s="76"/>
      <c r="PFY82" s="76"/>
      <c r="PFZ82" s="76"/>
      <c r="PGA82" s="76"/>
      <c r="PGB82" s="76"/>
      <c r="PGC82" s="76"/>
      <c r="PGD82" s="76"/>
      <c r="PGE82" s="76"/>
      <c r="PGF82" s="76"/>
      <c r="PGG82" s="76"/>
      <c r="PGH82" s="76"/>
      <c r="PGI82" s="76"/>
      <c r="PGJ82" s="76"/>
      <c r="PGK82" s="76"/>
      <c r="PGL82" s="76"/>
      <c r="PGM82" s="76"/>
      <c r="PGN82" s="76"/>
      <c r="PGO82" s="76"/>
      <c r="PGP82" s="76"/>
      <c r="PGQ82" s="76"/>
      <c r="PGR82" s="76"/>
      <c r="PGS82" s="76"/>
      <c r="PGT82" s="76"/>
      <c r="PGU82" s="76"/>
      <c r="PGV82" s="76"/>
      <c r="PGW82" s="76"/>
      <c r="PGX82" s="76"/>
      <c r="PGY82" s="76"/>
      <c r="PGZ82" s="76"/>
      <c r="PHA82" s="76"/>
      <c r="PHB82" s="76"/>
      <c r="PHC82" s="76"/>
      <c r="PHD82" s="76"/>
      <c r="PHE82" s="76"/>
      <c r="PHF82" s="76"/>
      <c r="PHG82" s="76"/>
      <c r="PHH82" s="76"/>
      <c r="PHI82" s="76"/>
      <c r="PHJ82" s="76"/>
      <c r="PHK82" s="76"/>
      <c r="PHL82" s="76"/>
      <c r="PHM82" s="76"/>
      <c r="PHN82" s="76"/>
      <c r="PHO82" s="76"/>
      <c r="PHP82" s="76"/>
      <c r="PHQ82" s="76"/>
      <c r="PHR82" s="76"/>
      <c r="PHS82" s="76"/>
      <c r="PHT82" s="76"/>
      <c r="PHU82" s="76"/>
      <c r="PHV82" s="76"/>
      <c r="PHW82" s="76"/>
      <c r="PHX82" s="76"/>
      <c r="PHY82" s="76"/>
      <c r="PHZ82" s="76"/>
      <c r="PIA82" s="76"/>
      <c r="PIB82" s="76"/>
      <c r="PIC82" s="76"/>
      <c r="PID82" s="76"/>
      <c r="PIE82" s="76"/>
      <c r="PIF82" s="76"/>
      <c r="PIG82" s="76"/>
      <c r="PIH82" s="76"/>
      <c r="PII82" s="76"/>
      <c r="PIJ82" s="76"/>
      <c r="PIK82" s="76"/>
      <c r="PIL82" s="76"/>
      <c r="PIM82" s="76"/>
      <c r="PIN82" s="76"/>
      <c r="PIO82" s="76"/>
      <c r="PIP82" s="76"/>
      <c r="PIQ82" s="76"/>
      <c r="PIR82" s="76"/>
      <c r="PIS82" s="76"/>
      <c r="PIT82" s="76"/>
      <c r="PIU82" s="76"/>
      <c r="PIV82" s="76"/>
      <c r="PIW82" s="76"/>
      <c r="PIX82" s="76"/>
      <c r="PIY82" s="76"/>
      <c r="PIZ82" s="76"/>
      <c r="PJA82" s="76"/>
      <c r="PJB82" s="76"/>
      <c r="PJC82" s="76"/>
      <c r="PJD82" s="76"/>
      <c r="PJE82" s="76"/>
      <c r="PJF82" s="76"/>
      <c r="PJG82" s="76"/>
      <c r="PJH82" s="76"/>
      <c r="PJI82" s="76"/>
      <c r="PJJ82" s="76"/>
      <c r="PJK82" s="76"/>
      <c r="PJL82" s="76"/>
      <c r="PJM82" s="76"/>
      <c r="PJN82" s="76"/>
      <c r="PJO82" s="76"/>
      <c r="PJP82" s="76"/>
      <c r="PJQ82" s="76"/>
      <c r="PJR82" s="76"/>
      <c r="PJS82" s="76"/>
      <c r="PJT82" s="76"/>
      <c r="PJU82" s="76"/>
      <c r="PJV82" s="76"/>
      <c r="PJW82" s="76"/>
      <c r="PJX82" s="76"/>
      <c r="PJY82" s="76"/>
      <c r="PJZ82" s="76"/>
      <c r="PKA82" s="76"/>
      <c r="PKB82" s="76"/>
      <c r="PKC82" s="76"/>
      <c r="PKD82" s="76"/>
      <c r="PKE82" s="76"/>
      <c r="PKF82" s="76"/>
      <c r="PKG82" s="76"/>
      <c r="PKH82" s="76"/>
      <c r="PKI82" s="76"/>
      <c r="PKJ82" s="76"/>
      <c r="PKK82" s="76"/>
      <c r="PKL82" s="76"/>
      <c r="PKM82" s="76"/>
      <c r="PKN82" s="76"/>
      <c r="PKO82" s="76"/>
      <c r="PKP82" s="76"/>
      <c r="PKQ82" s="76"/>
      <c r="PKR82" s="76"/>
      <c r="PKS82" s="76"/>
      <c r="PKT82" s="76"/>
      <c r="PKU82" s="76"/>
      <c r="PKV82" s="76"/>
      <c r="PKW82" s="76"/>
      <c r="PKX82" s="76"/>
      <c r="PKY82" s="76"/>
      <c r="PKZ82" s="76"/>
      <c r="PLA82" s="76"/>
      <c r="PLB82" s="76"/>
      <c r="PLC82" s="76"/>
      <c r="PLD82" s="76"/>
      <c r="PLE82" s="76"/>
      <c r="PLF82" s="76"/>
      <c r="PLG82" s="76"/>
      <c r="PLH82" s="76"/>
      <c r="PLI82" s="76"/>
      <c r="PLJ82" s="76"/>
      <c r="PLK82" s="76"/>
      <c r="PLL82" s="76"/>
      <c r="PLM82" s="76"/>
      <c r="PLN82" s="76"/>
      <c r="PLO82" s="76"/>
      <c r="PLP82" s="76"/>
      <c r="PLQ82" s="76"/>
      <c r="PLR82" s="76"/>
      <c r="PLS82" s="76"/>
      <c r="PLT82" s="76"/>
      <c r="PLU82" s="76"/>
      <c r="PLV82" s="76"/>
      <c r="PLW82" s="76"/>
      <c r="PLX82" s="76"/>
      <c r="PLY82" s="76"/>
      <c r="PLZ82" s="76"/>
      <c r="PMA82" s="76"/>
      <c r="PMB82" s="76"/>
      <c r="PMC82" s="76"/>
      <c r="PMD82" s="76"/>
      <c r="PME82" s="76"/>
      <c r="PMF82" s="76"/>
      <c r="PMG82" s="76"/>
      <c r="PMH82" s="76"/>
      <c r="PMI82" s="76"/>
      <c r="PMJ82" s="76"/>
      <c r="PMK82" s="76"/>
      <c r="PML82" s="76"/>
      <c r="PMM82" s="76"/>
      <c r="PMN82" s="76"/>
      <c r="PMO82" s="76"/>
      <c r="PMP82" s="76"/>
      <c r="PMQ82" s="76"/>
      <c r="PMR82" s="76"/>
      <c r="PMS82" s="76"/>
      <c r="PMT82" s="76"/>
      <c r="PMU82" s="76"/>
      <c r="PMV82" s="76"/>
      <c r="PMW82" s="76"/>
      <c r="PMX82" s="76"/>
      <c r="PMY82" s="76"/>
      <c r="PMZ82" s="76"/>
      <c r="PNA82" s="76"/>
      <c r="PNB82" s="76"/>
      <c r="PNC82" s="76"/>
      <c r="PND82" s="76"/>
      <c r="PNE82" s="76"/>
      <c r="PNF82" s="76"/>
      <c r="PNG82" s="76"/>
      <c r="PNH82" s="76"/>
      <c r="PNI82" s="76"/>
      <c r="PNJ82" s="76"/>
      <c r="PNK82" s="76"/>
      <c r="PNL82" s="76"/>
      <c r="PNM82" s="76"/>
      <c r="PNN82" s="76"/>
      <c r="PNO82" s="76"/>
      <c r="PNP82" s="76"/>
      <c r="PNQ82" s="76"/>
      <c r="PNR82" s="76"/>
      <c r="PNS82" s="76"/>
      <c r="PNT82" s="76"/>
      <c r="PNU82" s="76"/>
      <c r="PNV82" s="76"/>
      <c r="PNW82" s="76"/>
      <c r="PNX82" s="76"/>
      <c r="PNY82" s="76"/>
      <c r="PNZ82" s="76"/>
      <c r="POA82" s="76"/>
      <c r="POB82" s="76"/>
      <c r="POC82" s="76"/>
      <c r="POD82" s="76"/>
      <c r="POE82" s="76"/>
      <c r="POF82" s="76"/>
      <c r="POG82" s="76"/>
      <c r="POH82" s="76"/>
      <c r="POI82" s="76"/>
      <c r="POJ82" s="76"/>
      <c r="POK82" s="76"/>
      <c r="POL82" s="76"/>
      <c r="POM82" s="76"/>
      <c r="PON82" s="76"/>
      <c r="POO82" s="76"/>
      <c r="POP82" s="76"/>
      <c r="POQ82" s="76"/>
      <c r="POR82" s="76"/>
      <c r="POS82" s="76"/>
      <c r="POT82" s="76"/>
      <c r="POU82" s="76"/>
      <c r="POV82" s="76"/>
      <c r="POW82" s="76"/>
      <c r="POX82" s="76"/>
      <c r="POY82" s="76"/>
      <c r="POZ82" s="76"/>
      <c r="PPA82" s="76"/>
      <c r="PPB82" s="76"/>
      <c r="PPC82" s="76"/>
      <c r="PPD82" s="76"/>
      <c r="PPE82" s="76"/>
      <c r="PPF82" s="76"/>
      <c r="PPG82" s="76"/>
      <c r="PPH82" s="76"/>
      <c r="PPI82" s="76"/>
      <c r="PPJ82" s="76"/>
      <c r="PPK82" s="76"/>
      <c r="PPL82" s="76"/>
      <c r="PPM82" s="76"/>
      <c r="PPN82" s="76"/>
      <c r="PPO82" s="76"/>
      <c r="PPP82" s="76"/>
      <c r="PPQ82" s="76"/>
      <c r="PPR82" s="76"/>
      <c r="PPS82" s="76"/>
      <c r="PPT82" s="76"/>
      <c r="PPU82" s="76"/>
      <c r="PPV82" s="76"/>
      <c r="PPW82" s="76"/>
      <c r="PPX82" s="76"/>
      <c r="PPY82" s="76"/>
      <c r="PPZ82" s="76"/>
      <c r="PQA82" s="76"/>
      <c r="PQB82" s="76"/>
      <c r="PQC82" s="76"/>
      <c r="PQD82" s="76"/>
      <c r="PQE82" s="76"/>
      <c r="PQF82" s="76"/>
      <c r="PQG82" s="76"/>
      <c r="PQH82" s="76"/>
      <c r="PQI82" s="76"/>
      <c r="PQJ82" s="76"/>
      <c r="PQK82" s="76"/>
      <c r="PQL82" s="76"/>
      <c r="PQM82" s="76"/>
      <c r="PQN82" s="76"/>
      <c r="PQO82" s="76"/>
      <c r="PQP82" s="76"/>
      <c r="PQQ82" s="76"/>
      <c r="PQR82" s="76"/>
      <c r="PQS82" s="76"/>
      <c r="PQT82" s="76"/>
      <c r="PQU82" s="76"/>
      <c r="PQV82" s="76"/>
      <c r="PQW82" s="76"/>
      <c r="PQX82" s="76"/>
      <c r="PQY82" s="76"/>
      <c r="PQZ82" s="76"/>
      <c r="PRA82" s="76"/>
      <c r="PRB82" s="76"/>
      <c r="PRC82" s="76"/>
      <c r="PRD82" s="76"/>
      <c r="PRE82" s="76"/>
      <c r="PRF82" s="76"/>
      <c r="PRG82" s="76"/>
      <c r="PRH82" s="76"/>
      <c r="PRI82" s="76"/>
      <c r="PRJ82" s="76"/>
      <c r="PRK82" s="76"/>
      <c r="PRL82" s="76"/>
      <c r="PRM82" s="76"/>
      <c r="PRN82" s="76"/>
      <c r="PRO82" s="76"/>
      <c r="PRP82" s="76"/>
      <c r="PRQ82" s="76"/>
      <c r="PRR82" s="76"/>
      <c r="PRS82" s="76"/>
      <c r="PRT82" s="76"/>
      <c r="PRU82" s="76"/>
      <c r="PRV82" s="76"/>
      <c r="PRW82" s="76"/>
      <c r="PRX82" s="76"/>
      <c r="PRY82" s="76"/>
      <c r="PRZ82" s="76"/>
      <c r="PSA82" s="76"/>
      <c r="PSB82" s="76"/>
      <c r="PSC82" s="76"/>
      <c r="PSD82" s="76"/>
      <c r="PSE82" s="76"/>
      <c r="PSF82" s="76"/>
      <c r="PSG82" s="76"/>
      <c r="PSH82" s="76"/>
      <c r="PSI82" s="76"/>
      <c r="PSJ82" s="76"/>
      <c r="PSK82" s="76"/>
      <c r="PSL82" s="76"/>
      <c r="PSM82" s="76"/>
      <c r="PSN82" s="76"/>
      <c r="PSO82" s="76"/>
      <c r="PSP82" s="76"/>
      <c r="PSQ82" s="76"/>
      <c r="PSR82" s="76"/>
      <c r="PSS82" s="76"/>
      <c r="PST82" s="76"/>
      <c r="PSU82" s="76"/>
      <c r="PSV82" s="76"/>
      <c r="PSW82" s="76"/>
      <c r="PSX82" s="76"/>
      <c r="PSY82" s="76"/>
      <c r="PSZ82" s="76"/>
      <c r="PTA82" s="76"/>
      <c r="PTB82" s="76"/>
      <c r="PTC82" s="76"/>
      <c r="PTD82" s="76"/>
      <c r="PTE82" s="76"/>
      <c r="PTF82" s="76"/>
      <c r="PTG82" s="76"/>
      <c r="PTH82" s="76"/>
      <c r="PTI82" s="76"/>
      <c r="PTJ82" s="76"/>
      <c r="PTK82" s="76"/>
      <c r="PTL82" s="76"/>
      <c r="PTM82" s="76"/>
      <c r="PTN82" s="76"/>
      <c r="PTO82" s="76"/>
      <c r="PTP82" s="76"/>
      <c r="PTQ82" s="76"/>
      <c r="PTR82" s="76"/>
      <c r="PTS82" s="76"/>
      <c r="PTT82" s="76"/>
      <c r="PTU82" s="76"/>
      <c r="PTV82" s="76"/>
      <c r="PTW82" s="76"/>
      <c r="PTX82" s="76"/>
      <c r="PTY82" s="76"/>
      <c r="PTZ82" s="76"/>
      <c r="PUA82" s="76"/>
      <c r="PUB82" s="76"/>
      <c r="PUC82" s="76"/>
      <c r="PUD82" s="76"/>
      <c r="PUE82" s="76"/>
      <c r="PUF82" s="76"/>
      <c r="PUG82" s="76"/>
      <c r="PUH82" s="76"/>
      <c r="PUI82" s="76"/>
      <c r="PUJ82" s="76"/>
      <c r="PUK82" s="76"/>
      <c r="PUL82" s="76"/>
      <c r="PUM82" s="76"/>
      <c r="PUN82" s="76"/>
      <c r="PUO82" s="76"/>
      <c r="PUP82" s="76"/>
      <c r="PUQ82" s="76"/>
      <c r="PUR82" s="76"/>
      <c r="PUS82" s="76"/>
      <c r="PUT82" s="76"/>
      <c r="PUU82" s="76"/>
      <c r="PUV82" s="76"/>
      <c r="PUW82" s="76"/>
      <c r="PUX82" s="76"/>
      <c r="PUY82" s="76"/>
      <c r="PUZ82" s="76"/>
      <c r="PVA82" s="76"/>
      <c r="PVB82" s="76"/>
      <c r="PVC82" s="76"/>
      <c r="PVD82" s="76"/>
      <c r="PVE82" s="76"/>
      <c r="PVF82" s="76"/>
      <c r="PVG82" s="76"/>
      <c r="PVH82" s="76"/>
      <c r="PVI82" s="76"/>
      <c r="PVJ82" s="76"/>
      <c r="PVK82" s="76"/>
      <c r="PVL82" s="76"/>
      <c r="PVM82" s="76"/>
      <c r="PVN82" s="76"/>
      <c r="PVO82" s="76"/>
      <c r="PVP82" s="76"/>
      <c r="PVQ82" s="76"/>
      <c r="PVR82" s="76"/>
      <c r="PVS82" s="76"/>
      <c r="PVT82" s="76"/>
      <c r="PVU82" s="76"/>
      <c r="PVV82" s="76"/>
      <c r="PVW82" s="76"/>
      <c r="PVX82" s="76"/>
      <c r="PVY82" s="76"/>
      <c r="PVZ82" s="76"/>
      <c r="PWA82" s="76"/>
      <c r="PWB82" s="76"/>
      <c r="PWC82" s="76"/>
      <c r="PWD82" s="76"/>
      <c r="PWE82" s="76"/>
      <c r="PWF82" s="76"/>
      <c r="PWG82" s="76"/>
      <c r="PWH82" s="76"/>
      <c r="PWI82" s="76"/>
      <c r="PWJ82" s="76"/>
      <c r="PWK82" s="76"/>
      <c r="PWL82" s="76"/>
      <c r="PWM82" s="76"/>
      <c r="PWN82" s="76"/>
      <c r="PWO82" s="76"/>
      <c r="PWP82" s="76"/>
      <c r="PWQ82" s="76"/>
      <c r="PWR82" s="76"/>
      <c r="PWS82" s="76"/>
      <c r="PWT82" s="76"/>
      <c r="PWU82" s="76"/>
      <c r="PWV82" s="76"/>
      <c r="PWW82" s="76"/>
      <c r="PWX82" s="76"/>
      <c r="PWY82" s="76"/>
      <c r="PWZ82" s="76"/>
      <c r="PXA82" s="76"/>
      <c r="PXB82" s="76"/>
      <c r="PXC82" s="76"/>
      <c r="PXD82" s="76"/>
      <c r="PXE82" s="76"/>
      <c r="PXF82" s="76"/>
      <c r="PXG82" s="76"/>
      <c r="PXH82" s="76"/>
      <c r="PXI82" s="76"/>
      <c r="PXJ82" s="76"/>
      <c r="PXK82" s="76"/>
      <c r="PXL82" s="76"/>
      <c r="PXM82" s="76"/>
      <c r="PXN82" s="76"/>
      <c r="PXO82" s="76"/>
      <c r="PXP82" s="76"/>
      <c r="PXQ82" s="76"/>
      <c r="PXR82" s="76"/>
      <c r="PXS82" s="76"/>
      <c r="PXT82" s="76"/>
      <c r="PXU82" s="76"/>
      <c r="PXV82" s="76"/>
      <c r="PXW82" s="76"/>
      <c r="PXX82" s="76"/>
      <c r="PXY82" s="76"/>
      <c r="PXZ82" s="76"/>
      <c r="PYA82" s="76"/>
      <c r="PYB82" s="76"/>
      <c r="PYC82" s="76"/>
      <c r="PYD82" s="76"/>
      <c r="PYE82" s="76"/>
      <c r="PYF82" s="76"/>
      <c r="PYG82" s="76"/>
      <c r="PYH82" s="76"/>
      <c r="PYI82" s="76"/>
      <c r="PYJ82" s="76"/>
      <c r="PYK82" s="76"/>
      <c r="PYL82" s="76"/>
      <c r="PYM82" s="76"/>
      <c r="PYN82" s="76"/>
      <c r="PYO82" s="76"/>
      <c r="PYP82" s="76"/>
      <c r="PYQ82" s="76"/>
      <c r="PYR82" s="76"/>
      <c r="PYS82" s="76"/>
      <c r="PYT82" s="76"/>
      <c r="PYU82" s="76"/>
      <c r="PYV82" s="76"/>
      <c r="PYW82" s="76"/>
      <c r="PYX82" s="76"/>
      <c r="PYY82" s="76"/>
      <c r="PYZ82" s="76"/>
      <c r="PZA82" s="76"/>
      <c r="PZB82" s="76"/>
      <c r="PZC82" s="76"/>
      <c r="PZD82" s="76"/>
      <c r="PZE82" s="76"/>
      <c r="PZF82" s="76"/>
      <c r="PZG82" s="76"/>
      <c r="PZH82" s="76"/>
      <c r="PZI82" s="76"/>
      <c r="PZJ82" s="76"/>
      <c r="PZK82" s="76"/>
      <c r="PZL82" s="76"/>
      <c r="PZM82" s="76"/>
      <c r="PZN82" s="76"/>
      <c r="PZO82" s="76"/>
      <c r="PZP82" s="76"/>
      <c r="PZQ82" s="76"/>
      <c r="PZR82" s="76"/>
      <c r="PZS82" s="76"/>
      <c r="PZT82" s="76"/>
      <c r="PZU82" s="76"/>
      <c r="PZV82" s="76"/>
      <c r="PZW82" s="76"/>
      <c r="PZX82" s="76"/>
      <c r="PZY82" s="76"/>
      <c r="PZZ82" s="76"/>
      <c r="QAA82" s="76"/>
      <c r="QAB82" s="76"/>
      <c r="QAC82" s="76"/>
      <c r="QAD82" s="76"/>
      <c r="QAE82" s="76"/>
      <c r="QAF82" s="76"/>
      <c r="QAG82" s="76"/>
      <c r="QAH82" s="76"/>
      <c r="QAI82" s="76"/>
      <c r="QAJ82" s="76"/>
      <c r="QAK82" s="76"/>
      <c r="QAL82" s="76"/>
      <c r="QAM82" s="76"/>
      <c r="QAN82" s="76"/>
      <c r="QAO82" s="76"/>
      <c r="QAP82" s="76"/>
      <c r="QAQ82" s="76"/>
      <c r="QAR82" s="76"/>
      <c r="QAS82" s="76"/>
      <c r="QAT82" s="76"/>
      <c r="QAU82" s="76"/>
      <c r="QAV82" s="76"/>
      <c r="QAW82" s="76"/>
      <c r="QAX82" s="76"/>
      <c r="QAY82" s="76"/>
      <c r="QAZ82" s="76"/>
      <c r="QBA82" s="76"/>
      <c r="QBB82" s="76"/>
      <c r="QBC82" s="76"/>
      <c r="QBD82" s="76"/>
      <c r="QBE82" s="76"/>
      <c r="QBF82" s="76"/>
      <c r="QBG82" s="76"/>
      <c r="QBH82" s="76"/>
      <c r="QBI82" s="76"/>
      <c r="QBJ82" s="76"/>
      <c r="QBK82" s="76"/>
      <c r="QBL82" s="76"/>
      <c r="QBM82" s="76"/>
      <c r="QBN82" s="76"/>
      <c r="QBO82" s="76"/>
      <c r="QBP82" s="76"/>
      <c r="QBQ82" s="76"/>
      <c r="QBR82" s="76"/>
      <c r="QBS82" s="76"/>
      <c r="QBT82" s="76"/>
      <c r="QBU82" s="76"/>
      <c r="QBV82" s="76"/>
      <c r="QBW82" s="76"/>
      <c r="QBX82" s="76"/>
      <c r="QBY82" s="76"/>
      <c r="QBZ82" s="76"/>
      <c r="QCA82" s="76"/>
      <c r="QCB82" s="76"/>
      <c r="QCC82" s="76"/>
      <c r="QCD82" s="76"/>
      <c r="QCE82" s="76"/>
      <c r="QCF82" s="76"/>
      <c r="QCG82" s="76"/>
      <c r="QCH82" s="76"/>
      <c r="QCI82" s="76"/>
      <c r="QCJ82" s="76"/>
      <c r="QCK82" s="76"/>
      <c r="QCL82" s="76"/>
      <c r="QCM82" s="76"/>
      <c r="QCN82" s="76"/>
      <c r="QCO82" s="76"/>
      <c r="QCP82" s="76"/>
      <c r="QCQ82" s="76"/>
      <c r="QCR82" s="76"/>
      <c r="QCS82" s="76"/>
      <c r="QCT82" s="76"/>
      <c r="QCU82" s="76"/>
      <c r="QCV82" s="76"/>
      <c r="QCW82" s="76"/>
      <c r="QCX82" s="76"/>
      <c r="QCY82" s="76"/>
      <c r="QCZ82" s="76"/>
      <c r="QDA82" s="76"/>
      <c r="QDB82" s="76"/>
      <c r="QDC82" s="76"/>
      <c r="QDD82" s="76"/>
      <c r="QDE82" s="76"/>
      <c r="QDF82" s="76"/>
      <c r="QDG82" s="76"/>
      <c r="QDH82" s="76"/>
      <c r="QDI82" s="76"/>
      <c r="QDJ82" s="76"/>
      <c r="QDK82" s="76"/>
      <c r="QDL82" s="76"/>
      <c r="QDM82" s="76"/>
      <c r="QDN82" s="76"/>
      <c r="QDO82" s="76"/>
      <c r="QDP82" s="76"/>
      <c r="QDQ82" s="76"/>
      <c r="QDR82" s="76"/>
      <c r="QDS82" s="76"/>
      <c r="QDT82" s="76"/>
      <c r="QDU82" s="76"/>
      <c r="QDV82" s="76"/>
      <c r="QDW82" s="76"/>
      <c r="QDX82" s="76"/>
      <c r="QDY82" s="76"/>
      <c r="QDZ82" s="76"/>
      <c r="QEA82" s="76"/>
      <c r="QEB82" s="76"/>
      <c r="QEC82" s="76"/>
      <c r="QED82" s="76"/>
      <c r="QEE82" s="76"/>
      <c r="QEF82" s="76"/>
      <c r="QEG82" s="76"/>
      <c r="QEH82" s="76"/>
      <c r="QEI82" s="76"/>
      <c r="QEJ82" s="76"/>
      <c r="QEK82" s="76"/>
      <c r="QEL82" s="76"/>
      <c r="QEM82" s="76"/>
      <c r="QEN82" s="76"/>
      <c r="QEO82" s="76"/>
      <c r="QEP82" s="76"/>
      <c r="QEQ82" s="76"/>
      <c r="QER82" s="76"/>
      <c r="QES82" s="76"/>
      <c r="QET82" s="76"/>
      <c r="QEU82" s="76"/>
      <c r="QEV82" s="76"/>
      <c r="QEW82" s="76"/>
      <c r="QEX82" s="76"/>
      <c r="QEY82" s="76"/>
      <c r="QEZ82" s="76"/>
      <c r="QFA82" s="76"/>
      <c r="QFB82" s="76"/>
      <c r="QFC82" s="76"/>
      <c r="QFD82" s="76"/>
      <c r="QFE82" s="76"/>
      <c r="QFF82" s="76"/>
      <c r="QFG82" s="76"/>
      <c r="QFH82" s="76"/>
      <c r="QFI82" s="76"/>
      <c r="QFJ82" s="76"/>
      <c r="QFK82" s="76"/>
      <c r="QFL82" s="76"/>
      <c r="QFM82" s="76"/>
      <c r="QFN82" s="76"/>
      <c r="QFO82" s="76"/>
      <c r="QFP82" s="76"/>
      <c r="QFQ82" s="76"/>
      <c r="QFR82" s="76"/>
      <c r="QFS82" s="76"/>
      <c r="QFT82" s="76"/>
      <c r="QFU82" s="76"/>
      <c r="QFV82" s="76"/>
      <c r="QFW82" s="76"/>
      <c r="QFX82" s="76"/>
      <c r="QFY82" s="76"/>
      <c r="QFZ82" s="76"/>
      <c r="QGA82" s="76"/>
      <c r="QGB82" s="76"/>
      <c r="QGC82" s="76"/>
      <c r="QGD82" s="76"/>
      <c r="QGE82" s="76"/>
      <c r="QGF82" s="76"/>
      <c r="QGG82" s="76"/>
      <c r="QGH82" s="76"/>
      <c r="QGI82" s="76"/>
      <c r="QGJ82" s="76"/>
      <c r="QGK82" s="76"/>
      <c r="QGL82" s="76"/>
      <c r="QGM82" s="76"/>
      <c r="QGN82" s="76"/>
      <c r="QGO82" s="76"/>
      <c r="QGP82" s="76"/>
      <c r="QGQ82" s="76"/>
      <c r="QGR82" s="76"/>
      <c r="QGS82" s="76"/>
      <c r="QGT82" s="76"/>
      <c r="QGU82" s="76"/>
      <c r="QGV82" s="76"/>
      <c r="QGW82" s="76"/>
      <c r="QGX82" s="76"/>
      <c r="QGY82" s="76"/>
      <c r="QGZ82" s="76"/>
      <c r="QHA82" s="76"/>
      <c r="QHB82" s="76"/>
      <c r="QHC82" s="76"/>
      <c r="QHD82" s="76"/>
      <c r="QHE82" s="76"/>
      <c r="QHF82" s="76"/>
      <c r="QHG82" s="76"/>
      <c r="QHH82" s="76"/>
      <c r="QHI82" s="76"/>
      <c r="QHJ82" s="76"/>
      <c r="QHK82" s="76"/>
      <c r="QHL82" s="76"/>
      <c r="QHM82" s="76"/>
      <c r="QHN82" s="76"/>
      <c r="QHO82" s="76"/>
      <c r="QHP82" s="76"/>
      <c r="QHQ82" s="76"/>
      <c r="QHR82" s="76"/>
      <c r="QHS82" s="76"/>
      <c r="QHT82" s="76"/>
      <c r="QHU82" s="76"/>
      <c r="QHV82" s="76"/>
      <c r="QHW82" s="76"/>
      <c r="QHX82" s="76"/>
      <c r="QHY82" s="76"/>
      <c r="QHZ82" s="76"/>
      <c r="QIA82" s="76"/>
      <c r="QIB82" s="76"/>
      <c r="QIC82" s="76"/>
      <c r="QID82" s="76"/>
      <c r="QIE82" s="76"/>
      <c r="QIF82" s="76"/>
      <c r="QIG82" s="76"/>
      <c r="QIH82" s="76"/>
      <c r="QII82" s="76"/>
      <c r="QIJ82" s="76"/>
      <c r="QIK82" s="76"/>
      <c r="QIL82" s="76"/>
      <c r="QIM82" s="76"/>
      <c r="QIN82" s="76"/>
      <c r="QIO82" s="76"/>
      <c r="QIP82" s="76"/>
      <c r="QIQ82" s="76"/>
      <c r="QIR82" s="76"/>
      <c r="QIS82" s="76"/>
      <c r="QIT82" s="76"/>
      <c r="QIU82" s="76"/>
      <c r="QIV82" s="76"/>
      <c r="QIW82" s="76"/>
      <c r="QIX82" s="76"/>
      <c r="QIY82" s="76"/>
      <c r="QIZ82" s="76"/>
      <c r="QJA82" s="76"/>
      <c r="QJB82" s="76"/>
      <c r="QJC82" s="76"/>
      <c r="QJD82" s="76"/>
      <c r="QJE82" s="76"/>
      <c r="QJF82" s="76"/>
      <c r="QJG82" s="76"/>
      <c r="QJH82" s="76"/>
      <c r="QJI82" s="76"/>
      <c r="QJJ82" s="76"/>
      <c r="QJK82" s="76"/>
      <c r="QJL82" s="76"/>
      <c r="QJM82" s="76"/>
      <c r="QJN82" s="76"/>
      <c r="QJO82" s="76"/>
      <c r="QJP82" s="76"/>
      <c r="QJQ82" s="76"/>
      <c r="QJR82" s="76"/>
      <c r="QJS82" s="76"/>
      <c r="QJT82" s="76"/>
      <c r="QJU82" s="76"/>
      <c r="QJV82" s="76"/>
      <c r="QJW82" s="76"/>
      <c r="QJX82" s="76"/>
      <c r="QJY82" s="76"/>
      <c r="QJZ82" s="76"/>
      <c r="QKA82" s="76"/>
      <c r="QKB82" s="76"/>
      <c r="QKC82" s="76"/>
      <c r="QKD82" s="76"/>
      <c r="QKE82" s="76"/>
      <c r="QKF82" s="76"/>
      <c r="QKG82" s="76"/>
      <c r="QKH82" s="76"/>
      <c r="QKI82" s="76"/>
      <c r="QKJ82" s="76"/>
      <c r="QKK82" s="76"/>
      <c r="QKL82" s="76"/>
      <c r="QKM82" s="76"/>
      <c r="QKN82" s="76"/>
      <c r="QKO82" s="76"/>
      <c r="QKP82" s="76"/>
      <c r="QKQ82" s="76"/>
      <c r="QKR82" s="76"/>
      <c r="QKS82" s="76"/>
      <c r="QKT82" s="76"/>
      <c r="QKU82" s="76"/>
      <c r="QKV82" s="76"/>
      <c r="QKW82" s="76"/>
      <c r="QKX82" s="76"/>
      <c r="QKY82" s="76"/>
      <c r="QKZ82" s="76"/>
      <c r="QLA82" s="76"/>
      <c r="QLB82" s="76"/>
      <c r="QLC82" s="76"/>
      <c r="QLD82" s="76"/>
      <c r="QLE82" s="76"/>
      <c r="QLF82" s="76"/>
      <c r="QLG82" s="76"/>
      <c r="QLH82" s="76"/>
      <c r="QLI82" s="76"/>
      <c r="QLJ82" s="76"/>
      <c r="QLK82" s="76"/>
      <c r="QLL82" s="76"/>
      <c r="QLM82" s="76"/>
      <c r="QLN82" s="76"/>
      <c r="QLO82" s="76"/>
      <c r="QLP82" s="76"/>
      <c r="QLQ82" s="76"/>
      <c r="QLR82" s="76"/>
      <c r="QLS82" s="76"/>
      <c r="QLT82" s="76"/>
      <c r="QLU82" s="76"/>
      <c r="QLV82" s="76"/>
      <c r="QLW82" s="76"/>
      <c r="QLX82" s="76"/>
      <c r="QLY82" s="76"/>
      <c r="QLZ82" s="76"/>
      <c r="QMA82" s="76"/>
      <c r="QMB82" s="76"/>
      <c r="QMC82" s="76"/>
      <c r="QMD82" s="76"/>
      <c r="QME82" s="76"/>
      <c r="QMF82" s="76"/>
      <c r="QMG82" s="76"/>
      <c r="QMH82" s="76"/>
      <c r="QMI82" s="76"/>
      <c r="QMJ82" s="76"/>
      <c r="QMK82" s="76"/>
      <c r="QML82" s="76"/>
      <c r="QMM82" s="76"/>
      <c r="QMN82" s="76"/>
      <c r="QMO82" s="76"/>
      <c r="QMP82" s="76"/>
      <c r="QMQ82" s="76"/>
      <c r="QMR82" s="76"/>
      <c r="QMS82" s="76"/>
      <c r="QMT82" s="76"/>
      <c r="QMU82" s="76"/>
      <c r="QMV82" s="76"/>
      <c r="QMW82" s="76"/>
      <c r="QMX82" s="76"/>
      <c r="QMY82" s="76"/>
      <c r="QMZ82" s="76"/>
      <c r="QNA82" s="76"/>
      <c r="QNB82" s="76"/>
      <c r="QNC82" s="76"/>
      <c r="QND82" s="76"/>
      <c r="QNE82" s="76"/>
      <c r="QNF82" s="76"/>
      <c r="QNG82" s="76"/>
      <c r="QNH82" s="76"/>
      <c r="QNI82" s="76"/>
      <c r="QNJ82" s="76"/>
      <c r="QNK82" s="76"/>
      <c r="QNL82" s="76"/>
      <c r="QNM82" s="76"/>
      <c r="QNN82" s="76"/>
      <c r="QNO82" s="76"/>
      <c r="QNP82" s="76"/>
      <c r="QNQ82" s="76"/>
      <c r="QNR82" s="76"/>
      <c r="QNS82" s="76"/>
      <c r="QNT82" s="76"/>
      <c r="QNU82" s="76"/>
      <c r="QNV82" s="76"/>
      <c r="QNW82" s="76"/>
      <c r="QNX82" s="76"/>
      <c r="QNY82" s="76"/>
      <c r="QNZ82" s="76"/>
      <c r="QOA82" s="76"/>
      <c r="QOB82" s="76"/>
      <c r="QOC82" s="76"/>
      <c r="QOD82" s="76"/>
      <c r="QOE82" s="76"/>
      <c r="QOF82" s="76"/>
      <c r="QOG82" s="76"/>
      <c r="QOH82" s="76"/>
      <c r="QOI82" s="76"/>
      <c r="QOJ82" s="76"/>
      <c r="QOK82" s="76"/>
      <c r="QOL82" s="76"/>
      <c r="QOM82" s="76"/>
      <c r="QON82" s="76"/>
      <c r="QOO82" s="76"/>
      <c r="QOP82" s="76"/>
      <c r="QOQ82" s="76"/>
      <c r="QOR82" s="76"/>
      <c r="QOS82" s="76"/>
      <c r="QOT82" s="76"/>
      <c r="QOU82" s="76"/>
      <c r="QOV82" s="76"/>
      <c r="QOW82" s="76"/>
      <c r="QOX82" s="76"/>
      <c r="QOY82" s="76"/>
      <c r="QOZ82" s="76"/>
      <c r="QPA82" s="76"/>
      <c r="QPB82" s="76"/>
      <c r="QPC82" s="76"/>
      <c r="QPD82" s="76"/>
      <c r="QPE82" s="76"/>
      <c r="QPF82" s="76"/>
      <c r="QPG82" s="76"/>
      <c r="QPH82" s="76"/>
      <c r="QPI82" s="76"/>
      <c r="QPJ82" s="76"/>
      <c r="QPK82" s="76"/>
      <c r="QPL82" s="76"/>
      <c r="QPM82" s="76"/>
      <c r="QPN82" s="76"/>
      <c r="QPO82" s="76"/>
      <c r="QPP82" s="76"/>
      <c r="QPQ82" s="76"/>
      <c r="QPR82" s="76"/>
      <c r="QPS82" s="76"/>
      <c r="QPT82" s="76"/>
      <c r="QPU82" s="76"/>
      <c r="QPV82" s="76"/>
      <c r="QPW82" s="76"/>
      <c r="QPX82" s="76"/>
      <c r="QPY82" s="76"/>
      <c r="QPZ82" s="76"/>
      <c r="QQA82" s="76"/>
      <c r="QQB82" s="76"/>
      <c r="QQC82" s="76"/>
      <c r="QQD82" s="76"/>
      <c r="QQE82" s="76"/>
      <c r="QQF82" s="76"/>
      <c r="QQG82" s="76"/>
      <c r="QQH82" s="76"/>
      <c r="QQI82" s="76"/>
      <c r="QQJ82" s="76"/>
      <c r="QQK82" s="76"/>
      <c r="QQL82" s="76"/>
      <c r="QQM82" s="76"/>
      <c r="QQN82" s="76"/>
      <c r="QQO82" s="76"/>
      <c r="QQP82" s="76"/>
      <c r="QQQ82" s="76"/>
      <c r="QQR82" s="76"/>
      <c r="QQS82" s="76"/>
      <c r="QQT82" s="76"/>
      <c r="QQU82" s="76"/>
      <c r="QQV82" s="76"/>
      <c r="QQW82" s="76"/>
      <c r="QQX82" s="76"/>
      <c r="QQY82" s="76"/>
      <c r="QQZ82" s="76"/>
      <c r="QRA82" s="76"/>
      <c r="QRB82" s="76"/>
      <c r="QRC82" s="76"/>
      <c r="QRD82" s="76"/>
      <c r="QRE82" s="76"/>
      <c r="QRF82" s="76"/>
      <c r="QRG82" s="76"/>
      <c r="QRH82" s="76"/>
      <c r="QRI82" s="76"/>
      <c r="QRJ82" s="76"/>
      <c r="QRK82" s="76"/>
      <c r="QRL82" s="76"/>
      <c r="QRM82" s="76"/>
      <c r="QRN82" s="76"/>
      <c r="QRO82" s="76"/>
      <c r="QRP82" s="76"/>
      <c r="QRQ82" s="76"/>
      <c r="QRR82" s="76"/>
      <c r="QRS82" s="76"/>
      <c r="QRT82" s="76"/>
      <c r="QRU82" s="76"/>
      <c r="QRV82" s="76"/>
      <c r="QRW82" s="76"/>
      <c r="QRX82" s="76"/>
      <c r="QRY82" s="76"/>
      <c r="QRZ82" s="76"/>
      <c r="QSA82" s="76"/>
      <c r="QSB82" s="76"/>
      <c r="QSC82" s="76"/>
      <c r="QSD82" s="76"/>
      <c r="QSE82" s="76"/>
      <c r="QSF82" s="76"/>
      <c r="QSG82" s="76"/>
      <c r="QSH82" s="76"/>
      <c r="QSI82" s="76"/>
      <c r="QSJ82" s="76"/>
      <c r="QSK82" s="76"/>
      <c r="QSL82" s="76"/>
      <c r="QSM82" s="76"/>
      <c r="QSN82" s="76"/>
      <c r="QSO82" s="76"/>
      <c r="QSP82" s="76"/>
      <c r="QSQ82" s="76"/>
      <c r="QSR82" s="76"/>
      <c r="QSS82" s="76"/>
      <c r="QST82" s="76"/>
      <c r="QSU82" s="76"/>
      <c r="QSV82" s="76"/>
      <c r="QSW82" s="76"/>
      <c r="QSX82" s="76"/>
      <c r="QSY82" s="76"/>
      <c r="QSZ82" s="76"/>
      <c r="QTA82" s="76"/>
      <c r="QTB82" s="76"/>
      <c r="QTC82" s="76"/>
      <c r="QTD82" s="76"/>
      <c r="QTE82" s="76"/>
      <c r="QTF82" s="76"/>
      <c r="QTG82" s="76"/>
      <c r="QTH82" s="76"/>
      <c r="QTI82" s="76"/>
      <c r="QTJ82" s="76"/>
      <c r="QTK82" s="76"/>
      <c r="QTL82" s="76"/>
      <c r="QTM82" s="76"/>
      <c r="QTN82" s="76"/>
      <c r="QTO82" s="76"/>
      <c r="QTP82" s="76"/>
      <c r="QTQ82" s="76"/>
      <c r="QTR82" s="76"/>
      <c r="QTS82" s="76"/>
      <c r="QTT82" s="76"/>
      <c r="QTU82" s="76"/>
      <c r="QTV82" s="76"/>
      <c r="QTW82" s="76"/>
      <c r="QTX82" s="76"/>
      <c r="QTY82" s="76"/>
      <c r="QTZ82" s="76"/>
      <c r="QUA82" s="76"/>
      <c r="QUB82" s="76"/>
      <c r="QUC82" s="76"/>
      <c r="QUD82" s="76"/>
      <c r="QUE82" s="76"/>
      <c r="QUF82" s="76"/>
      <c r="QUG82" s="76"/>
      <c r="QUH82" s="76"/>
      <c r="QUI82" s="76"/>
      <c r="QUJ82" s="76"/>
      <c r="QUK82" s="76"/>
      <c r="QUL82" s="76"/>
      <c r="QUM82" s="76"/>
      <c r="QUN82" s="76"/>
      <c r="QUO82" s="76"/>
      <c r="QUP82" s="76"/>
      <c r="QUQ82" s="76"/>
      <c r="QUR82" s="76"/>
      <c r="QUS82" s="76"/>
      <c r="QUT82" s="76"/>
      <c r="QUU82" s="76"/>
      <c r="QUV82" s="76"/>
      <c r="QUW82" s="76"/>
      <c r="QUX82" s="76"/>
      <c r="QUY82" s="76"/>
      <c r="QUZ82" s="76"/>
      <c r="QVA82" s="76"/>
      <c r="QVB82" s="76"/>
      <c r="QVC82" s="76"/>
      <c r="QVD82" s="76"/>
      <c r="QVE82" s="76"/>
      <c r="QVF82" s="76"/>
      <c r="QVG82" s="76"/>
      <c r="QVH82" s="76"/>
      <c r="QVI82" s="76"/>
      <c r="QVJ82" s="76"/>
      <c r="QVK82" s="76"/>
      <c r="QVL82" s="76"/>
      <c r="QVM82" s="76"/>
      <c r="QVN82" s="76"/>
      <c r="QVO82" s="76"/>
      <c r="QVP82" s="76"/>
      <c r="QVQ82" s="76"/>
      <c r="QVR82" s="76"/>
      <c r="QVS82" s="76"/>
      <c r="QVT82" s="76"/>
      <c r="QVU82" s="76"/>
      <c r="QVV82" s="76"/>
      <c r="QVW82" s="76"/>
      <c r="QVX82" s="76"/>
      <c r="QVY82" s="76"/>
      <c r="QVZ82" s="76"/>
      <c r="QWA82" s="76"/>
      <c r="QWB82" s="76"/>
      <c r="QWC82" s="76"/>
      <c r="QWD82" s="76"/>
      <c r="QWE82" s="76"/>
      <c r="QWF82" s="76"/>
      <c r="QWG82" s="76"/>
      <c r="QWH82" s="76"/>
      <c r="QWI82" s="76"/>
      <c r="QWJ82" s="76"/>
      <c r="QWK82" s="76"/>
      <c r="QWL82" s="76"/>
      <c r="QWM82" s="76"/>
      <c r="QWN82" s="76"/>
      <c r="QWO82" s="76"/>
      <c r="QWP82" s="76"/>
      <c r="QWQ82" s="76"/>
      <c r="QWR82" s="76"/>
      <c r="QWS82" s="76"/>
      <c r="QWT82" s="76"/>
      <c r="QWU82" s="76"/>
      <c r="QWV82" s="76"/>
      <c r="QWW82" s="76"/>
      <c r="QWX82" s="76"/>
      <c r="QWY82" s="76"/>
      <c r="QWZ82" s="76"/>
      <c r="QXA82" s="76"/>
      <c r="QXB82" s="76"/>
      <c r="QXC82" s="76"/>
      <c r="QXD82" s="76"/>
      <c r="QXE82" s="76"/>
      <c r="QXF82" s="76"/>
      <c r="QXG82" s="76"/>
      <c r="QXH82" s="76"/>
      <c r="QXI82" s="76"/>
      <c r="QXJ82" s="76"/>
      <c r="QXK82" s="76"/>
      <c r="QXL82" s="76"/>
      <c r="QXM82" s="76"/>
      <c r="QXN82" s="76"/>
      <c r="QXO82" s="76"/>
      <c r="QXP82" s="76"/>
      <c r="QXQ82" s="76"/>
      <c r="QXR82" s="76"/>
      <c r="QXS82" s="76"/>
      <c r="QXT82" s="76"/>
      <c r="QXU82" s="76"/>
      <c r="QXV82" s="76"/>
      <c r="QXW82" s="76"/>
      <c r="QXX82" s="76"/>
      <c r="QXY82" s="76"/>
      <c r="QXZ82" s="76"/>
      <c r="QYA82" s="76"/>
      <c r="QYB82" s="76"/>
      <c r="QYC82" s="76"/>
      <c r="QYD82" s="76"/>
      <c r="QYE82" s="76"/>
      <c r="QYF82" s="76"/>
      <c r="QYG82" s="76"/>
      <c r="QYH82" s="76"/>
      <c r="QYI82" s="76"/>
      <c r="QYJ82" s="76"/>
      <c r="QYK82" s="76"/>
      <c r="QYL82" s="76"/>
      <c r="QYM82" s="76"/>
      <c r="QYN82" s="76"/>
      <c r="QYO82" s="76"/>
      <c r="QYP82" s="76"/>
      <c r="QYQ82" s="76"/>
      <c r="QYR82" s="76"/>
      <c r="QYS82" s="76"/>
      <c r="QYT82" s="76"/>
      <c r="QYU82" s="76"/>
      <c r="QYV82" s="76"/>
      <c r="QYW82" s="76"/>
      <c r="QYX82" s="76"/>
      <c r="QYY82" s="76"/>
      <c r="QYZ82" s="76"/>
      <c r="QZA82" s="76"/>
      <c r="QZB82" s="76"/>
      <c r="QZC82" s="76"/>
      <c r="QZD82" s="76"/>
      <c r="QZE82" s="76"/>
      <c r="QZF82" s="76"/>
      <c r="QZG82" s="76"/>
      <c r="QZH82" s="76"/>
      <c r="QZI82" s="76"/>
      <c r="QZJ82" s="76"/>
      <c r="QZK82" s="76"/>
      <c r="QZL82" s="76"/>
      <c r="QZM82" s="76"/>
      <c r="QZN82" s="76"/>
      <c r="QZO82" s="76"/>
      <c r="QZP82" s="76"/>
      <c r="QZQ82" s="76"/>
      <c r="QZR82" s="76"/>
      <c r="QZS82" s="76"/>
      <c r="QZT82" s="76"/>
      <c r="QZU82" s="76"/>
      <c r="QZV82" s="76"/>
      <c r="QZW82" s="76"/>
      <c r="QZX82" s="76"/>
      <c r="QZY82" s="76"/>
      <c r="QZZ82" s="76"/>
      <c r="RAA82" s="76"/>
      <c r="RAB82" s="76"/>
      <c r="RAC82" s="76"/>
      <c r="RAD82" s="76"/>
      <c r="RAE82" s="76"/>
      <c r="RAF82" s="76"/>
      <c r="RAG82" s="76"/>
      <c r="RAH82" s="76"/>
      <c r="RAI82" s="76"/>
      <c r="RAJ82" s="76"/>
      <c r="RAK82" s="76"/>
      <c r="RAL82" s="76"/>
      <c r="RAM82" s="76"/>
      <c r="RAN82" s="76"/>
      <c r="RAO82" s="76"/>
      <c r="RAP82" s="76"/>
      <c r="RAQ82" s="76"/>
      <c r="RAR82" s="76"/>
      <c r="RAS82" s="76"/>
      <c r="RAT82" s="76"/>
      <c r="RAU82" s="76"/>
      <c r="RAV82" s="76"/>
      <c r="RAW82" s="76"/>
      <c r="RAX82" s="76"/>
      <c r="RAY82" s="76"/>
      <c r="RAZ82" s="76"/>
      <c r="RBA82" s="76"/>
      <c r="RBB82" s="76"/>
      <c r="RBC82" s="76"/>
      <c r="RBD82" s="76"/>
      <c r="RBE82" s="76"/>
      <c r="RBF82" s="76"/>
      <c r="RBG82" s="76"/>
      <c r="RBH82" s="76"/>
      <c r="RBI82" s="76"/>
      <c r="RBJ82" s="76"/>
      <c r="RBK82" s="76"/>
      <c r="RBL82" s="76"/>
      <c r="RBM82" s="76"/>
      <c r="RBN82" s="76"/>
      <c r="RBO82" s="76"/>
      <c r="RBP82" s="76"/>
      <c r="RBQ82" s="76"/>
      <c r="RBR82" s="76"/>
      <c r="RBS82" s="76"/>
      <c r="RBT82" s="76"/>
      <c r="RBU82" s="76"/>
      <c r="RBV82" s="76"/>
      <c r="RBW82" s="76"/>
      <c r="RBX82" s="76"/>
      <c r="RBY82" s="76"/>
      <c r="RBZ82" s="76"/>
      <c r="RCA82" s="76"/>
      <c r="RCB82" s="76"/>
      <c r="RCC82" s="76"/>
      <c r="RCD82" s="76"/>
      <c r="RCE82" s="76"/>
      <c r="RCF82" s="76"/>
      <c r="RCG82" s="76"/>
      <c r="RCH82" s="76"/>
      <c r="RCI82" s="76"/>
      <c r="RCJ82" s="76"/>
      <c r="RCK82" s="76"/>
      <c r="RCL82" s="76"/>
      <c r="RCM82" s="76"/>
      <c r="RCN82" s="76"/>
      <c r="RCO82" s="76"/>
      <c r="RCP82" s="76"/>
      <c r="RCQ82" s="76"/>
      <c r="RCR82" s="76"/>
      <c r="RCS82" s="76"/>
      <c r="RCT82" s="76"/>
      <c r="RCU82" s="76"/>
      <c r="RCV82" s="76"/>
      <c r="RCW82" s="76"/>
      <c r="RCX82" s="76"/>
      <c r="RCY82" s="76"/>
      <c r="RCZ82" s="76"/>
      <c r="RDA82" s="76"/>
      <c r="RDB82" s="76"/>
      <c r="RDC82" s="76"/>
      <c r="RDD82" s="76"/>
      <c r="RDE82" s="76"/>
      <c r="RDF82" s="76"/>
      <c r="RDG82" s="76"/>
      <c r="RDH82" s="76"/>
      <c r="RDI82" s="76"/>
      <c r="RDJ82" s="76"/>
      <c r="RDK82" s="76"/>
      <c r="RDL82" s="76"/>
      <c r="RDM82" s="76"/>
      <c r="RDN82" s="76"/>
      <c r="RDO82" s="76"/>
      <c r="RDP82" s="76"/>
      <c r="RDQ82" s="76"/>
      <c r="RDR82" s="76"/>
      <c r="RDS82" s="76"/>
      <c r="RDT82" s="76"/>
      <c r="RDU82" s="76"/>
      <c r="RDV82" s="76"/>
      <c r="RDW82" s="76"/>
      <c r="RDX82" s="76"/>
      <c r="RDY82" s="76"/>
      <c r="RDZ82" s="76"/>
      <c r="REA82" s="76"/>
      <c r="REB82" s="76"/>
      <c r="REC82" s="76"/>
      <c r="RED82" s="76"/>
      <c r="REE82" s="76"/>
      <c r="REF82" s="76"/>
      <c r="REG82" s="76"/>
      <c r="REH82" s="76"/>
      <c r="REI82" s="76"/>
      <c r="REJ82" s="76"/>
      <c r="REK82" s="76"/>
      <c r="REL82" s="76"/>
      <c r="REM82" s="76"/>
      <c r="REN82" s="76"/>
      <c r="REO82" s="76"/>
      <c r="REP82" s="76"/>
      <c r="REQ82" s="76"/>
      <c r="RER82" s="76"/>
      <c r="RES82" s="76"/>
      <c r="RET82" s="76"/>
      <c r="REU82" s="76"/>
      <c r="REV82" s="76"/>
      <c r="REW82" s="76"/>
      <c r="REX82" s="76"/>
      <c r="REY82" s="76"/>
      <c r="REZ82" s="76"/>
      <c r="RFA82" s="76"/>
      <c r="RFB82" s="76"/>
      <c r="RFC82" s="76"/>
      <c r="RFD82" s="76"/>
      <c r="RFE82" s="76"/>
      <c r="RFF82" s="76"/>
      <c r="RFG82" s="76"/>
      <c r="RFH82" s="76"/>
      <c r="RFI82" s="76"/>
      <c r="RFJ82" s="76"/>
      <c r="RFK82" s="76"/>
      <c r="RFL82" s="76"/>
      <c r="RFM82" s="76"/>
      <c r="RFN82" s="76"/>
      <c r="RFO82" s="76"/>
      <c r="RFP82" s="76"/>
      <c r="RFQ82" s="76"/>
      <c r="RFR82" s="76"/>
      <c r="RFS82" s="76"/>
      <c r="RFT82" s="76"/>
      <c r="RFU82" s="76"/>
      <c r="RFV82" s="76"/>
      <c r="RFW82" s="76"/>
      <c r="RFX82" s="76"/>
      <c r="RFY82" s="76"/>
      <c r="RFZ82" s="76"/>
      <c r="RGA82" s="76"/>
      <c r="RGB82" s="76"/>
      <c r="RGC82" s="76"/>
      <c r="RGD82" s="76"/>
      <c r="RGE82" s="76"/>
      <c r="RGF82" s="76"/>
      <c r="RGG82" s="76"/>
      <c r="RGH82" s="76"/>
      <c r="RGI82" s="76"/>
      <c r="RGJ82" s="76"/>
      <c r="RGK82" s="76"/>
      <c r="RGL82" s="76"/>
      <c r="RGM82" s="76"/>
      <c r="RGN82" s="76"/>
      <c r="RGO82" s="76"/>
      <c r="RGP82" s="76"/>
      <c r="RGQ82" s="76"/>
      <c r="RGR82" s="76"/>
      <c r="RGS82" s="76"/>
      <c r="RGT82" s="76"/>
      <c r="RGU82" s="76"/>
      <c r="RGV82" s="76"/>
      <c r="RGW82" s="76"/>
      <c r="RGX82" s="76"/>
      <c r="RGY82" s="76"/>
      <c r="RGZ82" s="76"/>
      <c r="RHA82" s="76"/>
      <c r="RHB82" s="76"/>
      <c r="RHC82" s="76"/>
      <c r="RHD82" s="76"/>
      <c r="RHE82" s="76"/>
      <c r="RHF82" s="76"/>
      <c r="RHG82" s="76"/>
      <c r="RHH82" s="76"/>
      <c r="RHI82" s="76"/>
      <c r="RHJ82" s="76"/>
      <c r="RHK82" s="76"/>
      <c r="RHL82" s="76"/>
      <c r="RHM82" s="76"/>
      <c r="RHN82" s="76"/>
      <c r="RHO82" s="76"/>
      <c r="RHP82" s="76"/>
      <c r="RHQ82" s="76"/>
      <c r="RHR82" s="76"/>
      <c r="RHS82" s="76"/>
      <c r="RHT82" s="76"/>
      <c r="RHU82" s="76"/>
      <c r="RHV82" s="76"/>
      <c r="RHW82" s="76"/>
      <c r="RHX82" s="76"/>
      <c r="RHY82" s="76"/>
      <c r="RHZ82" s="76"/>
      <c r="RIA82" s="76"/>
      <c r="RIB82" s="76"/>
      <c r="RIC82" s="76"/>
      <c r="RID82" s="76"/>
      <c r="RIE82" s="76"/>
      <c r="RIF82" s="76"/>
      <c r="RIG82" s="76"/>
      <c r="RIH82" s="76"/>
      <c r="RII82" s="76"/>
      <c r="RIJ82" s="76"/>
      <c r="RIK82" s="76"/>
      <c r="RIL82" s="76"/>
      <c r="RIM82" s="76"/>
      <c r="RIN82" s="76"/>
      <c r="RIO82" s="76"/>
      <c r="RIP82" s="76"/>
      <c r="RIQ82" s="76"/>
      <c r="RIR82" s="76"/>
      <c r="RIS82" s="76"/>
      <c r="RIT82" s="76"/>
      <c r="RIU82" s="76"/>
      <c r="RIV82" s="76"/>
      <c r="RIW82" s="76"/>
      <c r="RIX82" s="76"/>
      <c r="RIY82" s="76"/>
      <c r="RIZ82" s="76"/>
      <c r="RJA82" s="76"/>
      <c r="RJB82" s="76"/>
      <c r="RJC82" s="76"/>
      <c r="RJD82" s="76"/>
      <c r="RJE82" s="76"/>
      <c r="RJF82" s="76"/>
      <c r="RJG82" s="76"/>
      <c r="RJH82" s="76"/>
      <c r="RJI82" s="76"/>
      <c r="RJJ82" s="76"/>
      <c r="RJK82" s="76"/>
      <c r="RJL82" s="76"/>
      <c r="RJM82" s="76"/>
      <c r="RJN82" s="76"/>
      <c r="RJO82" s="76"/>
      <c r="RJP82" s="76"/>
      <c r="RJQ82" s="76"/>
      <c r="RJR82" s="76"/>
      <c r="RJS82" s="76"/>
      <c r="RJT82" s="76"/>
      <c r="RJU82" s="76"/>
      <c r="RJV82" s="76"/>
      <c r="RJW82" s="76"/>
      <c r="RJX82" s="76"/>
      <c r="RJY82" s="76"/>
      <c r="RJZ82" s="76"/>
      <c r="RKA82" s="76"/>
      <c r="RKB82" s="76"/>
      <c r="RKC82" s="76"/>
      <c r="RKD82" s="76"/>
      <c r="RKE82" s="76"/>
      <c r="RKF82" s="76"/>
      <c r="RKG82" s="76"/>
      <c r="RKH82" s="76"/>
      <c r="RKI82" s="76"/>
      <c r="RKJ82" s="76"/>
      <c r="RKK82" s="76"/>
      <c r="RKL82" s="76"/>
      <c r="RKM82" s="76"/>
      <c r="RKN82" s="76"/>
      <c r="RKO82" s="76"/>
      <c r="RKP82" s="76"/>
      <c r="RKQ82" s="76"/>
      <c r="RKR82" s="76"/>
      <c r="RKS82" s="76"/>
      <c r="RKT82" s="76"/>
      <c r="RKU82" s="76"/>
      <c r="RKV82" s="76"/>
      <c r="RKW82" s="76"/>
      <c r="RKX82" s="76"/>
      <c r="RKY82" s="76"/>
      <c r="RKZ82" s="76"/>
      <c r="RLA82" s="76"/>
      <c r="RLB82" s="76"/>
      <c r="RLC82" s="76"/>
      <c r="RLD82" s="76"/>
      <c r="RLE82" s="76"/>
      <c r="RLF82" s="76"/>
      <c r="RLG82" s="76"/>
      <c r="RLH82" s="76"/>
      <c r="RLI82" s="76"/>
      <c r="RLJ82" s="76"/>
      <c r="RLK82" s="76"/>
      <c r="RLL82" s="76"/>
      <c r="RLM82" s="76"/>
      <c r="RLN82" s="76"/>
      <c r="RLO82" s="76"/>
      <c r="RLP82" s="76"/>
      <c r="RLQ82" s="76"/>
      <c r="RLR82" s="76"/>
      <c r="RLS82" s="76"/>
      <c r="RLT82" s="76"/>
      <c r="RLU82" s="76"/>
      <c r="RLV82" s="76"/>
      <c r="RLW82" s="76"/>
      <c r="RLX82" s="76"/>
      <c r="RLY82" s="76"/>
      <c r="RLZ82" s="76"/>
      <c r="RMA82" s="76"/>
      <c r="RMB82" s="76"/>
      <c r="RMC82" s="76"/>
      <c r="RMD82" s="76"/>
      <c r="RME82" s="76"/>
      <c r="RMF82" s="76"/>
      <c r="RMG82" s="76"/>
      <c r="RMH82" s="76"/>
      <c r="RMI82" s="76"/>
      <c r="RMJ82" s="76"/>
      <c r="RMK82" s="76"/>
      <c r="RML82" s="76"/>
      <c r="RMM82" s="76"/>
      <c r="RMN82" s="76"/>
      <c r="RMO82" s="76"/>
      <c r="RMP82" s="76"/>
      <c r="RMQ82" s="76"/>
      <c r="RMR82" s="76"/>
      <c r="RMS82" s="76"/>
      <c r="RMT82" s="76"/>
      <c r="RMU82" s="76"/>
      <c r="RMV82" s="76"/>
      <c r="RMW82" s="76"/>
      <c r="RMX82" s="76"/>
      <c r="RMY82" s="76"/>
      <c r="RMZ82" s="76"/>
      <c r="RNA82" s="76"/>
      <c r="RNB82" s="76"/>
      <c r="RNC82" s="76"/>
      <c r="RND82" s="76"/>
      <c r="RNE82" s="76"/>
      <c r="RNF82" s="76"/>
      <c r="RNG82" s="76"/>
      <c r="RNH82" s="76"/>
      <c r="RNI82" s="76"/>
      <c r="RNJ82" s="76"/>
      <c r="RNK82" s="76"/>
      <c r="RNL82" s="76"/>
      <c r="RNM82" s="76"/>
      <c r="RNN82" s="76"/>
      <c r="RNO82" s="76"/>
      <c r="RNP82" s="76"/>
      <c r="RNQ82" s="76"/>
      <c r="RNR82" s="76"/>
      <c r="RNS82" s="76"/>
      <c r="RNT82" s="76"/>
      <c r="RNU82" s="76"/>
      <c r="RNV82" s="76"/>
      <c r="RNW82" s="76"/>
      <c r="RNX82" s="76"/>
      <c r="RNY82" s="76"/>
      <c r="RNZ82" s="76"/>
      <c r="ROA82" s="76"/>
      <c r="ROB82" s="76"/>
      <c r="ROC82" s="76"/>
      <c r="ROD82" s="76"/>
      <c r="ROE82" s="76"/>
      <c r="ROF82" s="76"/>
      <c r="ROG82" s="76"/>
      <c r="ROH82" s="76"/>
      <c r="ROI82" s="76"/>
      <c r="ROJ82" s="76"/>
      <c r="ROK82" s="76"/>
      <c r="ROL82" s="76"/>
      <c r="ROM82" s="76"/>
      <c r="RON82" s="76"/>
      <c r="ROO82" s="76"/>
      <c r="ROP82" s="76"/>
      <c r="ROQ82" s="76"/>
      <c r="ROR82" s="76"/>
      <c r="ROS82" s="76"/>
      <c r="ROT82" s="76"/>
      <c r="ROU82" s="76"/>
      <c r="ROV82" s="76"/>
      <c r="ROW82" s="76"/>
      <c r="ROX82" s="76"/>
      <c r="ROY82" s="76"/>
      <c r="ROZ82" s="76"/>
      <c r="RPA82" s="76"/>
      <c r="RPB82" s="76"/>
      <c r="RPC82" s="76"/>
      <c r="RPD82" s="76"/>
      <c r="RPE82" s="76"/>
      <c r="RPF82" s="76"/>
      <c r="RPG82" s="76"/>
      <c r="RPH82" s="76"/>
      <c r="RPI82" s="76"/>
      <c r="RPJ82" s="76"/>
      <c r="RPK82" s="76"/>
      <c r="RPL82" s="76"/>
      <c r="RPM82" s="76"/>
      <c r="RPN82" s="76"/>
      <c r="RPO82" s="76"/>
      <c r="RPP82" s="76"/>
      <c r="RPQ82" s="76"/>
      <c r="RPR82" s="76"/>
      <c r="RPS82" s="76"/>
      <c r="RPT82" s="76"/>
      <c r="RPU82" s="76"/>
      <c r="RPV82" s="76"/>
      <c r="RPW82" s="76"/>
      <c r="RPX82" s="76"/>
      <c r="RPY82" s="76"/>
      <c r="RPZ82" s="76"/>
      <c r="RQA82" s="76"/>
      <c r="RQB82" s="76"/>
      <c r="RQC82" s="76"/>
      <c r="RQD82" s="76"/>
      <c r="RQE82" s="76"/>
      <c r="RQF82" s="76"/>
      <c r="RQG82" s="76"/>
      <c r="RQH82" s="76"/>
      <c r="RQI82" s="76"/>
      <c r="RQJ82" s="76"/>
      <c r="RQK82" s="76"/>
      <c r="RQL82" s="76"/>
      <c r="RQM82" s="76"/>
      <c r="RQN82" s="76"/>
      <c r="RQO82" s="76"/>
      <c r="RQP82" s="76"/>
      <c r="RQQ82" s="76"/>
      <c r="RQR82" s="76"/>
      <c r="RQS82" s="76"/>
      <c r="RQT82" s="76"/>
      <c r="RQU82" s="76"/>
      <c r="RQV82" s="76"/>
      <c r="RQW82" s="76"/>
      <c r="RQX82" s="76"/>
      <c r="RQY82" s="76"/>
      <c r="RQZ82" s="76"/>
      <c r="RRA82" s="76"/>
      <c r="RRB82" s="76"/>
      <c r="RRC82" s="76"/>
      <c r="RRD82" s="76"/>
      <c r="RRE82" s="76"/>
      <c r="RRF82" s="76"/>
      <c r="RRG82" s="76"/>
      <c r="RRH82" s="76"/>
      <c r="RRI82" s="76"/>
      <c r="RRJ82" s="76"/>
      <c r="RRK82" s="76"/>
      <c r="RRL82" s="76"/>
      <c r="RRM82" s="76"/>
      <c r="RRN82" s="76"/>
      <c r="RRO82" s="76"/>
      <c r="RRP82" s="76"/>
      <c r="RRQ82" s="76"/>
      <c r="RRR82" s="76"/>
      <c r="RRS82" s="76"/>
      <c r="RRT82" s="76"/>
      <c r="RRU82" s="76"/>
      <c r="RRV82" s="76"/>
      <c r="RRW82" s="76"/>
      <c r="RRX82" s="76"/>
      <c r="RRY82" s="76"/>
      <c r="RRZ82" s="76"/>
      <c r="RSA82" s="76"/>
      <c r="RSB82" s="76"/>
      <c r="RSC82" s="76"/>
      <c r="RSD82" s="76"/>
      <c r="RSE82" s="76"/>
      <c r="RSF82" s="76"/>
      <c r="RSG82" s="76"/>
      <c r="RSH82" s="76"/>
      <c r="RSI82" s="76"/>
      <c r="RSJ82" s="76"/>
      <c r="RSK82" s="76"/>
      <c r="RSL82" s="76"/>
      <c r="RSM82" s="76"/>
      <c r="RSN82" s="76"/>
      <c r="RSO82" s="76"/>
      <c r="RSP82" s="76"/>
      <c r="RSQ82" s="76"/>
      <c r="RSR82" s="76"/>
      <c r="RSS82" s="76"/>
      <c r="RST82" s="76"/>
      <c r="RSU82" s="76"/>
      <c r="RSV82" s="76"/>
      <c r="RSW82" s="76"/>
      <c r="RSX82" s="76"/>
      <c r="RSY82" s="76"/>
      <c r="RSZ82" s="76"/>
      <c r="RTA82" s="76"/>
      <c r="RTB82" s="76"/>
      <c r="RTC82" s="76"/>
      <c r="RTD82" s="76"/>
      <c r="RTE82" s="76"/>
      <c r="RTF82" s="76"/>
      <c r="RTG82" s="76"/>
      <c r="RTH82" s="76"/>
      <c r="RTI82" s="76"/>
      <c r="RTJ82" s="76"/>
      <c r="RTK82" s="76"/>
      <c r="RTL82" s="76"/>
      <c r="RTM82" s="76"/>
      <c r="RTN82" s="76"/>
      <c r="RTO82" s="76"/>
      <c r="RTP82" s="76"/>
      <c r="RTQ82" s="76"/>
      <c r="RTR82" s="76"/>
      <c r="RTS82" s="76"/>
      <c r="RTT82" s="76"/>
      <c r="RTU82" s="76"/>
      <c r="RTV82" s="76"/>
      <c r="RTW82" s="76"/>
      <c r="RTX82" s="76"/>
      <c r="RTY82" s="76"/>
      <c r="RTZ82" s="76"/>
      <c r="RUA82" s="76"/>
      <c r="RUB82" s="76"/>
      <c r="RUC82" s="76"/>
      <c r="RUD82" s="76"/>
      <c r="RUE82" s="76"/>
      <c r="RUF82" s="76"/>
      <c r="RUG82" s="76"/>
      <c r="RUH82" s="76"/>
      <c r="RUI82" s="76"/>
      <c r="RUJ82" s="76"/>
      <c r="RUK82" s="76"/>
      <c r="RUL82" s="76"/>
      <c r="RUM82" s="76"/>
      <c r="RUN82" s="76"/>
      <c r="RUO82" s="76"/>
      <c r="RUP82" s="76"/>
      <c r="RUQ82" s="76"/>
      <c r="RUR82" s="76"/>
      <c r="RUS82" s="76"/>
      <c r="RUT82" s="76"/>
      <c r="RUU82" s="76"/>
      <c r="RUV82" s="76"/>
      <c r="RUW82" s="76"/>
      <c r="RUX82" s="76"/>
      <c r="RUY82" s="76"/>
      <c r="RUZ82" s="76"/>
      <c r="RVA82" s="76"/>
      <c r="RVB82" s="76"/>
      <c r="RVC82" s="76"/>
      <c r="RVD82" s="76"/>
      <c r="RVE82" s="76"/>
      <c r="RVF82" s="76"/>
      <c r="RVG82" s="76"/>
      <c r="RVH82" s="76"/>
      <c r="RVI82" s="76"/>
      <c r="RVJ82" s="76"/>
      <c r="RVK82" s="76"/>
      <c r="RVL82" s="76"/>
      <c r="RVM82" s="76"/>
      <c r="RVN82" s="76"/>
      <c r="RVO82" s="76"/>
      <c r="RVP82" s="76"/>
      <c r="RVQ82" s="76"/>
      <c r="RVR82" s="76"/>
      <c r="RVS82" s="76"/>
      <c r="RVT82" s="76"/>
      <c r="RVU82" s="76"/>
      <c r="RVV82" s="76"/>
      <c r="RVW82" s="76"/>
      <c r="RVX82" s="76"/>
      <c r="RVY82" s="76"/>
      <c r="RVZ82" s="76"/>
      <c r="RWA82" s="76"/>
      <c r="RWB82" s="76"/>
      <c r="RWC82" s="76"/>
      <c r="RWD82" s="76"/>
      <c r="RWE82" s="76"/>
      <c r="RWF82" s="76"/>
      <c r="RWG82" s="76"/>
      <c r="RWH82" s="76"/>
      <c r="RWI82" s="76"/>
      <c r="RWJ82" s="76"/>
      <c r="RWK82" s="76"/>
      <c r="RWL82" s="76"/>
      <c r="RWM82" s="76"/>
      <c r="RWN82" s="76"/>
      <c r="RWO82" s="76"/>
      <c r="RWP82" s="76"/>
      <c r="RWQ82" s="76"/>
      <c r="RWR82" s="76"/>
      <c r="RWS82" s="76"/>
      <c r="RWT82" s="76"/>
      <c r="RWU82" s="76"/>
      <c r="RWV82" s="76"/>
      <c r="RWW82" s="76"/>
      <c r="RWX82" s="76"/>
      <c r="RWY82" s="76"/>
      <c r="RWZ82" s="76"/>
      <c r="RXA82" s="76"/>
      <c r="RXB82" s="76"/>
      <c r="RXC82" s="76"/>
      <c r="RXD82" s="76"/>
      <c r="RXE82" s="76"/>
      <c r="RXF82" s="76"/>
      <c r="RXG82" s="76"/>
      <c r="RXH82" s="76"/>
      <c r="RXI82" s="76"/>
      <c r="RXJ82" s="76"/>
      <c r="RXK82" s="76"/>
      <c r="RXL82" s="76"/>
      <c r="RXM82" s="76"/>
      <c r="RXN82" s="76"/>
      <c r="RXO82" s="76"/>
      <c r="RXP82" s="76"/>
      <c r="RXQ82" s="76"/>
      <c r="RXR82" s="76"/>
      <c r="RXS82" s="76"/>
      <c r="RXT82" s="76"/>
      <c r="RXU82" s="76"/>
      <c r="RXV82" s="76"/>
      <c r="RXW82" s="76"/>
      <c r="RXX82" s="76"/>
      <c r="RXY82" s="76"/>
      <c r="RXZ82" s="76"/>
      <c r="RYA82" s="76"/>
      <c r="RYB82" s="76"/>
      <c r="RYC82" s="76"/>
      <c r="RYD82" s="76"/>
      <c r="RYE82" s="76"/>
      <c r="RYF82" s="76"/>
      <c r="RYG82" s="76"/>
      <c r="RYH82" s="76"/>
      <c r="RYI82" s="76"/>
      <c r="RYJ82" s="76"/>
      <c r="RYK82" s="76"/>
      <c r="RYL82" s="76"/>
      <c r="RYM82" s="76"/>
      <c r="RYN82" s="76"/>
      <c r="RYO82" s="76"/>
      <c r="RYP82" s="76"/>
      <c r="RYQ82" s="76"/>
      <c r="RYR82" s="76"/>
      <c r="RYS82" s="76"/>
      <c r="RYT82" s="76"/>
      <c r="RYU82" s="76"/>
      <c r="RYV82" s="76"/>
      <c r="RYW82" s="76"/>
      <c r="RYX82" s="76"/>
      <c r="RYY82" s="76"/>
      <c r="RYZ82" s="76"/>
      <c r="RZA82" s="76"/>
      <c r="RZB82" s="76"/>
      <c r="RZC82" s="76"/>
      <c r="RZD82" s="76"/>
      <c r="RZE82" s="76"/>
      <c r="RZF82" s="76"/>
      <c r="RZG82" s="76"/>
      <c r="RZH82" s="76"/>
      <c r="RZI82" s="76"/>
      <c r="RZJ82" s="76"/>
      <c r="RZK82" s="76"/>
      <c r="RZL82" s="76"/>
      <c r="RZM82" s="76"/>
      <c r="RZN82" s="76"/>
      <c r="RZO82" s="76"/>
      <c r="RZP82" s="76"/>
      <c r="RZQ82" s="76"/>
      <c r="RZR82" s="76"/>
      <c r="RZS82" s="76"/>
      <c r="RZT82" s="76"/>
      <c r="RZU82" s="76"/>
      <c r="RZV82" s="76"/>
      <c r="RZW82" s="76"/>
      <c r="RZX82" s="76"/>
      <c r="RZY82" s="76"/>
      <c r="RZZ82" s="76"/>
      <c r="SAA82" s="76"/>
      <c r="SAB82" s="76"/>
      <c r="SAC82" s="76"/>
      <c r="SAD82" s="76"/>
      <c r="SAE82" s="76"/>
      <c r="SAF82" s="76"/>
      <c r="SAG82" s="76"/>
      <c r="SAH82" s="76"/>
      <c r="SAI82" s="76"/>
      <c r="SAJ82" s="76"/>
      <c r="SAK82" s="76"/>
      <c r="SAL82" s="76"/>
      <c r="SAM82" s="76"/>
      <c r="SAN82" s="76"/>
      <c r="SAO82" s="76"/>
      <c r="SAP82" s="76"/>
      <c r="SAQ82" s="76"/>
      <c r="SAR82" s="76"/>
      <c r="SAS82" s="76"/>
      <c r="SAT82" s="76"/>
      <c r="SAU82" s="76"/>
      <c r="SAV82" s="76"/>
      <c r="SAW82" s="76"/>
      <c r="SAX82" s="76"/>
      <c r="SAY82" s="76"/>
      <c r="SAZ82" s="76"/>
      <c r="SBA82" s="76"/>
      <c r="SBB82" s="76"/>
      <c r="SBC82" s="76"/>
      <c r="SBD82" s="76"/>
      <c r="SBE82" s="76"/>
      <c r="SBF82" s="76"/>
      <c r="SBG82" s="76"/>
      <c r="SBH82" s="76"/>
      <c r="SBI82" s="76"/>
      <c r="SBJ82" s="76"/>
      <c r="SBK82" s="76"/>
      <c r="SBL82" s="76"/>
      <c r="SBM82" s="76"/>
      <c r="SBN82" s="76"/>
      <c r="SBO82" s="76"/>
      <c r="SBP82" s="76"/>
      <c r="SBQ82" s="76"/>
      <c r="SBR82" s="76"/>
      <c r="SBS82" s="76"/>
      <c r="SBT82" s="76"/>
      <c r="SBU82" s="76"/>
      <c r="SBV82" s="76"/>
      <c r="SBW82" s="76"/>
      <c r="SBX82" s="76"/>
      <c r="SBY82" s="76"/>
      <c r="SBZ82" s="76"/>
      <c r="SCA82" s="76"/>
      <c r="SCB82" s="76"/>
      <c r="SCC82" s="76"/>
      <c r="SCD82" s="76"/>
      <c r="SCE82" s="76"/>
      <c r="SCF82" s="76"/>
      <c r="SCG82" s="76"/>
      <c r="SCH82" s="76"/>
      <c r="SCI82" s="76"/>
      <c r="SCJ82" s="76"/>
      <c r="SCK82" s="76"/>
      <c r="SCL82" s="76"/>
      <c r="SCM82" s="76"/>
      <c r="SCN82" s="76"/>
      <c r="SCO82" s="76"/>
      <c r="SCP82" s="76"/>
      <c r="SCQ82" s="76"/>
      <c r="SCR82" s="76"/>
      <c r="SCS82" s="76"/>
      <c r="SCT82" s="76"/>
      <c r="SCU82" s="76"/>
      <c r="SCV82" s="76"/>
      <c r="SCW82" s="76"/>
      <c r="SCX82" s="76"/>
      <c r="SCY82" s="76"/>
      <c r="SCZ82" s="76"/>
      <c r="SDA82" s="76"/>
      <c r="SDB82" s="76"/>
      <c r="SDC82" s="76"/>
      <c r="SDD82" s="76"/>
      <c r="SDE82" s="76"/>
      <c r="SDF82" s="76"/>
      <c r="SDG82" s="76"/>
      <c r="SDH82" s="76"/>
      <c r="SDI82" s="76"/>
      <c r="SDJ82" s="76"/>
      <c r="SDK82" s="76"/>
      <c r="SDL82" s="76"/>
      <c r="SDM82" s="76"/>
      <c r="SDN82" s="76"/>
      <c r="SDO82" s="76"/>
      <c r="SDP82" s="76"/>
      <c r="SDQ82" s="76"/>
      <c r="SDR82" s="76"/>
      <c r="SDS82" s="76"/>
      <c r="SDT82" s="76"/>
      <c r="SDU82" s="76"/>
      <c r="SDV82" s="76"/>
      <c r="SDW82" s="76"/>
      <c r="SDX82" s="76"/>
      <c r="SDY82" s="76"/>
      <c r="SDZ82" s="76"/>
      <c r="SEA82" s="76"/>
      <c r="SEB82" s="76"/>
      <c r="SEC82" s="76"/>
      <c r="SED82" s="76"/>
      <c r="SEE82" s="76"/>
      <c r="SEF82" s="76"/>
      <c r="SEG82" s="76"/>
      <c r="SEH82" s="76"/>
      <c r="SEI82" s="76"/>
      <c r="SEJ82" s="76"/>
      <c r="SEK82" s="76"/>
      <c r="SEL82" s="76"/>
      <c r="SEM82" s="76"/>
      <c r="SEN82" s="76"/>
      <c r="SEO82" s="76"/>
      <c r="SEP82" s="76"/>
      <c r="SEQ82" s="76"/>
      <c r="SER82" s="76"/>
      <c r="SES82" s="76"/>
      <c r="SET82" s="76"/>
      <c r="SEU82" s="76"/>
      <c r="SEV82" s="76"/>
      <c r="SEW82" s="76"/>
      <c r="SEX82" s="76"/>
      <c r="SEY82" s="76"/>
      <c r="SEZ82" s="76"/>
      <c r="SFA82" s="76"/>
      <c r="SFB82" s="76"/>
      <c r="SFC82" s="76"/>
      <c r="SFD82" s="76"/>
      <c r="SFE82" s="76"/>
      <c r="SFF82" s="76"/>
      <c r="SFG82" s="76"/>
      <c r="SFH82" s="76"/>
      <c r="SFI82" s="76"/>
      <c r="SFJ82" s="76"/>
      <c r="SFK82" s="76"/>
      <c r="SFL82" s="76"/>
      <c r="SFM82" s="76"/>
      <c r="SFN82" s="76"/>
      <c r="SFO82" s="76"/>
      <c r="SFP82" s="76"/>
      <c r="SFQ82" s="76"/>
      <c r="SFR82" s="76"/>
      <c r="SFS82" s="76"/>
      <c r="SFT82" s="76"/>
      <c r="SFU82" s="76"/>
      <c r="SFV82" s="76"/>
      <c r="SFW82" s="76"/>
      <c r="SFX82" s="76"/>
      <c r="SFY82" s="76"/>
      <c r="SFZ82" s="76"/>
      <c r="SGA82" s="76"/>
      <c r="SGB82" s="76"/>
      <c r="SGC82" s="76"/>
      <c r="SGD82" s="76"/>
      <c r="SGE82" s="76"/>
      <c r="SGF82" s="76"/>
      <c r="SGG82" s="76"/>
      <c r="SGH82" s="76"/>
      <c r="SGI82" s="76"/>
      <c r="SGJ82" s="76"/>
      <c r="SGK82" s="76"/>
      <c r="SGL82" s="76"/>
      <c r="SGM82" s="76"/>
      <c r="SGN82" s="76"/>
      <c r="SGO82" s="76"/>
      <c r="SGP82" s="76"/>
      <c r="SGQ82" s="76"/>
      <c r="SGR82" s="76"/>
      <c r="SGS82" s="76"/>
      <c r="SGT82" s="76"/>
      <c r="SGU82" s="76"/>
      <c r="SGV82" s="76"/>
      <c r="SGW82" s="76"/>
      <c r="SGX82" s="76"/>
      <c r="SGY82" s="76"/>
      <c r="SGZ82" s="76"/>
      <c r="SHA82" s="76"/>
      <c r="SHB82" s="76"/>
      <c r="SHC82" s="76"/>
      <c r="SHD82" s="76"/>
      <c r="SHE82" s="76"/>
      <c r="SHF82" s="76"/>
      <c r="SHG82" s="76"/>
      <c r="SHH82" s="76"/>
      <c r="SHI82" s="76"/>
      <c r="SHJ82" s="76"/>
      <c r="SHK82" s="76"/>
      <c r="SHL82" s="76"/>
      <c r="SHM82" s="76"/>
      <c r="SHN82" s="76"/>
      <c r="SHO82" s="76"/>
      <c r="SHP82" s="76"/>
      <c r="SHQ82" s="76"/>
      <c r="SHR82" s="76"/>
      <c r="SHS82" s="76"/>
      <c r="SHT82" s="76"/>
      <c r="SHU82" s="76"/>
      <c r="SHV82" s="76"/>
      <c r="SHW82" s="76"/>
      <c r="SHX82" s="76"/>
      <c r="SHY82" s="76"/>
      <c r="SHZ82" s="76"/>
      <c r="SIA82" s="76"/>
      <c r="SIB82" s="76"/>
      <c r="SIC82" s="76"/>
      <c r="SID82" s="76"/>
      <c r="SIE82" s="76"/>
      <c r="SIF82" s="76"/>
      <c r="SIG82" s="76"/>
      <c r="SIH82" s="76"/>
      <c r="SII82" s="76"/>
      <c r="SIJ82" s="76"/>
      <c r="SIK82" s="76"/>
      <c r="SIL82" s="76"/>
      <c r="SIM82" s="76"/>
      <c r="SIN82" s="76"/>
      <c r="SIO82" s="76"/>
      <c r="SIP82" s="76"/>
      <c r="SIQ82" s="76"/>
      <c r="SIR82" s="76"/>
      <c r="SIS82" s="76"/>
      <c r="SIT82" s="76"/>
      <c r="SIU82" s="76"/>
      <c r="SIV82" s="76"/>
      <c r="SIW82" s="76"/>
      <c r="SIX82" s="76"/>
      <c r="SIY82" s="76"/>
      <c r="SIZ82" s="76"/>
      <c r="SJA82" s="76"/>
      <c r="SJB82" s="76"/>
      <c r="SJC82" s="76"/>
      <c r="SJD82" s="76"/>
      <c r="SJE82" s="76"/>
      <c r="SJF82" s="76"/>
      <c r="SJG82" s="76"/>
      <c r="SJH82" s="76"/>
      <c r="SJI82" s="76"/>
      <c r="SJJ82" s="76"/>
      <c r="SJK82" s="76"/>
      <c r="SJL82" s="76"/>
      <c r="SJM82" s="76"/>
      <c r="SJN82" s="76"/>
      <c r="SJO82" s="76"/>
      <c r="SJP82" s="76"/>
      <c r="SJQ82" s="76"/>
      <c r="SJR82" s="76"/>
      <c r="SJS82" s="76"/>
      <c r="SJT82" s="76"/>
      <c r="SJU82" s="76"/>
      <c r="SJV82" s="76"/>
      <c r="SJW82" s="76"/>
      <c r="SJX82" s="76"/>
      <c r="SJY82" s="76"/>
      <c r="SJZ82" s="76"/>
      <c r="SKA82" s="76"/>
      <c r="SKB82" s="76"/>
      <c r="SKC82" s="76"/>
      <c r="SKD82" s="76"/>
      <c r="SKE82" s="76"/>
      <c r="SKF82" s="76"/>
      <c r="SKG82" s="76"/>
      <c r="SKH82" s="76"/>
      <c r="SKI82" s="76"/>
      <c r="SKJ82" s="76"/>
      <c r="SKK82" s="76"/>
      <c r="SKL82" s="76"/>
      <c r="SKM82" s="76"/>
      <c r="SKN82" s="76"/>
      <c r="SKO82" s="76"/>
      <c r="SKP82" s="76"/>
      <c r="SKQ82" s="76"/>
      <c r="SKR82" s="76"/>
      <c r="SKS82" s="76"/>
      <c r="SKT82" s="76"/>
      <c r="SKU82" s="76"/>
      <c r="SKV82" s="76"/>
      <c r="SKW82" s="76"/>
      <c r="SKX82" s="76"/>
      <c r="SKY82" s="76"/>
      <c r="SKZ82" s="76"/>
      <c r="SLA82" s="76"/>
      <c r="SLB82" s="76"/>
      <c r="SLC82" s="76"/>
      <c r="SLD82" s="76"/>
      <c r="SLE82" s="76"/>
      <c r="SLF82" s="76"/>
      <c r="SLG82" s="76"/>
      <c r="SLH82" s="76"/>
      <c r="SLI82" s="76"/>
      <c r="SLJ82" s="76"/>
      <c r="SLK82" s="76"/>
      <c r="SLL82" s="76"/>
      <c r="SLM82" s="76"/>
      <c r="SLN82" s="76"/>
      <c r="SLO82" s="76"/>
      <c r="SLP82" s="76"/>
      <c r="SLQ82" s="76"/>
      <c r="SLR82" s="76"/>
      <c r="SLS82" s="76"/>
      <c r="SLT82" s="76"/>
      <c r="SLU82" s="76"/>
      <c r="SLV82" s="76"/>
      <c r="SLW82" s="76"/>
      <c r="SLX82" s="76"/>
      <c r="SLY82" s="76"/>
      <c r="SLZ82" s="76"/>
      <c r="SMA82" s="76"/>
      <c r="SMB82" s="76"/>
      <c r="SMC82" s="76"/>
      <c r="SMD82" s="76"/>
      <c r="SME82" s="76"/>
      <c r="SMF82" s="76"/>
      <c r="SMG82" s="76"/>
      <c r="SMH82" s="76"/>
      <c r="SMI82" s="76"/>
      <c r="SMJ82" s="76"/>
      <c r="SMK82" s="76"/>
      <c r="SML82" s="76"/>
      <c r="SMM82" s="76"/>
      <c r="SMN82" s="76"/>
      <c r="SMO82" s="76"/>
      <c r="SMP82" s="76"/>
      <c r="SMQ82" s="76"/>
      <c r="SMR82" s="76"/>
      <c r="SMS82" s="76"/>
      <c r="SMT82" s="76"/>
      <c r="SMU82" s="76"/>
      <c r="SMV82" s="76"/>
      <c r="SMW82" s="76"/>
      <c r="SMX82" s="76"/>
      <c r="SMY82" s="76"/>
      <c r="SMZ82" s="76"/>
      <c r="SNA82" s="76"/>
      <c r="SNB82" s="76"/>
      <c r="SNC82" s="76"/>
      <c r="SND82" s="76"/>
      <c r="SNE82" s="76"/>
      <c r="SNF82" s="76"/>
      <c r="SNG82" s="76"/>
      <c r="SNH82" s="76"/>
      <c r="SNI82" s="76"/>
      <c r="SNJ82" s="76"/>
      <c r="SNK82" s="76"/>
      <c r="SNL82" s="76"/>
      <c r="SNM82" s="76"/>
      <c r="SNN82" s="76"/>
      <c r="SNO82" s="76"/>
      <c r="SNP82" s="76"/>
      <c r="SNQ82" s="76"/>
      <c r="SNR82" s="76"/>
      <c r="SNS82" s="76"/>
      <c r="SNT82" s="76"/>
      <c r="SNU82" s="76"/>
      <c r="SNV82" s="76"/>
      <c r="SNW82" s="76"/>
      <c r="SNX82" s="76"/>
      <c r="SNY82" s="76"/>
      <c r="SNZ82" s="76"/>
      <c r="SOA82" s="76"/>
      <c r="SOB82" s="76"/>
      <c r="SOC82" s="76"/>
      <c r="SOD82" s="76"/>
      <c r="SOE82" s="76"/>
      <c r="SOF82" s="76"/>
      <c r="SOG82" s="76"/>
      <c r="SOH82" s="76"/>
      <c r="SOI82" s="76"/>
      <c r="SOJ82" s="76"/>
      <c r="SOK82" s="76"/>
      <c r="SOL82" s="76"/>
      <c r="SOM82" s="76"/>
      <c r="SON82" s="76"/>
      <c r="SOO82" s="76"/>
      <c r="SOP82" s="76"/>
      <c r="SOQ82" s="76"/>
      <c r="SOR82" s="76"/>
      <c r="SOS82" s="76"/>
      <c r="SOT82" s="76"/>
      <c r="SOU82" s="76"/>
      <c r="SOV82" s="76"/>
      <c r="SOW82" s="76"/>
      <c r="SOX82" s="76"/>
      <c r="SOY82" s="76"/>
      <c r="SOZ82" s="76"/>
      <c r="SPA82" s="76"/>
      <c r="SPB82" s="76"/>
      <c r="SPC82" s="76"/>
      <c r="SPD82" s="76"/>
      <c r="SPE82" s="76"/>
      <c r="SPF82" s="76"/>
      <c r="SPG82" s="76"/>
      <c r="SPH82" s="76"/>
      <c r="SPI82" s="76"/>
      <c r="SPJ82" s="76"/>
      <c r="SPK82" s="76"/>
      <c r="SPL82" s="76"/>
      <c r="SPM82" s="76"/>
      <c r="SPN82" s="76"/>
      <c r="SPO82" s="76"/>
      <c r="SPP82" s="76"/>
      <c r="SPQ82" s="76"/>
      <c r="SPR82" s="76"/>
      <c r="SPS82" s="76"/>
      <c r="SPT82" s="76"/>
      <c r="SPU82" s="76"/>
      <c r="SPV82" s="76"/>
      <c r="SPW82" s="76"/>
      <c r="SPX82" s="76"/>
      <c r="SPY82" s="76"/>
      <c r="SPZ82" s="76"/>
      <c r="SQA82" s="76"/>
      <c r="SQB82" s="76"/>
      <c r="SQC82" s="76"/>
      <c r="SQD82" s="76"/>
      <c r="SQE82" s="76"/>
      <c r="SQF82" s="76"/>
      <c r="SQG82" s="76"/>
      <c r="SQH82" s="76"/>
      <c r="SQI82" s="76"/>
      <c r="SQJ82" s="76"/>
      <c r="SQK82" s="76"/>
      <c r="SQL82" s="76"/>
      <c r="SQM82" s="76"/>
      <c r="SQN82" s="76"/>
      <c r="SQO82" s="76"/>
      <c r="SQP82" s="76"/>
      <c r="SQQ82" s="76"/>
      <c r="SQR82" s="76"/>
      <c r="SQS82" s="76"/>
      <c r="SQT82" s="76"/>
      <c r="SQU82" s="76"/>
      <c r="SQV82" s="76"/>
      <c r="SQW82" s="76"/>
      <c r="SQX82" s="76"/>
      <c r="SQY82" s="76"/>
      <c r="SQZ82" s="76"/>
      <c r="SRA82" s="76"/>
      <c r="SRB82" s="76"/>
      <c r="SRC82" s="76"/>
      <c r="SRD82" s="76"/>
      <c r="SRE82" s="76"/>
      <c r="SRF82" s="76"/>
      <c r="SRG82" s="76"/>
      <c r="SRH82" s="76"/>
      <c r="SRI82" s="76"/>
      <c r="SRJ82" s="76"/>
      <c r="SRK82" s="76"/>
      <c r="SRL82" s="76"/>
      <c r="SRM82" s="76"/>
      <c r="SRN82" s="76"/>
      <c r="SRO82" s="76"/>
      <c r="SRP82" s="76"/>
      <c r="SRQ82" s="76"/>
      <c r="SRR82" s="76"/>
      <c r="SRS82" s="76"/>
      <c r="SRT82" s="76"/>
      <c r="SRU82" s="76"/>
      <c r="SRV82" s="76"/>
      <c r="SRW82" s="76"/>
      <c r="SRX82" s="76"/>
      <c r="SRY82" s="76"/>
      <c r="SRZ82" s="76"/>
      <c r="SSA82" s="76"/>
      <c r="SSB82" s="76"/>
      <c r="SSC82" s="76"/>
      <c r="SSD82" s="76"/>
      <c r="SSE82" s="76"/>
      <c r="SSF82" s="76"/>
      <c r="SSG82" s="76"/>
      <c r="SSH82" s="76"/>
      <c r="SSI82" s="76"/>
      <c r="SSJ82" s="76"/>
      <c r="SSK82" s="76"/>
      <c r="SSL82" s="76"/>
      <c r="SSM82" s="76"/>
      <c r="SSN82" s="76"/>
      <c r="SSO82" s="76"/>
      <c r="SSP82" s="76"/>
      <c r="SSQ82" s="76"/>
      <c r="SSR82" s="76"/>
      <c r="SSS82" s="76"/>
      <c r="SST82" s="76"/>
      <c r="SSU82" s="76"/>
      <c r="SSV82" s="76"/>
      <c r="SSW82" s="76"/>
      <c r="SSX82" s="76"/>
      <c r="SSY82" s="76"/>
      <c r="SSZ82" s="76"/>
      <c r="STA82" s="76"/>
      <c r="STB82" s="76"/>
      <c r="STC82" s="76"/>
      <c r="STD82" s="76"/>
      <c r="STE82" s="76"/>
      <c r="STF82" s="76"/>
      <c r="STG82" s="76"/>
      <c r="STH82" s="76"/>
      <c r="STI82" s="76"/>
      <c r="STJ82" s="76"/>
      <c r="STK82" s="76"/>
      <c r="STL82" s="76"/>
      <c r="STM82" s="76"/>
      <c r="STN82" s="76"/>
      <c r="STO82" s="76"/>
      <c r="STP82" s="76"/>
      <c r="STQ82" s="76"/>
      <c r="STR82" s="76"/>
      <c r="STS82" s="76"/>
      <c r="STT82" s="76"/>
      <c r="STU82" s="76"/>
      <c r="STV82" s="76"/>
      <c r="STW82" s="76"/>
      <c r="STX82" s="76"/>
      <c r="STY82" s="76"/>
      <c r="STZ82" s="76"/>
      <c r="SUA82" s="76"/>
      <c r="SUB82" s="76"/>
      <c r="SUC82" s="76"/>
      <c r="SUD82" s="76"/>
      <c r="SUE82" s="76"/>
      <c r="SUF82" s="76"/>
      <c r="SUG82" s="76"/>
      <c r="SUH82" s="76"/>
      <c r="SUI82" s="76"/>
      <c r="SUJ82" s="76"/>
      <c r="SUK82" s="76"/>
      <c r="SUL82" s="76"/>
      <c r="SUM82" s="76"/>
      <c r="SUN82" s="76"/>
      <c r="SUO82" s="76"/>
      <c r="SUP82" s="76"/>
      <c r="SUQ82" s="76"/>
      <c r="SUR82" s="76"/>
      <c r="SUS82" s="76"/>
      <c r="SUT82" s="76"/>
      <c r="SUU82" s="76"/>
      <c r="SUV82" s="76"/>
      <c r="SUW82" s="76"/>
      <c r="SUX82" s="76"/>
      <c r="SUY82" s="76"/>
      <c r="SUZ82" s="76"/>
      <c r="SVA82" s="76"/>
      <c r="SVB82" s="76"/>
      <c r="SVC82" s="76"/>
      <c r="SVD82" s="76"/>
      <c r="SVE82" s="76"/>
      <c r="SVF82" s="76"/>
      <c r="SVG82" s="76"/>
      <c r="SVH82" s="76"/>
      <c r="SVI82" s="76"/>
      <c r="SVJ82" s="76"/>
      <c r="SVK82" s="76"/>
      <c r="SVL82" s="76"/>
      <c r="SVM82" s="76"/>
      <c r="SVN82" s="76"/>
      <c r="SVO82" s="76"/>
      <c r="SVP82" s="76"/>
      <c r="SVQ82" s="76"/>
      <c r="SVR82" s="76"/>
      <c r="SVS82" s="76"/>
      <c r="SVT82" s="76"/>
      <c r="SVU82" s="76"/>
      <c r="SVV82" s="76"/>
      <c r="SVW82" s="76"/>
      <c r="SVX82" s="76"/>
      <c r="SVY82" s="76"/>
      <c r="SVZ82" s="76"/>
      <c r="SWA82" s="76"/>
      <c r="SWB82" s="76"/>
      <c r="SWC82" s="76"/>
      <c r="SWD82" s="76"/>
      <c r="SWE82" s="76"/>
      <c r="SWF82" s="76"/>
      <c r="SWG82" s="76"/>
      <c r="SWH82" s="76"/>
      <c r="SWI82" s="76"/>
      <c r="SWJ82" s="76"/>
      <c r="SWK82" s="76"/>
      <c r="SWL82" s="76"/>
      <c r="SWM82" s="76"/>
      <c r="SWN82" s="76"/>
      <c r="SWO82" s="76"/>
      <c r="SWP82" s="76"/>
      <c r="SWQ82" s="76"/>
      <c r="SWR82" s="76"/>
      <c r="SWS82" s="76"/>
      <c r="SWT82" s="76"/>
      <c r="SWU82" s="76"/>
      <c r="SWV82" s="76"/>
      <c r="SWW82" s="76"/>
      <c r="SWX82" s="76"/>
      <c r="SWY82" s="76"/>
      <c r="SWZ82" s="76"/>
      <c r="SXA82" s="76"/>
      <c r="SXB82" s="76"/>
      <c r="SXC82" s="76"/>
      <c r="SXD82" s="76"/>
      <c r="SXE82" s="76"/>
      <c r="SXF82" s="76"/>
      <c r="SXG82" s="76"/>
      <c r="SXH82" s="76"/>
      <c r="SXI82" s="76"/>
      <c r="SXJ82" s="76"/>
      <c r="SXK82" s="76"/>
      <c r="SXL82" s="76"/>
      <c r="SXM82" s="76"/>
      <c r="SXN82" s="76"/>
      <c r="SXO82" s="76"/>
      <c r="SXP82" s="76"/>
      <c r="SXQ82" s="76"/>
      <c r="SXR82" s="76"/>
      <c r="SXS82" s="76"/>
      <c r="SXT82" s="76"/>
      <c r="SXU82" s="76"/>
      <c r="SXV82" s="76"/>
      <c r="SXW82" s="76"/>
      <c r="SXX82" s="76"/>
      <c r="SXY82" s="76"/>
      <c r="SXZ82" s="76"/>
      <c r="SYA82" s="76"/>
      <c r="SYB82" s="76"/>
      <c r="SYC82" s="76"/>
      <c r="SYD82" s="76"/>
      <c r="SYE82" s="76"/>
      <c r="SYF82" s="76"/>
      <c r="SYG82" s="76"/>
      <c r="SYH82" s="76"/>
      <c r="SYI82" s="76"/>
      <c r="SYJ82" s="76"/>
      <c r="SYK82" s="76"/>
      <c r="SYL82" s="76"/>
      <c r="SYM82" s="76"/>
      <c r="SYN82" s="76"/>
      <c r="SYO82" s="76"/>
      <c r="SYP82" s="76"/>
      <c r="SYQ82" s="76"/>
      <c r="SYR82" s="76"/>
      <c r="SYS82" s="76"/>
      <c r="SYT82" s="76"/>
      <c r="SYU82" s="76"/>
      <c r="SYV82" s="76"/>
      <c r="SYW82" s="76"/>
      <c r="SYX82" s="76"/>
      <c r="SYY82" s="76"/>
      <c r="SYZ82" s="76"/>
      <c r="SZA82" s="76"/>
      <c r="SZB82" s="76"/>
      <c r="SZC82" s="76"/>
      <c r="SZD82" s="76"/>
      <c r="SZE82" s="76"/>
      <c r="SZF82" s="76"/>
      <c r="SZG82" s="76"/>
      <c r="SZH82" s="76"/>
      <c r="SZI82" s="76"/>
      <c r="SZJ82" s="76"/>
      <c r="SZK82" s="76"/>
      <c r="SZL82" s="76"/>
      <c r="SZM82" s="76"/>
      <c r="SZN82" s="76"/>
      <c r="SZO82" s="76"/>
      <c r="SZP82" s="76"/>
      <c r="SZQ82" s="76"/>
      <c r="SZR82" s="76"/>
      <c r="SZS82" s="76"/>
      <c r="SZT82" s="76"/>
      <c r="SZU82" s="76"/>
      <c r="SZV82" s="76"/>
      <c r="SZW82" s="76"/>
      <c r="SZX82" s="76"/>
      <c r="SZY82" s="76"/>
      <c r="SZZ82" s="76"/>
      <c r="TAA82" s="76"/>
      <c r="TAB82" s="76"/>
      <c r="TAC82" s="76"/>
      <c r="TAD82" s="76"/>
      <c r="TAE82" s="76"/>
      <c r="TAF82" s="76"/>
      <c r="TAG82" s="76"/>
      <c r="TAH82" s="76"/>
      <c r="TAI82" s="76"/>
      <c r="TAJ82" s="76"/>
      <c r="TAK82" s="76"/>
      <c r="TAL82" s="76"/>
      <c r="TAM82" s="76"/>
      <c r="TAN82" s="76"/>
      <c r="TAO82" s="76"/>
      <c r="TAP82" s="76"/>
      <c r="TAQ82" s="76"/>
      <c r="TAR82" s="76"/>
      <c r="TAS82" s="76"/>
      <c r="TAT82" s="76"/>
      <c r="TAU82" s="76"/>
      <c r="TAV82" s="76"/>
      <c r="TAW82" s="76"/>
      <c r="TAX82" s="76"/>
      <c r="TAY82" s="76"/>
      <c r="TAZ82" s="76"/>
      <c r="TBA82" s="76"/>
      <c r="TBB82" s="76"/>
      <c r="TBC82" s="76"/>
      <c r="TBD82" s="76"/>
      <c r="TBE82" s="76"/>
      <c r="TBF82" s="76"/>
      <c r="TBG82" s="76"/>
      <c r="TBH82" s="76"/>
      <c r="TBI82" s="76"/>
      <c r="TBJ82" s="76"/>
      <c r="TBK82" s="76"/>
      <c r="TBL82" s="76"/>
      <c r="TBM82" s="76"/>
      <c r="TBN82" s="76"/>
      <c r="TBO82" s="76"/>
      <c r="TBP82" s="76"/>
      <c r="TBQ82" s="76"/>
      <c r="TBR82" s="76"/>
      <c r="TBS82" s="76"/>
      <c r="TBT82" s="76"/>
      <c r="TBU82" s="76"/>
      <c r="TBV82" s="76"/>
      <c r="TBW82" s="76"/>
      <c r="TBX82" s="76"/>
      <c r="TBY82" s="76"/>
      <c r="TBZ82" s="76"/>
      <c r="TCA82" s="76"/>
      <c r="TCB82" s="76"/>
      <c r="TCC82" s="76"/>
      <c r="TCD82" s="76"/>
      <c r="TCE82" s="76"/>
      <c r="TCF82" s="76"/>
      <c r="TCG82" s="76"/>
      <c r="TCH82" s="76"/>
      <c r="TCI82" s="76"/>
      <c r="TCJ82" s="76"/>
      <c r="TCK82" s="76"/>
      <c r="TCL82" s="76"/>
      <c r="TCM82" s="76"/>
      <c r="TCN82" s="76"/>
      <c r="TCO82" s="76"/>
      <c r="TCP82" s="76"/>
      <c r="TCQ82" s="76"/>
      <c r="TCR82" s="76"/>
      <c r="TCS82" s="76"/>
      <c r="TCT82" s="76"/>
      <c r="TCU82" s="76"/>
      <c r="TCV82" s="76"/>
      <c r="TCW82" s="76"/>
      <c r="TCX82" s="76"/>
      <c r="TCY82" s="76"/>
      <c r="TCZ82" s="76"/>
      <c r="TDA82" s="76"/>
      <c r="TDB82" s="76"/>
      <c r="TDC82" s="76"/>
      <c r="TDD82" s="76"/>
      <c r="TDE82" s="76"/>
      <c r="TDF82" s="76"/>
      <c r="TDG82" s="76"/>
      <c r="TDH82" s="76"/>
      <c r="TDI82" s="76"/>
      <c r="TDJ82" s="76"/>
      <c r="TDK82" s="76"/>
      <c r="TDL82" s="76"/>
      <c r="TDM82" s="76"/>
      <c r="TDN82" s="76"/>
      <c r="TDO82" s="76"/>
      <c r="TDP82" s="76"/>
      <c r="TDQ82" s="76"/>
      <c r="TDR82" s="76"/>
      <c r="TDS82" s="76"/>
      <c r="TDT82" s="76"/>
      <c r="TDU82" s="76"/>
      <c r="TDV82" s="76"/>
      <c r="TDW82" s="76"/>
      <c r="TDX82" s="76"/>
      <c r="TDY82" s="76"/>
      <c r="TDZ82" s="76"/>
      <c r="TEA82" s="76"/>
      <c r="TEB82" s="76"/>
      <c r="TEC82" s="76"/>
      <c r="TED82" s="76"/>
      <c r="TEE82" s="76"/>
      <c r="TEF82" s="76"/>
      <c r="TEG82" s="76"/>
      <c r="TEH82" s="76"/>
      <c r="TEI82" s="76"/>
      <c r="TEJ82" s="76"/>
      <c r="TEK82" s="76"/>
      <c r="TEL82" s="76"/>
      <c r="TEM82" s="76"/>
      <c r="TEN82" s="76"/>
      <c r="TEO82" s="76"/>
      <c r="TEP82" s="76"/>
      <c r="TEQ82" s="76"/>
      <c r="TER82" s="76"/>
      <c r="TES82" s="76"/>
      <c r="TET82" s="76"/>
      <c r="TEU82" s="76"/>
      <c r="TEV82" s="76"/>
      <c r="TEW82" s="76"/>
      <c r="TEX82" s="76"/>
      <c r="TEY82" s="76"/>
      <c r="TEZ82" s="76"/>
      <c r="TFA82" s="76"/>
      <c r="TFB82" s="76"/>
      <c r="TFC82" s="76"/>
      <c r="TFD82" s="76"/>
      <c r="TFE82" s="76"/>
      <c r="TFF82" s="76"/>
      <c r="TFG82" s="76"/>
      <c r="TFH82" s="76"/>
      <c r="TFI82" s="76"/>
      <c r="TFJ82" s="76"/>
      <c r="TFK82" s="76"/>
      <c r="TFL82" s="76"/>
      <c r="TFM82" s="76"/>
      <c r="TFN82" s="76"/>
      <c r="TFO82" s="76"/>
      <c r="TFP82" s="76"/>
      <c r="TFQ82" s="76"/>
      <c r="TFR82" s="76"/>
      <c r="TFS82" s="76"/>
      <c r="TFT82" s="76"/>
      <c r="TFU82" s="76"/>
      <c r="TFV82" s="76"/>
      <c r="TFW82" s="76"/>
      <c r="TFX82" s="76"/>
      <c r="TFY82" s="76"/>
      <c r="TFZ82" s="76"/>
      <c r="TGA82" s="76"/>
      <c r="TGB82" s="76"/>
      <c r="TGC82" s="76"/>
      <c r="TGD82" s="76"/>
      <c r="TGE82" s="76"/>
      <c r="TGF82" s="76"/>
      <c r="TGG82" s="76"/>
      <c r="TGH82" s="76"/>
      <c r="TGI82" s="76"/>
      <c r="TGJ82" s="76"/>
      <c r="TGK82" s="76"/>
      <c r="TGL82" s="76"/>
      <c r="TGM82" s="76"/>
      <c r="TGN82" s="76"/>
      <c r="TGO82" s="76"/>
      <c r="TGP82" s="76"/>
      <c r="TGQ82" s="76"/>
      <c r="TGR82" s="76"/>
      <c r="TGS82" s="76"/>
      <c r="TGT82" s="76"/>
      <c r="TGU82" s="76"/>
      <c r="TGV82" s="76"/>
      <c r="TGW82" s="76"/>
      <c r="TGX82" s="76"/>
      <c r="TGY82" s="76"/>
      <c r="TGZ82" s="76"/>
      <c r="THA82" s="76"/>
      <c r="THB82" s="76"/>
      <c r="THC82" s="76"/>
      <c r="THD82" s="76"/>
      <c r="THE82" s="76"/>
      <c r="THF82" s="76"/>
      <c r="THG82" s="76"/>
      <c r="THH82" s="76"/>
      <c r="THI82" s="76"/>
      <c r="THJ82" s="76"/>
      <c r="THK82" s="76"/>
      <c r="THL82" s="76"/>
      <c r="THM82" s="76"/>
      <c r="THN82" s="76"/>
      <c r="THO82" s="76"/>
      <c r="THP82" s="76"/>
      <c r="THQ82" s="76"/>
      <c r="THR82" s="76"/>
      <c r="THS82" s="76"/>
      <c r="THT82" s="76"/>
      <c r="THU82" s="76"/>
      <c r="THV82" s="76"/>
      <c r="THW82" s="76"/>
      <c r="THX82" s="76"/>
      <c r="THY82" s="76"/>
      <c r="THZ82" s="76"/>
      <c r="TIA82" s="76"/>
      <c r="TIB82" s="76"/>
      <c r="TIC82" s="76"/>
      <c r="TID82" s="76"/>
      <c r="TIE82" s="76"/>
      <c r="TIF82" s="76"/>
      <c r="TIG82" s="76"/>
      <c r="TIH82" s="76"/>
      <c r="TII82" s="76"/>
      <c r="TIJ82" s="76"/>
      <c r="TIK82" s="76"/>
      <c r="TIL82" s="76"/>
      <c r="TIM82" s="76"/>
      <c r="TIN82" s="76"/>
      <c r="TIO82" s="76"/>
      <c r="TIP82" s="76"/>
      <c r="TIQ82" s="76"/>
      <c r="TIR82" s="76"/>
      <c r="TIS82" s="76"/>
      <c r="TIT82" s="76"/>
      <c r="TIU82" s="76"/>
      <c r="TIV82" s="76"/>
      <c r="TIW82" s="76"/>
      <c r="TIX82" s="76"/>
      <c r="TIY82" s="76"/>
      <c r="TIZ82" s="76"/>
      <c r="TJA82" s="76"/>
      <c r="TJB82" s="76"/>
      <c r="TJC82" s="76"/>
      <c r="TJD82" s="76"/>
      <c r="TJE82" s="76"/>
      <c r="TJF82" s="76"/>
      <c r="TJG82" s="76"/>
      <c r="TJH82" s="76"/>
      <c r="TJI82" s="76"/>
      <c r="TJJ82" s="76"/>
      <c r="TJK82" s="76"/>
      <c r="TJL82" s="76"/>
      <c r="TJM82" s="76"/>
      <c r="TJN82" s="76"/>
      <c r="TJO82" s="76"/>
      <c r="TJP82" s="76"/>
      <c r="TJQ82" s="76"/>
      <c r="TJR82" s="76"/>
      <c r="TJS82" s="76"/>
      <c r="TJT82" s="76"/>
      <c r="TJU82" s="76"/>
      <c r="TJV82" s="76"/>
      <c r="TJW82" s="76"/>
      <c r="TJX82" s="76"/>
      <c r="TJY82" s="76"/>
      <c r="TJZ82" s="76"/>
      <c r="TKA82" s="76"/>
      <c r="TKB82" s="76"/>
      <c r="TKC82" s="76"/>
      <c r="TKD82" s="76"/>
      <c r="TKE82" s="76"/>
      <c r="TKF82" s="76"/>
      <c r="TKG82" s="76"/>
      <c r="TKH82" s="76"/>
      <c r="TKI82" s="76"/>
      <c r="TKJ82" s="76"/>
      <c r="TKK82" s="76"/>
      <c r="TKL82" s="76"/>
      <c r="TKM82" s="76"/>
      <c r="TKN82" s="76"/>
      <c r="TKO82" s="76"/>
      <c r="TKP82" s="76"/>
      <c r="TKQ82" s="76"/>
      <c r="TKR82" s="76"/>
      <c r="TKS82" s="76"/>
      <c r="TKT82" s="76"/>
      <c r="TKU82" s="76"/>
      <c r="TKV82" s="76"/>
      <c r="TKW82" s="76"/>
      <c r="TKX82" s="76"/>
      <c r="TKY82" s="76"/>
      <c r="TKZ82" s="76"/>
      <c r="TLA82" s="76"/>
      <c r="TLB82" s="76"/>
      <c r="TLC82" s="76"/>
      <c r="TLD82" s="76"/>
      <c r="TLE82" s="76"/>
      <c r="TLF82" s="76"/>
      <c r="TLG82" s="76"/>
      <c r="TLH82" s="76"/>
      <c r="TLI82" s="76"/>
      <c r="TLJ82" s="76"/>
      <c r="TLK82" s="76"/>
      <c r="TLL82" s="76"/>
      <c r="TLM82" s="76"/>
      <c r="TLN82" s="76"/>
      <c r="TLO82" s="76"/>
      <c r="TLP82" s="76"/>
      <c r="TLQ82" s="76"/>
      <c r="TLR82" s="76"/>
      <c r="TLS82" s="76"/>
      <c r="TLT82" s="76"/>
      <c r="TLU82" s="76"/>
      <c r="TLV82" s="76"/>
      <c r="TLW82" s="76"/>
      <c r="TLX82" s="76"/>
      <c r="TLY82" s="76"/>
      <c r="TLZ82" s="76"/>
      <c r="TMA82" s="76"/>
      <c r="TMB82" s="76"/>
      <c r="TMC82" s="76"/>
      <c r="TMD82" s="76"/>
      <c r="TME82" s="76"/>
      <c r="TMF82" s="76"/>
      <c r="TMG82" s="76"/>
      <c r="TMH82" s="76"/>
      <c r="TMI82" s="76"/>
      <c r="TMJ82" s="76"/>
      <c r="TMK82" s="76"/>
      <c r="TML82" s="76"/>
      <c r="TMM82" s="76"/>
      <c r="TMN82" s="76"/>
      <c r="TMO82" s="76"/>
      <c r="TMP82" s="76"/>
      <c r="TMQ82" s="76"/>
      <c r="TMR82" s="76"/>
      <c r="TMS82" s="76"/>
      <c r="TMT82" s="76"/>
      <c r="TMU82" s="76"/>
      <c r="TMV82" s="76"/>
      <c r="TMW82" s="76"/>
      <c r="TMX82" s="76"/>
      <c r="TMY82" s="76"/>
      <c r="TMZ82" s="76"/>
      <c r="TNA82" s="76"/>
      <c r="TNB82" s="76"/>
      <c r="TNC82" s="76"/>
      <c r="TND82" s="76"/>
      <c r="TNE82" s="76"/>
      <c r="TNF82" s="76"/>
      <c r="TNG82" s="76"/>
      <c r="TNH82" s="76"/>
      <c r="TNI82" s="76"/>
      <c r="TNJ82" s="76"/>
      <c r="TNK82" s="76"/>
      <c r="TNL82" s="76"/>
      <c r="TNM82" s="76"/>
      <c r="TNN82" s="76"/>
      <c r="TNO82" s="76"/>
      <c r="TNP82" s="76"/>
      <c r="TNQ82" s="76"/>
      <c r="TNR82" s="76"/>
      <c r="TNS82" s="76"/>
      <c r="TNT82" s="76"/>
      <c r="TNU82" s="76"/>
      <c r="TNV82" s="76"/>
      <c r="TNW82" s="76"/>
      <c r="TNX82" s="76"/>
      <c r="TNY82" s="76"/>
      <c r="TNZ82" s="76"/>
      <c r="TOA82" s="76"/>
      <c r="TOB82" s="76"/>
      <c r="TOC82" s="76"/>
      <c r="TOD82" s="76"/>
      <c r="TOE82" s="76"/>
      <c r="TOF82" s="76"/>
      <c r="TOG82" s="76"/>
      <c r="TOH82" s="76"/>
      <c r="TOI82" s="76"/>
      <c r="TOJ82" s="76"/>
      <c r="TOK82" s="76"/>
      <c r="TOL82" s="76"/>
      <c r="TOM82" s="76"/>
      <c r="TON82" s="76"/>
      <c r="TOO82" s="76"/>
      <c r="TOP82" s="76"/>
      <c r="TOQ82" s="76"/>
      <c r="TOR82" s="76"/>
      <c r="TOS82" s="76"/>
      <c r="TOT82" s="76"/>
      <c r="TOU82" s="76"/>
      <c r="TOV82" s="76"/>
      <c r="TOW82" s="76"/>
      <c r="TOX82" s="76"/>
      <c r="TOY82" s="76"/>
      <c r="TOZ82" s="76"/>
      <c r="TPA82" s="76"/>
      <c r="TPB82" s="76"/>
      <c r="TPC82" s="76"/>
      <c r="TPD82" s="76"/>
      <c r="TPE82" s="76"/>
      <c r="TPF82" s="76"/>
      <c r="TPG82" s="76"/>
      <c r="TPH82" s="76"/>
      <c r="TPI82" s="76"/>
      <c r="TPJ82" s="76"/>
      <c r="TPK82" s="76"/>
      <c r="TPL82" s="76"/>
      <c r="TPM82" s="76"/>
      <c r="TPN82" s="76"/>
      <c r="TPO82" s="76"/>
      <c r="TPP82" s="76"/>
      <c r="TPQ82" s="76"/>
      <c r="TPR82" s="76"/>
      <c r="TPS82" s="76"/>
      <c r="TPT82" s="76"/>
      <c r="TPU82" s="76"/>
      <c r="TPV82" s="76"/>
      <c r="TPW82" s="76"/>
      <c r="TPX82" s="76"/>
      <c r="TPY82" s="76"/>
      <c r="TPZ82" s="76"/>
      <c r="TQA82" s="76"/>
      <c r="TQB82" s="76"/>
      <c r="TQC82" s="76"/>
      <c r="TQD82" s="76"/>
      <c r="TQE82" s="76"/>
      <c r="TQF82" s="76"/>
      <c r="TQG82" s="76"/>
      <c r="TQH82" s="76"/>
      <c r="TQI82" s="76"/>
      <c r="TQJ82" s="76"/>
      <c r="TQK82" s="76"/>
      <c r="TQL82" s="76"/>
      <c r="TQM82" s="76"/>
      <c r="TQN82" s="76"/>
      <c r="TQO82" s="76"/>
      <c r="TQP82" s="76"/>
      <c r="TQQ82" s="76"/>
      <c r="TQR82" s="76"/>
      <c r="TQS82" s="76"/>
      <c r="TQT82" s="76"/>
      <c r="TQU82" s="76"/>
      <c r="TQV82" s="76"/>
      <c r="TQW82" s="76"/>
      <c r="TQX82" s="76"/>
      <c r="TQY82" s="76"/>
      <c r="TQZ82" s="76"/>
      <c r="TRA82" s="76"/>
      <c r="TRB82" s="76"/>
      <c r="TRC82" s="76"/>
      <c r="TRD82" s="76"/>
      <c r="TRE82" s="76"/>
      <c r="TRF82" s="76"/>
      <c r="TRG82" s="76"/>
      <c r="TRH82" s="76"/>
      <c r="TRI82" s="76"/>
      <c r="TRJ82" s="76"/>
      <c r="TRK82" s="76"/>
      <c r="TRL82" s="76"/>
      <c r="TRM82" s="76"/>
      <c r="TRN82" s="76"/>
      <c r="TRO82" s="76"/>
      <c r="TRP82" s="76"/>
      <c r="TRQ82" s="76"/>
      <c r="TRR82" s="76"/>
      <c r="TRS82" s="76"/>
      <c r="TRT82" s="76"/>
      <c r="TRU82" s="76"/>
      <c r="TRV82" s="76"/>
      <c r="TRW82" s="76"/>
      <c r="TRX82" s="76"/>
      <c r="TRY82" s="76"/>
      <c r="TRZ82" s="76"/>
      <c r="TSA82" s="76"/>
      <c r="TSB82" s="76"/>
      <c r="TSC82" s="76"/>
      <c r="TSD82" s="76"/>
      <c r="TSE82" s="76"/>
      <c r="TSF82" s="76"/>
      <c r="TSG82" s="76"/>
      <c r="TSH82" s="76"/>
      <c r="TSI82" s="76"/>
      <c r="TSJ82" s="76"/>
      <c r="TSK82" s="76"/>
      <c r="TSL82" s="76"/>
      <c r="TSM82" s="76"/>
      <c r="TSN82" s="76"/>
      <c r="TSO82" s="76"/>
      <c r="TSP82" s="76"/>
      <c r="TSQ82" s="76"/>
      <c r="TSR82" s="76"/>
      <c r="TSS82" s="76"/>
      <c r="TST82" s="76"/>
      <c r="TSU82" s="76"/>
      <c r="TSV82" s="76"/>
      <c r="TSW82" s="76"/>
      <c r="TSX82" s="76"/>
      <c r="TSY82" s="76"/>
      <c r="TSZ82" s="76"/>
      <c r="TTA82" s="76"/>
      <c r="TTB82" s="76"/>
      <c r="TTC82" s="76"/>
      <c r="TTD82" s="76"/>
      <c r="TTE82" s="76"/>
      <c r="TTF82" s="76"/>
      <c r="TTG82" s="76"/>
      <c r="TTH82" s="76"/>
      <c r="TTI82" s="76"/>
      <c r="TTJ82" s="76"/>
      <c r="TTK82" s="76"/>
      <c r="TTL82" s="76"/>
      <c r="TTM82" s="76"/>
      <c r="TTN82" s="76"/>
      <c r="TTO82" s="76"/>
      <c r="TTP82" s="76"/>
      <c r="TTQ82" s="76"/>
      <c r="TTR82" s="76"/>
      <c r="TTS82" s="76"/>
      <c r="TTT82" s="76"/>
      <c r="TTU82" s="76"/>
      <c r="TTV82" s="76"/>
      <c r="TTW82" s="76"/>
      <c r="TTX82" s="76"/>
      <c r="TTY82" s="76"/>
      <c r="TTZ82" s="76"/>
      <c r="TUA82" s="76"/>
      <c r="TUB82" s="76"/>
      <c r="TUC82" s="76"/>
      <c r="TUD82" s="76"/>
      <c r="TUE82" s="76"/>
      <c r="TUF82" s="76"/>
      <c r="TUG82" s="76"/>
      <c r="TUH82" s="76"/>
      <c r="TUI82" s="76"/>
      <c r="TUJ82" s="76"/>
      <c r="TUK82" s="76"/>
      <c r="TUL82" s="76"/>
      <c r="TUM82" s="76"/>
      <c r="TUN82" s="76"/>
      <c r="TUO82" s="76"/>
      <c r="TUP82" s="76"/>
      <c r="TUQ82" s="76"/>
      <c r="TUR82" s="76"/>
      <c r="TUS82" s="76"/>
      <c r="TUT82" s="76"/>
      <c r="TUU82" s="76"/>
      <c r="TUV82" s="76"/>
      <c r="TUW82" s="76"/>
      <c r="TUX82" s="76"/>
      <c r="TUY82" s="76"/>
      <c r="TUZ82" s="76"/>
      <c r="TVA82" s="76"/>
      <c r="TVB82" s="76"/>
      <c r="TVC82" s="76"/>
      <c r="TVD82" s="76"/>
      <c r="TVE82" s="76"/>
      <c r="TVF82" s="76"/>
      <c r="TVG82" s="76"/>
      <c r="TVH82" s="76"/>
      <c r="TVI82" s="76"/>
      <c r="TVJ82" s="76"/>
      <c r="TVK82" s="76"/>
      <c r="TVL82" s="76"/>
      <c r="TVM82" s="76"/>
      <c r="TVN82" s="76"/>
      <c r="TVO82" s="76"/>
      <c r="TVP82" s="76"/>
      <c r="TVQ82" s="76"/>
      <c r="TVR82" s="76"/>
      <c r="TVS82" s="76"/>
      <c r="TVT82" s="76"/>
      <c r="TVU82" s="76"/>
      <c r="TVV82" s="76"/>
      <c r="TVW82" s="76"/>
      <c r="TVX82" s="76"/>
      <c r="TVY82" s="76"/>
      <c r="TVZ82" s="76"/>
      <c r="TWA82" s="76"/>
      <c r="TWB82" s="76"/>
      <c r="TWC82" s="76"/>
      <c r="TWD82" s="76"/>
      <c r="TWE82" s="76"/>
      <c r="TWF82" s="76"/>
      <c r="TWG82" s="76"/>
      <c r="TWH82" s="76"/>
      <c r="TWI82" s="76"/>
      <c r="TWJ82" s="76"/>
      <c r="TWK82" s="76"/>
      <c r="TWL82" s="76"/>
      <c r="TWM82" s="76"/>
      <c r="TWN82" s="76"/>
      <c r="TWO82" s="76"/>
      <c r="TWP82" s="76"/>
      <c r="TWQ82" s="76"/>
      <c r="TWR82" s="76"/>
      <c r="TWS82" s="76"/>
      <c r="TWT82" s="76"/>
      <c r="TWU82" s="76"/>
      <c r="TWV82" s="76"/>
      <c r="TWW82" s="76"/>
      <c r="TWX82" s="76"/>
      <c r="TWY82" s="76"/>
      <c r="TWZ82" s="76"/>
      <c r="TXA82" s="76"/>
      <c r="TXB82" s="76"/>
      <c r="TXC82" s="76"/>
      <c r="TXD82" s="76"/>
      <c r="TXE82" s="76"/>
      <c r="TXF82" s="76"/>
      <c r="TXG82" s="76"/>
      <c r="TXH82" s="76"/>
      <c r="TXI82" s="76"/>
      <c r="TXJ82" s="76"/>
      <c r="TXK82" s="76"/>
      <c r="TXL82" s="76"/>
      <c r="TXM82" s="76"/>
      <c r="TXN82" s="76"/>
      <c r="TXO82" s="76"/>
      <c r="TXP82" s="76"/>
      <c r="TXQ82" s="76"/>
      <c r="TXR82" s="76"/>
      <c r="TXS82" s="76"/>
      <c r="TXT82" s="76"/>
      <c r="TXU82" s="76"/>
      <c r="TXV82" s="76"/>
      <c r="TXW82" s="76"/>
      <c r="TXX82" s="76"/>
      <c r="TXY82" s="76"/>
      <c r="TXZ82" s="76"/>
      <c r="TYA82" s="76"/>
      <c r="TYB82" s="76"/>
      <c r="TYC82" s="76"/>
      <c r="TYD82" s="76"/>
      <c r="TYE82" s="76"/>
      <c r="TYF82" s="76"/>
      <c r="TYG82" s="76"/>
      <c r="TYH82" s="76"/>
      <c r="TYI82" s="76"/>
      <c r="TYJ82" s="76"/>
      <c r="TYK82" s="76"/>
      <c r="TYL82" s="76"/>
      <c r="TYM82" s="76"/>
      <c r="TYN82" s="76"/>
      <c r="TYO82" s="76"/>
      <c r="TYP82" s="76"/>
      <c r="TYQ82" s="76"/>
      <c r="TYR82" s="76"/>
      <c r="TYS82" s="76"/>
      <c r="TYT82" s="76"/>
      <c r="TYU82" s="76"/>
      <c r="TYV82" s="76"/>
      <c r="TYW82" s="76"/>
      <c r="TYX82" s="76"/>
      <c r="TYY82" s="76"/>
      <c r="TYZ82" s="76"/>
      <c r="TZA82" s="76"/>
      <c r="TZB82" s="76"/>
      <c r="TZC82" s="76"/>
      <c r="TZD82" s="76"/>
      <c r="TZE82" s="76"/>
      <c r="TZF82" s="76"/>
      <c r="TZG82" s="76"/>
      <c r="TZH82" s="76"/>
      <c r="TZI82" s="76"/>
      <c r="TZJ82" s="76"/>
      <c r="TZK82" s="76"/>
      <c r="TZL82" s="76"/>
      <c r="TZM82" s="76"/>
      <c r="TZN82" s="76"/>
      <c r="TZO82" s="76"/>
      <c r="TZP82" s="76"/>
      <c r="TZQ82" s="76"/>
      <c r="TZR82" s="76"/>
      <c r="TZS82" s="76"/>
      <c r="TZT82" s="76"/>
      <c r="TZU82" s="76"/>
      <c r="TZV82" s="76"/>
      <c r="TZW82" s="76"/>
      <c r="TZX82" s="76"/>
      <c r="TZY82" s="76"/>
      <c r="TZZ82" s="76"/>
      <c r="UAA82" s="76"/>
      <c r="UAB82" s="76"/>
      <c r="UAC82" s="76"/>
      <c r="UAD82" s="76"/>
      <c r="UAE82" s="76"/>
      <c r="UAF82" s="76"/>
      <c r="UAG82" s="76"/>
      <c r="UAH82" s="76"/>
      <c r="UAI82" s="76"/>
      <c r="UAJ82" s="76"/>
      <c r="UAK82" s="76"/>
      <c r="UAL82" s="76"/>
      <c r="UAM82" s="76"/>
      <c r="UAN82" s="76"/>
      <c r="UAO82" s="76"/>
      <c r="UAP82" s="76"/>
      <c r="UAQ82" s="76"/>
      <c r="UAR82" s="76"/>
      <c r="UAS82" s="76"/>
      <c r="UAT82" s="76"/>
      <c r="UAU82" s="76"/>
      <c r="UAV82" s="76"/>
      <c r="UAW82" s="76"/>
      <c r="UAX82" s="76"/>
      <c r="UAY82" s="76"/>
      <c r="UAZ82" s="76"/>
      <c r="UBA82" s="76"/>
      <c r="UBB82" s="76"/>
      <c r="UBC82" s="76"/>
      <c r="UBD82" s="76"/>
      <c r="UBE82" s="76"/>
      <c r="UBF82" s="76"/>
      <c r="UBG82" s="76"/>
      <c r="UBH82" s="76"/>
      <c r="UBI82" s="76"/>
      <c r="UBJ82" s="76"/>
      <c r="UBK82" s="76"/>
      <c r="UBL82" s="76"/>
      <c r="UBM82" s="76"/>
      <c r="UBN82" s="76"/>
      <c r="UBO82" s="76"/>
      <c r="UBP82" s="76"/>
      <c r="UBQ82" s="76"/>
      <c r="UBR82" s="76"/>
      <c r="UBS82" s="76"/>
      <c r="UBT82" s="76"/>
      <c r="UBU82" s="76"/>
      <c r="UBV82" s="76"/>
      <c r="UBW82" s="76"/>
      <c r="UBX82" s="76"/>
      <c r="UBY82" s="76"/>
      <c r="UBZ82" s="76"/>
      <c r="UCA82" s="76"/>
      <c r="UCB82" s="76"/>
      <c r="UCC82" s="76"/>
      <c r="UCD82" s="76"/>
      <c r="UCE82" s="76"/>
      <c r="UCF82" s="76"/>
      <c r="UCG82" s="76"/>
      <c r="UCH82" s="76"/>
      <c r="UCI82" s="76"/>
      <c r="UCJ82" s="76"/>
      <c r="UCK82" s="76"/>
      <c r="UCL82" s="76"/>
      <c r="UCM82" s="76"/>
      <c r="UCN82" s="76"/>
      <c r="UCO82" s="76"/>
      <c r="UCP82" s="76"/>
      <c r="UCQ82" s="76"/>
      <c r="UCR82" s="76"/>
      <c r="UCS82" s="76"/>
      <c r="UCT82" s="76"/>
      <c r="UCU82" s="76"/>
      <c r="UCV82" s="76"/>
      <c r="UCW82" s="76"/>
      <c r="UCX82" s="76"/>
      <c r="UCY82" s="76"/>
      <c r="UCZ82" s="76"/>
      <c r="UDA82" s="76"/>
      <c r="UDB82" s="76"/>
      <c r="UDC82" s="76"/>
      <c r="UDD82" s="76"/>
      <c r="UDE82" s="76"/>
      <c r="UDF82" s="76"/>
      <c r="UDG82" s="76"/>
      <c r="UDH82" s="76"/>
      <c r="UDI82" s="76"/>
      <c r="UDJ82" s="76"/>
      <c r="UDK82" s="76"/>
      <c r="UDL82" s="76"/>
      <c r="UDM82" s="76"/>
      <c r="UDN82" s="76"/>
      <c r="UDO82" s="76"/>
      <c r="UDP82" s="76"/>
      <c r="UDQ82" s="76"/>
      <c r="UDR82" s="76"/>
      <c r="UDS82" s="76"/>
      <c r="UDT82" s="76"/>
      <c r="UDU82" s="76"/>
      <c r="UDV82" s="76"/>
      <c r="UDW82" s="76"/>
      <c r="UDX82" s="76"/>
      <c r="UDY82" s="76"/>
      <c r="UDZ82" s="76"/>
      <c r="UEA82" s="76"/>
      <c r="UEB82" s="76"/>
      <c r="UEC82" s="76"/>
      <c r="UED82" s="76"/>
      <c r="UEE82" s="76"/>
      <c r="UEF82" s="76"/>
      <c r="UEG82" s="76"/>
      <c r="UEH82" s="76"/>
      <c r="UEI82" s="76"/>
      <c r="UEJ82" s="76"/>
      <c r="UEK82" s="76"/>
      <c r="UEL82" s="76"/>
      <c r="UEM82" s="76"/>
      <c r="UEN82" s="76"/>
      <c r="UEO82" s="76"/>
      <c r="UEP82" s="76"/>
      <c r="UEQ82" s="76"/>
      <c r="UER82" s="76"/>
      <c r="UES82" s="76"/>
      <c r="UET82" s="76"/>
      <c r="UEU82" s="76"/>
      <c r="UEV82" s="76"/>
      <c r="UEW82" s="76"/>
      <c r="UEX82" s="76"/>
      <c r="UEY82" s="76"/>
      <c r="UEZ82" s="76"/>
      <c r="UFA82" s="76"/>
      <c r="UFB82" s="76"/>
      <c r="UFC82" s="76"/>
      <c r="UFD82" s="76"/>
      <c r="UFE82" s="76"/>
      <c r="UFF82" s="76"/>
      <c r="UFG82" s="76"/>
      <c r="UFH82" s="76"/>
      <c r="UFI82" s="76"/>
      <c r="UFJ82" s="76"/>
      <c r="UFK82" s="76"/>
      <c r="UFL82" s="76"/>
      <c r="UFM82" s="76"/>
      <c r="UFN82" s="76"/>
      <c r="UFO82" s="76"/>
      <c r="UFP82" s="76"/>
      <c r="UFQ82" s="76"/>
      <c r="UFR82" s="76"/>
      <c r="UFS82" s="76"/>
      <c r="UFT82" s="76"/>
      <c r="UFU82" s="76"/>
      <c r="UFV82" s="76"/>
      <c r="UFW82" s="76"/>
      <c r="UFX82" s="76"/>
      <c r="UFY82" s="76"/>
      <c r="UFZ82" s="76"/>
      <c r="UGA82" s="76"/>
      <c r="UGB82" s="76"/>
      <c r="UGC82" s="76"/>
      <c r="UGD82" s="76"/>
      <c r="UGE82" s="76"/>
      <c r="UGF82" s="76"/>
      <c r="UGG82" s="76"/>
      <c r="UGH82" s="76"/>
      <c r="UGI82" s="76"/>
      <c r="UGJ82" s="76"/>
      <c r="UGK82" s="76"/>
      <c r="UGL82" s="76"/>
      <c r="UGM82" s="76"/>
      <c r="UGN82" s="76"/>
      <c r="UGO82" s="76"/>
      <c r="UGP82" s="76"/>
      <c r="UGQ82" s="76"/>
      <c r="UGR82" s="76"/>
      <c r="UGS82" s="76"/>
      <c r="UGT82" s="76"/>
      <c r="UGU82" s="76"/>
      <c r="UGV82" s="76"/>
      <c r="UGW82" s="76"/>
      <c r="UGX82" s="76"/>
      <c r="UGY82" s="76"/>
      <c r="UGZ82" s="76"/>
      <c r="UHA82" s="76"/>
      <c r="UHB82" s="76"/>
      <c r="UHC82" s="76"/>
      <c r="UHD82" s="76"/>
      <c r="UHE82" s="76"/>
      <c r="UHF82" s="76"/>
      <c r="UHG82" s="76"/>
      <c r="UHH82" s="76"/>
      <c r="UHI82" s="76"/>
      <c r="UHJ82" s="76"/>
      <c r="UHK82" s="76"/>
      <c r="UHL82" s="76"/>
      <c r="UHM82" s="76"/>
      <c r="UHN82" s="76"/>
      <c r="UHO82" s="76"/>
      <c r="UHP82" s="76"/>
      <c r="UHQ82" s="76"/>
      <c r="UHR82" s="76"/>
      <c r="UHS82" s="76"/>
      <c r="UHT82" s="76"/>
      <c r="UHU82" s="76"/>
      <c r="UHV82" s="76"/>
      <c r="UHW82" s="76"/>
      <c r="UHX82" s="76"/>
      <c r="UHY82" s="76"/>
      <c r="UHZ82" s="76"/>
      <c r="UIA82" s="76"/>
      <c r="UIB82" s="76"/>
      <c r="UIC82" s="76"/>
      <c r="UID82" s="76"/>
      <c r="UIE82" s="76"/>
      <c r="UIF82" s="76"/>
      <c r="UIG82" s="76"/>
      <c r="UIH82" s="76"/>
      <c r="UII82" s="76"/>
      <c r="UIJ82" s="76"/>
      <c r="UIK82" s="76"/>
      <c r="UIL82" s="76"/>
      <c r="UIM82" s="76"/>
      <c r="UIN82" s="76"/>
      <c r="UIO82" s="76"/>
      <c r="UIP82" s="76"/>
      <c r="UIQ82" s="76"/>
      <c r="UIR82" s="76"/>
      <c r="UIS82" s="76"/>
      <c r="UIT82" s="76"/>
      <c r="UIU82" s="76"/>
      <c r="UIV82" s="76"/>
      <c r="UIW82" s="76"/>
      <c r="UIX82" s="76"/>
      <c r="UIY82" s="76"/>
      <c r="UIZ82" s="76"/>
      <c r="UJA82" s="76"/>
      <c r="UJB82" s="76"/>
      <c r="UJC82" s="76"/>
      <c r="UJD82" s="76"/>
      <c r="UJE82" s="76"/>
      <c r="UJF82" s="76"/>
      <c r="UJG82" s="76"/>
      <c r="UJH82" s="76"/>
      <c r="UJI82" s="76"/>
      <c r="UJJ82" s="76"/>
      <c r="UJK82" s="76"/>
      <c r="UJL82" s="76"/>
      <c r="UJM82" s="76"/>
      <c r="UJN82" s="76"/>
      <c r="UJO82" s="76"/>
      <c r="UJP82" s="76"/>
      <c r="UJQ82" s="76"/>
      <c r="UJR82" s="76"/>
      <c r="UJS82" s="76"/>
      <c r="UJT82" s="76"/>
      <c r="UJU82" s="76"/>
      <c r="UJV82" s="76"/>
      <c r="UJW82" s="76"/>
      <c r="UJX82" s="76"/>
      <c r="UJY82" s="76"/>
      <c r="UJZ82" s="76"/>
      <c r="UKA82" s="76"/>
      <c r="UKB82" s="76"/>
      <c r="UKC82" s="76"/>
      <c r="UKD82" s="76"/>
      <c r="UKE82" s="76"/>
      <c r="UKF82" s="76"/>
      <c r="UKG82" s="76"/>
      <c r="UKH82" s="76"/>
      <c r="UKI82" s="76"/>
      <c r="UKJ82" s="76"/>
      <c r="UKK82" s="76"/>
      <c r="UKL82" s="76"/>
      <c r="UKM82" s="76"/>
      <c r="UKN82" s="76"/>
      <c r="UKO82" s="76"/>
      <c r="UKP82" s="76"/>
      <c r="UKQ82" s="76"/>
      <c r="UKR82" s="76"/>
      <c r="UKS82" s="76"/>
      <c r="UKT82" s="76"/>
      <c r="UKU82" s="76"/>
      <c r="UKV82" s="76"/>
      <c r="UKW82" s="76"/>
      <c r="UKX82" s="76"/>
      <c r="UKY82" s="76"/>
      <c r="UKZ82" s="76"/>
      <c r="ULA82" s="76"/>
      <c r="ULB82" s="76"/>
      <c r="ULC82" s="76"/>
      <c r="ULD82" s="76"/>
      <c r="ULE82" s="76"/>
      <c r="ULF82" s="76"/>
      <c r="ULG82" s="76"/>
      <c r="ULH82" s="76"/>
      <c r="ULI82" s="76"/>
      <c r="ULJ82" s="76"/>
      <c r="ULK82" s="76"/>
      <c r="ULL82" s="76"/>
      <c r="ULM82" s="76"/>
      <c r="ULN82" s="76"/>
      <c r="ULO82" s="76"/>
      <c r="ULP82" s="76"/>
      <c r="ULQ82" s="76"/>
      <c r="ULR82" s="76"/>
      <c r="ULS82" s="76"/>
      <c r="ULT82" s="76"/>
      <c r="ULU82" s="76"/>
      <c r="ULV82" s="76"/>
      <c r="ULW82" s="76"/>
      <c r="ULX82" s="76"/>
      <c r="ULY82" s="76"/>
      <c r="ULZ82" s="76"/>
      <c r="UMA82" s="76"/>
      <c r="UMB82" s="76"/>
      <c r="UMC82" s="76"/>
      <c r="UMD82" s="76"/>
      <c r="UME82" s="76"/>
      <c r="UMF82" s="76"/>
      <c r="UMG82" s="76"/>
      <c r="UMH82" s="76"/>
      <c r="UMI82" s="76"/>
      <c r="UMJ82" s="76"/>
      <c r="UMK82" s="76"/>
      <c r="UML82" s="76"/>
      <c r="UMM82" s="76"/>
      <c r="UMN82" s="76"/>
      <c r="UMO82" s="76"/>
      <c r="UMP82" s="76"/>
      <c r="UMQ82" s="76"/>
      <c r="UMR82" s="76"/>
      <c r="UMS82" s="76"/>
      <c r="UMT82" s="76"/>
      <c r="UMU82" s="76"/>
      <c r="UMV82" s="76"/>
      <c r="UMW82" s="76"/>
      <c r="UMX82" s="76"/>
      <c r="UMY82" s="76"/>
      <c r="UMZ82" s="76"/>
      <c r="UNA82" s="76"/>
      <c r="UNB82" s="76"/>
      <c r="UNC82" s="76"/>
      <c r="UND82" s="76"/>
      <c r="UNE82" s="76"/>
      <c r="UNF82" s="76"/>
      <c r="UNG82" s="76"/>
      <c r="UNH82" s="76"/>
      <c r="UNI82" s="76"/>
      <c r="UNJ82" s="76"/>
      <c r="UNK82" s="76"/>
      <c r="UNL82" s="76"/>
      <c r="UNM82" s="76"/>
      <c r="UNN82" s="76"/>
      <c r="UNO82" s="76"/>
      <c r="UNP82" s="76"/>
      <c r="UNQ82" s="76"/>
      <c r="UNR82" s="76"/>
      <c r="UNS82" s="76"/>
      <c r="UNT82" s="76"/>
      <c r="UNU82" s="76"/>
      <c r="UNV82" s="76"/>
      <c r="UNW82" s="76"/>
      <c r="UNX82" s="76"/>
      <c r="UNY82" s="76"/>
      <c r="UNZ82" s="76"/>
      <c r="UOA82" s="76"/>
      <c r="UOB82" s="76"/>
      <c r="UOC82" s="76"/>
      <c r="UOD82" s="76"/>
      <c r="UOE82" s="76"/>
      <c r="UOF82" s="76"/>
      <c r="UOG82" s="76"/>
      <c r="UOH82" s="76"/>
      <c r="UOI82" s="76"/>
      <c r="UOJ82" s="76"/>
      <c r="UOK82" s="76"/>
      <c r="UOL82" s="76"/>
      <c r="UOM82" s="76"/>
      <c r="UON82" s="76"/>
      <c r="UOO82" s="76"/>
      <c r="UOP82" s="76"/>
      <c r="UOQ82" s="76"/>
      <c r="UOR82" s="76"/>
      <c r="UOS82" s="76"/>
      <c r="UOT82" s="76"/>
      <c r="UOU82" s="76"/>
      <c r="UOV82" s="76"/>
      <c r="UOW82" s="76"/>
      <c r="UOX82" s="76"/>
      <c r="UOY82" s="76"/>
      <c r="UOZ82" s="76"/>
      <c r="UPA82" s="76"/>
      <c r="UPB82" s="76"/>
      <c r="UPC82" s="76"/>
      <c r="UPD82" s="76"/>
      <c r="UPE82" s="76"/>
      <c r="UPF82" s="76"/>
      <c r="UPG82" s="76"/>
      <c r="UPH82" s="76"/>
      <c r="UPI82" s="76"/>
      <c r="UPJ82" s="76"/>
      <c r="UPK82" s="76"/>
      <c r="UPL82" s="76"/>
      <c r="UPM82" s="76"/>
      <c r="UPN82" s="76"/>
      <c r="UPO82" s="76"/>
      <c r="UPP82" s="76"/>
      <c r="UPQ82" s="76"/>
      <c r="UPR82" s="76"/>
      <c r="UPS82" s="76"/>
      <c r="UPT82" s="76"/>
      <c r="UPU82" s="76"/>
      <c r="UPV82" s="76"/>
      <c r="UPW82" s="76"/>
      <c r="UPX82" s="76"/>
      <c r="UPY82" s="76"/>
      <c r="UPZ82" s="76"/>
      <c r="UQA82" s="76"/>
      <c r="UQB82" s="76"/>
      <c r="UQC82" s="76"/>
      <c r="UQD82" s="76"/>
      <c r="UQE82" s="76"/>
      <c r="UQF82" s="76"/>
      <c r="UQG82" s="76"/>
      <c r="UQH82" s="76"/>
      <c r="UQI82" s="76"/>
      <c r="UQJ82" s="76"/>
      <c r="UQK82" s="76"/>
      <c r="UQL82" s="76"/>
      <c r="UQM82" s="76"/>
      <c r="UQN82" s="76"/>
      <c r="UQO82" s="76"/>
      <c r="UQP82" s="76"/>
      <c r="UQQ82" s="76"/>
      <c r="UQR82" s="76"/>
      <c r="UQS82" s="76"/>
      <c r="UQT82" s="76"/>
      <c r="UQU82" s="76"/>
      <c r="UQV82" s="76"/>
      <c r="UQW82" s="76"/>
      <c r="UQX82" s="76"/>
      <c r="UQY82" s="76"/>
      <c r="UQZ82" s="76"/>
      <c r="URA82" s="76"/>
      <c r="URB82" s="76"/>
      <c r="URC82" s="76"/>
      <c r="URD82" s="76"/>
      <c r="URE82" s="76"/>
      <c r="URF82" s="76"/>
      <c r="URG82" s="76"/>
      <c r="URH82" s="76"/>
      <c r="URI82" s="76"/>
      <c r="URJ82" s="76"/>
      <c r="URK82" s="76"/>
      <c r="URL82" s="76"/>
      <c r="URM82" s="76"/>
      <c r="URN82" s="76"/>
      <c r="URO82" s="76"/>
      <c r="URP82" s="76"/>
      <c r="URQ82" s="76"/>
      <c r="URR82" s="76"/>
      <c r="URS82" s="76"/>
      <c r="URT82" s="76"/>
      <c r="URU82" s="76"/>
      <c r="URV82" s="76"/>
      <c r="URW82" s="76"/>
      <c r="URX82" s="76"/>
      <c r="URY82" s="76"/>
      <c r="URZ82" s="76"/>
      <c r="USA82" s="76"/>
      <c r="USB82" s="76"/>
      <c r="USC82" s="76"/>
      <c r="USD82" s="76"/>
      <c r="USE82" s="76"/>
      <c r="USF82" s="76"/>
      <c r="USG82" s="76"/>
      <c r="USH82" s="76"/>
      <c r="USI82" s="76"/>
      <c r="USJ82" s="76"/>
      <c r="USK82" s="76"/>
      <c r="USL82" s="76"/>
      <c r="USM82" s="76"/>
      <c r="USN82" s="76"/>
      <c r="USO82" s="76"/>
      <c r="USP82" s="76"/>
      <c r="USQ82" s="76"/>
      <c r="USR82" s="76"/>
      <c r="USS82" s="76"/>
      <c r="UST82" s="76"/>
      <c r="USU82" s="76"/>
      <c r="USV82" s="76"/>
      <c r="USW82" s="76"/>
      <c r="USX82" s="76"/>
      <c r="USY82" s="76"/>
      <c r="USZ82" s="76"/>
      <c r="UTA82" s="76"/>
      <c r="UTB82" s="76"/>
      <c r="UTC82" s="76"/>
      <c r="UTD82" s="76"/>
      <c r="UTE82" s="76"/>
      <c r="UTF82" s="76"/>
      <c r="UTG82" s="76"/>
      <c r="UTH82" s="76"/>
      <c r="UTI82" s="76"/>
      <c r="UTJ82" s="76"/>
      <c r="UTK82" s="76"/>
      <c r="UTL82" s="76"/>
      <c r="UTM82" s="76"/>
      <c r="UTN82" s="76"/>
      <c r="UTO82" s="76"/>
      <c r="UTP82" s="76"/>
      <c r="UTQ82" s="76"/>
      <c r="UTR82" s="76"/>
      <c r="UTS82" s="76"/>
      <c r="UTT82" s="76"/>
      <c r="UTU82" s="76"/>
      <c r="UTV82" s="76"/>
      <c r="UTW82" s="76"/>
      <c r="UTX82" s="76"/>
      <c r="UTY82" s="76"/>
      <c r="UTZ82" s="76"/>
      <c r="UUA82" s="76"/>
      <c r="UUB82" s="76"/>
      <c r="UUC82" s="76"/>
      <c r="UUD82" s="76"/>
      <c r="UUE82" s="76"/>
      <c r="UUF82" s="76"/>
      <c r="UUG82" s="76"/>
      <c r="UUH82" s="76"/>
      <c r="UUI82" s="76"/>
      <c r="UUJ82" s="76"/>
      <c r="UUK82" s="76"/>
      <c r="UUL82" s="76"/>
      <c r="UUM82" s="76"/>
      <c r="UUN82" s="76"/>
      <c r="UUO82" s="76"/>
      <c r="UUP82" s="76"/>
      <c r="UUQ82" s="76"/>
      <c r="UUR82" s="76"/>
      <c r="UUS82" s="76"/>
      <c r="UUT82" s="76"/>
      <c r="UUU82" s="76"/>
      <c r="UUV82" s="76"/>
      <c r="UUW82" s="76"/>
      <c r="UUX82" s="76"/>
      <c r="UUY82" s="76"/>
      <c r="UUZ82" s="76"/>
      <c r="UVA82" s="76"/>
      <c r="UVB82" s="76"/>
      <c r="UVC82" s="76"/>
      <c r="UVD82" s="76"/>
      <c r="UVE82" s="76"/>
      <c r="UVF82" s="76"/>
      <c r="UVG82" s="76"/>
      <c r="UVH82" s="76"/>
      <c r="UVI82" s="76"/>
      <c r="UVJ82" s="76"/>
      <c r="UVK82" s="76"/>
      <c r="UVL82" s="76"/>
      <c r="UVM82" s="76"/>
      <c r="UVN82" s="76"/>
      <c r="UVO82" s="76"/>
      <c r="UVP82" s="76"/>
      <c r="UVQ82" s="76"/>
      <c r="UVR82" s="76"/>
      <c r="UVS82" s="76"/>
      <c r="UVT82" s="76"/>
      <c r="UVU82" s="76"/>
      <c r="UVV82" s="76"/>
      <c r="UVW82" s="76"/>
      <c r="UVX82" s="76"/>
      <c r="UVY82" s="76"/>
      <c r="UVZ82" s="76"/>
      <c r="UWA82" s="76"/>
      <c r="UWB82" s="76"/>
      <c r="UWC82" s="76"/>
      <c r="UWD82" s="76"/>
      <c r="UWE82" s="76"/>
      <c r="UWF82" s="76"/>
      <c r="UWG82" s="76"/>
      <c r="UWH82" s="76"/>
      <c r="UWI82" s="76"/>
      <c r="UWJ82" s="76"/>
      <c r="UWK82" s="76"/>
      <c r="UWL82" s="76"/>
      <c r="UWM82" s="76"/>
      <c r="UWN82" s="76"/>
      <c r="UWO82" s="76"/>
      <c r="UWP82" s="76"/>
      <c r="UWQ82" s="76"/>
      <c r="UWR82" s="76"/>
      <c r="UWS82" s="76"/>
      <c r="UWT82" s="76"/>
      <c r="UWU82" s="76"/>
      <c r="UWV82" s="76"/>
      <c r="UWW82" s="76"/>
      <c r="UWX82" s="76"/>
      <c r="UWY82" s="76"/>
      <c r="UWZ82" s="76"/>
      <c r="UXA82" s="76"/>
      <c r="UXB82" s="76"/>
      <c r="UXC82" s="76"/>
      <c r="UXD82" s="76"/>
      <c r="UXE82" s="76"/>
      <c r="UXF82" s="76"/>
      <c r="UXG82" s="76"/>
      <c r="UXH82" s="76"/>
      <c r="UXI82" s="76"/>
      <c r="UXJ82" s="76"/>
      <c r="UXK82" s="76"/>
      <c r="UXL82" s="76"/>
      <c r="UXM82" s="76"/>
      <c r="UXN82" s="76"/>
      <c r="UXO82" s="76"/>
      <c r="UXP82" s="76"/>
      <c r="UXQ82" s="76"/>
      <c r="UXR82" s="76"/>
      <c r="UXS82" s="76"/>
      <c r="UXT82" s="76"/>
      <c r="UXU82" s="76"/>
      <c r="UXV82" s="76"/>
      <c r="UXW82" s="76"/>
      <c r="UXX82" s="76"/>
      <c r="UXY82" s="76"/>
      <c r="UXZ82" s="76"/>
      <c r="UYA82" s="76"/>
      <c r="UYB82" s="76"/>
      <c r="UYC82" s="76"/>
      <c r="UYD82" s="76"/>
      <c r="UYE82" s="76"/>
      <c r="UYF82" s="76"/>
      <c r="UYG82" s="76"/>
      <c r="UYH82" s="76"/>
      <c r="UYI82" s="76"/>
      <c r="UYJ82" s="76"/>
      <c r="UYK82" s="76"/>
      <c r="UYL82" s="76"/>
      <c r="UYM82" s="76"/>
      <c r="UYN82" s="76"/>
      <c r="UYO82" s="76"/>
      <c r="UYP82" s="76"/>
      <c r="UYQ82" s="76"/>
      <c r="UYR82" s="76"/>
      <c r="UYS82" s="76"/>
      <c r="UYT82" s="76"/>
      <c r="UYU82" s="76"/>
      <c r="UYV82" s="76"/>
      <c r="UYW82" s="76"/>
      <c r="UYX82" s="76"/>
      <c r="UYY82" s="76"/>
      <c r="UYZ82" s="76"/>
      <c r="UZA82" s="76"/>
      <c r="UZB82" s="76"/>
      <c r="UZC82" s="76"/>
      <c r="UZD82" s="76"/>
      <c r="UZE82" s="76"/>
      <c r="UZF82" s="76"/>
      <c r="UZG82" s="76"/>
      <c r="UZH82" s="76"/>
      <c r="UZI82" s="76"/>
      <c r="UZJ82" s="76"/>
      <c r="UZK82" s="76"/>
      <c r="UZL82" s="76"/>
      <c r="UZM82" s="76"/>
      <c r="UZN82" s="76"/>
      <c r="UZO82" s="76"/>
      <c r="UZP82" s="76"/>
      <c r="UZQ82" s="76"/>
      <c r="UZR82" s="76"/>
      <c r="UZS82" s="76"/>
      <c r="UZT82" s="76"/>
      <c r="UZU82" s="76"/>
      <c r="UZV82" s="76"/>
      <c r="UZW82" s="76"/>
      <c r="UZX82" s="76"/>
      <c r="UZY82" s="76"/>
      <c r="UZZ82" s="76"/>
      <c r="VAA82" s="76"/>
      <c r="VAB82" s="76"/>
      <c r="VAC82" s="76"/>
      <c r="VAD82" s="76"/>
      <c r="VAE82" s="76"/>
      <c r="VAF82" s="76"/>
      <c r="VAG82" s="76"/>
      <c r="VAH82" s="76"/>
      <c r="VAI82" s="76"/>
      <c r="VAJ82" s="76"/>
      <c r="VAK82" s="76"/>
      <c r="VAL82" s="76"/>
      <c r="VAM82" s="76"/>
      <c r="VAN82" s="76"/>
      <c r="VAO82" s="76"/>
      <c r="VAP82" s="76"/>
      <c r="VAQ82" s="76"/>
      <c r="VAR82" s="76"/>
      <c r="VAS82" s="76"/>
      <c r="VAT82" s="76"/>
      <c r="VAU82" s="76"/>
      <c r="VAV82" s="76"/>
      <c r="VAW82" s="76"/>
      <c r="VAX82" s="76"/>
      <c r="VAY82" s="76"/>
      <c r="VAZ82" s="76"/>
      <c r="VBA82" s="76"/>
      <c r="VBB82" s="76"/>
      <c r="VBC82" s="76"/>
      <c r="VBD82" s="76"/>
      <c r="VBE82" s="76"/>
      <c r="VBF82" s="76"/>
      <c r="VBG82" s="76"/>
      <c r="VBH82" s="76"/>
      <c r="VBI82" s="76"/>
      <c r="VBJ82" s="76"/>
      <c r="VBK82" s="76"/>
      <c r="VBL82" s="76"/>
      <c r="VBM82" s="76"/>
      <c r="VBN82" s="76"/>
      <c r="VBO82" s="76"/>
      <c r="VBP82" s="76"/>
      <c r="VBQ82" s="76"/>
      <c r="VBR82" s="76"/>
      <c r="VBS82" s="76"/>
      <c r="VBT82" s="76"/>
      <c r="VBU82" s="76"/>
      <c r="VBV82" s="76"/>
      <c r="VBW82" s="76"/>
      <c r="VBX82" s="76"/>
      <c r="VBY82" s="76"/>
      <c r="VBZ82" s="76"/>
      <c r="VCA82" s="76"/>
      <c r="VCB82" s="76"/>
      <c r="VCC82" s="76"/>
      <c r="VCD82" s="76"/>
      <c r="VCE82" s="76"/>
      <c r="VCF82" s="76"/>
      <c r="VCG82" s="76"/>
      <c r="VCH82" s="76"/>
      <c r="VCI82" s="76"/>
      <c r="VCJ82" s="76"/>
      <c r="VCK82" s="76"/>
      <c r="VCL82" s="76"/>
      <c r="VCM82" s="76"/>
      <c r="VCN82" s="76"/>
      <c r="VCO82" s="76"/>
      <c r="VCP82" s="76"/>
      <c r="VCQ82" s="76"/>
      <c r="VCR82" s="76"/>
      <c r="VCS82" s="76"/>
      <c r="VCT82" s="76"/>
      <c r="VCU82" s="76"/>
      <c r="VCV82" s="76"/>
      <c r="VCW82" s="76"/>
      <c r="VCX82" s="76"/>
      <c r="VCY82" s="76"/>
      <c r="VCZ82" s="76"/>
      <c r="VDA82" s="76"/>
      <c r="VDB82" s="76"/>
      <c r="VDC82" s="76"/>
      <c r="VDD82" s="76"/>
      <c r="VDE82" s="76"/>
      <c r="VDF82" s="76"/>
      <c r="VDG82" s="76"/>
      <c r="VDH82" s="76"/>
      <c r="VDI82" s="76"/>
      <c r="VDJ82" s="76"/>
      <c r="VDK82" s="76"/>
      <c r="VDL82" s="76"/>
      <c r="VDM82" s="76"/>
      <c r="VDN82" s="76"/>
      <c r="VDO82" s="76"/>
      <c r="VDP82" s="76"/>
      <c r="VDQ82" s="76"/>
      <c r="VDR82" s="76"/>
      <c r="VDS82" s="76"/>
      <c r="VDT82" s="76"/>
      <c r="VDU82" s="76"/>
      <c r="VDV82" s="76"/>
      <c r="VDW82" s="76"/>
      <c r="VDX82" s="76"/>
      <c r="VDY82" s="76"/>
      <c r="VDZ82" s="76"/>
      <c r="VEA82" s="76"/>
      <c r="VEB82" s="76"/>
      <c r="VEC82" s="76"/>
      <c r="VED82" s="76"/>
      <c r="VEE82" s="76"/>
      <c r="VEF82" s="76"/>
      <c r="VEG82" s="76"/>
      <c r="VEH82" s="76"/>
      <c r="VEI82" s="76"/>
      <c r="VEJ82" s="76"/>
      <c r="VEK82" s="76"/>
      <c r="VEL82" s="76"/>
      <c r="VEM82" s="76"/>
      <c r="VEN82" s="76"/>
      <c r="VEO82" s="76"/>
      <c r="VEP82" s="76"/>
      <c r="VEQ82" s="76"/>
      <c r="VER82" s="76"/>
      <c r="VES82" s="76"/>
      <c r="VET82" s="76"/>
      <c r="VEU82" s="76"/>
      <c r="VEV82" s="76"/>
      <c r="VEW82" s="76"/>
      <c r="VEX82" s="76"/>
      <c r="VEY82" s="76"/>
      <c r="VEZ82" s="76"/>
      <c r="VFA82" s="76"/>
      <c r="VFB82" s="76"/>
      <c r="VFC82" s="76"/>
      <c r="VFD82" s="76"/>
      <c r="VFE82" s="76"/>
      <c r="VFF82" s="76"/>
      <c r="VFG82" s="76"/>
      <c r="VFH82" s="76"/>
      <c r="VFI82" s="76"/>
      <c r="VFJ82" s="76"/>
      <c r="VFK82" s="76"/>
      <c r="VFL82" s="76"/>
      <c r="VFM82" s="76"/>
      <c r="VFN82" s="76"/>
      <c r="VFO82" s="76"/>
      <c r="VFP82" s="76"/>
      <c r="VFQ82" s="76"/>
      <c r="VFR82" s="76"/>
      <c r="VFS82" s="76"/>
      <c r="VFT82" s="76"/>
      <c r="VFU82" s="76"/>
      <c r="VFV82" s="76"/>
      <c r="VFW82" s="76"/>
      <c r="VFX82" s="76"/>
      <c r="VFY82" s="76"/>
      <c r="VFZ82" s="76"/>
      <c r="VGA82" s="76"/>
      <c r="VGB82" s="76"/>
      <c r="VGC82" s="76"/>
      <c r="VGD82" s="76"/>
      <c r="VGE82" s="76"/>
      <c r="VGF82" s="76"/>
      <c r="VGG82" s="76"/>
      <c r="VGH82" s="76"/>
      <c r="VGI82" s="76"/>
      <c r="VGJ82" s="76"/>
      <c r="VGK82" s="76"/>
      <c r="VGL82" s="76"/>
      <c r="VGM82" s="76"/>
      <c r="VGN82" s="76"/>
      <c r="VGO82" s="76"/>
      <c r="VGP82" s="76"/>
      <c r="VGQ82" s="76"/>
      <c r="VGR82" s="76"/>
      <c r="VGS82" s="76"/>
      <c r="VGT82" s="76"/>
      <c r="VGU82" s="76"/>
      <c r="VGV82" s="76"/>
      <c r="VGW82" s="76"/>
      <c r="VGX82" s="76"/>
      <c r="VGY82" s="76"/>
      <c r="VGZ82" s="76"/>
      <c r="VHA82" s="76"/>
      <c r="VHB82" s="76"/>
      <c r="VHC82" s="76"/>
      <c r="VHD82" s="76"/>
      <c r="VHE82" s="76"/>
      <c r="VHF82" s="76"/>
      <c r="VHG82" s="76"/>
      <c r="VHH82" s="76"/>
      <c r="VHI82" s="76"/>
      <c r="VHJ82" s="76"/>
      <c r="VHK82" s="76"/>
      <c r="VHL82" s="76"/>
      <c r="VHM82" s="76"/>
      <c r="VHN82" s="76"/>
      <c r="VHO82" s="76"/>
      <c r="VHP82" s="76"/>
      <c r="VHQ82" s="76"/>
      <c r="VHR82" s="76"/>
      <c r="VHS82" s="76"/>
      <c r="VHT82" s="76"/>
      <c r="VHU82" s="76"/>
      <c r="VHV82" s="76"/>
      <c r="VHW82" s="76"/>
      <c r="VHX82" s="76"/>
      <c r="VHY82" s="76"/>
      <c r="VHZ82" s="76"/>
      <c r="VIA82" s="76"/>
      <c r="VIB82" s="76"/>
      <c r="VIC82" s="76"/>
      <c r="VID82" s="76"/>
      <c r="VIE82" s="76"/>
      <c r="VIF82" s="76"/>
      <c r="VIG82" s="76"/>
      <c r="VIH82" s="76"/>
      <c r="VII82" s="76"/>
      <c r="VIJ82" s="76"/>
      <c r="VIK82" s="76"/>
      <c r="VIL82" s="76"/>
      <c r="VIM82" s="76"/>
      <c r="VIN82" s="76"/>
      <c r="VIO82" s="76"/>
      <c r="VIP82" s="76"/>
      <c r="VIQ82" s="76"/>
      <c r="VIR82" s="76"/>
      <c r="VIS82" s="76"/>
      <c r="VIT82" s="76"/>
      <c r="VIU82" s="76"/>
      <c r="VIV82" s="76"/>
      <c r="VIW82" s="76"/>
      <c r="VIX82" s="76"/>
      <c r="VIY82" s="76"/>
      <c r="VIZ82" s="76"/>
      <c r="VJA82" s="76"/>
      <c r="VJB82" s="76"/>
      <c r="VJC82" s="76"/>
      <c r="VJD82" s="76"/>
      <c r="VJE82" s="76"/>
      <c r="VJF82" s="76"/>
      <c r="VJG82" s="76"/>
      <c r="VJH82" s="76"/>
      <c r="VJI82" s="76"/>
      <c r="VJJ82" s="76"/>
      <c r="VJK82" s="76"/>
      <c r="VJL82" s="76"/>
      <c r="VJM82" s="76"/>
      <c r="VJN82" s="76"/>
      <c r="VJO82" s="76"/>
      <c r="VJP82" s="76"/>
      <c r="VJQ82" s="76"/>
      <c r="VJR82" s="76"/>
      <c r="VJS82" s="76"/>
      <c r="VJT82" s="76"/>
      <c r="VJU82" s="76"/>
      <c r="VJV82" s="76"/>
      <c r="VJW82" s="76"/>
      <c r="VJX82" s="76"/>
      <c r="VJY82" s="76"/>
      <c r="VJZ82" s="76"/>
      <c r="VKA82" s="76"/>
      <c r="VKB82" s="76"/>
      <c r="VKC82" s="76"/>
      <c r="VKD82" s="76"/>
      <c r="VKE82" s="76"/>
      <c r="VKF82" s="76"/>
      <c r="VKG82" s="76"/>
      <c r="VKH82" s="76"/>
      <c r="VKI82" s="76"/>
      <c r="VKJ82" s="76"/>
      <c r="VKK82" s="76"/>
      <c r="VKL82" s="76"/>
      <c r="VKM82" s="76"/>
      <c r="VKN82" s="76"/>
      <c r="VKO82" s="76"/>
      <c r="VKP82" s="76"/>
      <c r="VKQ82" s="76"/>
      <c r="VKR82" s="76"/>
      <c r="VKS82" s="76"/>
      <c r="VKT82" s="76"/>
      <c r="VKU82" s="76"/>
      <c r="VKV82" s="76"/>
      <c r="VKW82" s="76"/>
      <c r="VKX82" s="76"/>
      <c r="VKY82" s="76"/>
      <c r="VKZ82" s="76"/>
      <c r="VLA82" s="76"/>
      <c r="VLB82" s="76"/>
      <c r="VLC82" s="76"/>
      <c r="VLD82" s="76"/>
      <c r="VLE82" s="76"/>
      <c r="VLF82" s="76"/>
      <c r="VLG82" s="76"/>
      <c r="VLH82" s="76"/>
      <c r="VLI82" s="76"/>
      <c r="VLJ82" s="76"/>
      <c r="VLK82" s="76"/>
      <c r="VLL82" s="76"/>
      <c r="VLM82" s="76"/>
      <c r="VLN82" s="76"/>
      <c r="VLO82" s="76"/>
      <c r="VLP82" s="76"/>
      <c r="VLQ82" s="76"/>
      <c r="VLR82" s="76"/>
      <c r="VLS82" s="76"/>
      <c r="VLT82" s="76"/>
      <c r="VLU82" s="76"/>
      <c r="VLV82" s="76"/>
      <c r="VLW82" s="76"/>
      <c r="VLX82" s="76"/>
      <c r="VLY82" s="76"/>
      <c r="VLZ82" s="76"/>
      <c r="VMA82" s="76"/>
      <c r="VMB82" s="76"/>
      <c r="VMC82" s="76"/>
      <c r="VMD82" s="76"/>
      <c r="VME82" s="76"/>
      <c r="VMF82" s="76"/>
      <c r="VMG82" s="76"/>
      <c r="VMH82" s="76"/>
      <c r="VMI82" s="76"/>
      <c r="VMJ82" s="76"/>
      <c r="VMK82" s="76"/>
      <c r="VML82" s="76"/>
      <c r="VMM82" s="76"/>
      <c r="VMN82" s="76"/>
      <c r="VMO82" s="76"/>
      <c r="VMP82" s="76"/>
      <c r="VMQ82" s="76"/>
      <c r="VMR82" s="76"/>
      <c r="VMS82" s="76"/>
      <c r="VMT82" s="76"/>
      <c r="VMU82" s="76"/>
      <c r="VMV82" s="76"/>
      <c r="VMW82" s="76"/>
      <c r="VMX82" s="76"/>
      <c r="VMY82" s="76"/>
      <c r="VMZ82" s="76"/>
      <c r="VNA82" s="76"/>
      <c r="VNB82" s="76"/>
      <c r="VNC82" s="76"/>
      <c r="VND82" s="76"/>
      <c r="VNE82" s="76"/>
      <c r="VNF82" s="76"/>
      <c r="VNG82" s="76"/>
      <c r="VNH82" s="76"/>
      <c r="VNI82" s="76"/>
      <c r="VNJ82" s="76"/>
      <c r="VNK82" s="76"/>
      <c r="VNL82" s="76"/>
      <c r="VNM82" s="76"/>
      <c r="VNN82" s="76"/>
      <c r="VNO82" s="76"/>
      <c r="VNP82" s="76"/>
      <c r="VNQ82" s="76"/>
      <c r="VNR82" s="76"/>
      <c r="VNS82" s="76"/>
      <c r="VNT82" s="76"/>
      <c r="VNU82" s="76"/>
      <c r="VNV82" s="76"/>
      <c r="VNW82" s="76"/>
      <c r="VNX82" s="76"/>
      <c r="VNY82" s="76"/>
      <c r="VNZ82" s="76"/>
      <c r="VOA82" s="76"/>
      <c r="VOB82" s="76"/>
      <c r="VOC82" s="76"/>
      <c r="VOD82" s="76"/>
      <c r="VOE82" s="76"/>
      <c r="VOF82" s="76"/>
      <c r="VOG82" s="76"/>
      <c r="VOH82" s="76"/>
      <c r="VOI82" s="76"/>
      <c r="VOJ82" s="76"/>
      <c r="VOK82" s="76"/>
      <c r="VOL82" s="76"/>
      <c r="VOM82" s="76"/>
      <c r="VON82" s="76"/>
      <c r="VOO82" s="76"/>
      <c r="VOP82" s="76"/>
      <c r="VOQ82" s="76"/>
      <c r="VOR82" s="76"/>
      <c r="VOS82" s="76"/>
      <c r="VOT82" s="76"/>
      <c r="VOU82" s="76"/>
      <c r="VOV82" s="76"/>
      <c r="VOW82" s="76"/>
      <c r="VOX82" s="76"/>
      <c r="VOY82" s="76"/>
      <c r="VOZ82" s="76"/>
      <c r="VPA82" s="76"/>
      <c r="VPB82" s="76"/>
      <c r="VPC82" s="76"/>
      <c r="VPD82" s="76"/>
      <c r="VPE82" s="76"/>
      <c r="VPF82" s="76"/>
      <c r="VPG82" s="76"/>
      <c r="VPH82" s="76"/>
      <c r="VPI82" s="76"/>
      <c r="VPJ82" s="76"/>
      <c r="VPK82" s="76"/>
      <c r="VPL82" s="76"/>
      <c r="VPM82" s="76"/>
      <c r="VPN82" s="76"/>
      <c r="VPO82" s="76"/>
      <c r="VPP82" s="76"/>
      <c r="VPQ82" s="76"/>
      <c r="VPR82" s="76"/>
      <c r="VPS82" s="76"/>
      <c r="VPT82" s="76"/>
      <c r="VPU82" s="76"/>
      <c r="VPV82" s="76"/>
      <c r="VPW82" s="76"/>
      <c r="VPX82" s="76"/>
      <c r="VPY82" s="76"/>
      <c r="VPZ82" s="76"/>
      <c r="VQA82" s="76"/>
      <c r="VQB82" s="76"/>
      <c r="VQC82" s="76"/>
      <c r="VQD82" s="76"/>
      <c r="VQE82" s="76"/>
      <c r="VQF82" s="76"/>
      <c r="VQG82" s="76"/>
      <c r="VQH82" s="76"/>
      <c r="VQI82" s="76"/>
      <c r="VQJ82" s="76"/>
      <c r="VQK82" s="76"/>
      <c r="VQL82" s="76"/>
      <c r="VQM82" s="76"/>
      <c r="VQN82" s="76"/>
      <c r="VQO82" s="76"/>
      <c r="VQP82" s="76"/>
      <c r="VQQ82" s="76"/>
      <c r="VQR82" s="76"/>
      <c r="VQS82" s="76"/>
      <c r="VQT82" s="76"/>
      <c r="VQU82" s="76"/>
      <c r="VQV82" s="76"/>
      <c r="VQW82" s="76"/>
      <c r="VQX82" s="76"/>
      <c r="VQY82" s="76"/>
      <c r="VQZ82" s="76"/>
      <c r="VRA82" s="76"/>
      <c r="VRB82" s="76"/>
      <c r="VRC82" s="76"/>
      <c r="VRD82" s="76"/>
      <c r="VRE82" s="76"/>
      <c r="VRF82" s="76"/>
      <c r="VRG82" s="76"/>
      <c r="VRH82" s="76"/>
      <c r="VRI82" s="76"/>
      <c r="VRJ82" s="76"/>
      <c r="VRK82" s="76"/>
      <c r="VRL82" s="76"/>
      <c r="VRM82" s="76"/>
      <c r="VRN82" s="76"/>
      <c r="VRO82" s="76"/>
      <c r="VRP82" s="76"/>
      <c r="VRQ82" s="76"/>
      <c r="VRR82" s="76"/>
      <c r="VRS82" s="76"/>
      <c r="VRT82" s="76"/>
      <c r="VRU82" s="76"/>
      <c r="VRV82" s="76"/>
      <c r="VRW82" s="76"/>
      <c r="VRX82" s="76"/>
      <c r="VRY82" s="76"/>
      <c r="VRZ82" s="76"/>
      <c r="VSA82" s="76"/>
      <c r="VSB82" s="76"/>
      <c r="VSC82" s="76"/>
      <c r="VSD82" s="76"/>
      <c r="VSE82" s="76"/>
      <c r="VSF82" s="76"/>
      <c r="VSG82" s="76"/>
      <c r="VSH82" s="76"/>
      <c r="VSI82" s="76"/>
      <c r="VSJ82" s="76"/>
      <c r="VSK82" s="76"/>
      <c r="VSL82" s="76"/>
      <c r="VSM82" s="76"/>
      <c r="VSN82" s="76"/>
      <c r="VSO82" s="76"/>
      <c r="VSP82" s="76"/>
      <c r="VSQ82" s="76"/>
      <c r="VSR82" s="76"/>
      <c r="VSS82" s="76"/>
      <c r="VST82" s="76"/>
      <c r="VSU82" s="76"/>
      <c r="VSV82" s="76"/>
      <c r="VSW82" s="76"/>
      <c r="VSX82" s="76"/>
      <c r="VSY82" s="76"/>
      <c r="VSZ82" s="76"/>
      <c r="VTA82" s="76"/>
      <c r="VTB82" s="76"/>
      <c r="VTC82" s="76"/>
      <c r="VTD82" s="76"/>
      <c r="VTE82" s="76"/>
      <c r="VTF82" s="76"/>
      <c r="VTG82" s="76"/>
      <c r="VTH82" s="76"/>
      <c r="VTI82" s="76"/>
      <c r="VTJ82" s="76"/>
      <c r="VTK82" s="76"/>
      <c r="VTL82" s="76"/>
      <c r="VTM82" s="76"/>
      <c r="VTN82" s="76"/>
      <c r="VTO82" s="76"/>
      <c r="VTP82" s="76"/>
      <c r="VTQ82" s="76"/>
      <c r="VTR82" s="76"/>
      <c r="VTS82" s="76"/>
      <c r="VTT82" s="76"/>
      <c r="VTU82" s="76"/>
      <c r="VTV82" s="76"/>
      <c r="VTW82" s="76"/>
      <c r="VTX82" s="76"/>
      <c r="VTY82" s="76"/>
      <c r="VTZ82" s="76"/>
      <c r="VUA82" s="76"/>
      <c r="VUB82" s="76"/>
      <c r="VUC82" s="76"/>
      <c r="VUD82" s="76"/>
      <c r="VUE82" s="76"/>
      <c r="VUF82" s="76"/>
      <c r="VUG82" s="76"/>
      <c r="VUH82" s="76"/>
      <c r="VUI82" s="76"/>
      <c r="VUJ82" s="76"/>
      <c r="VUK82" s="76"/>
      <c r="VUL82" s="76"/>
      <c r="VUM82" s="76"/>
      <c r="VUN82" s="76"/>
      <c r="VUO82" s="76"/>
      <c r="VUP82" s="76"/>
      <c r="VUQ82" s="76"/>
      <c r="VUR82" s="76"/>
      <c r="VUS82" s="76"/>
      <c r="VUT82" s="76"/>
      <c r="VUU82" s="76"/>
      <c r="VUV82" s="76"/>
      <c r="VUW82" s="76"/>
      <c r="VUX82" s="76"/>
      <c r="VUY82" s="76"/>
      <c r="VUZ82" s="76"/>
      <c r="VVA82" s="76"/>
      <c r="VVB82" s="76"/>
      <c r="VVC82" s="76"/>
      <c r="VVD82" s="76"/>
      <c r="VVE82" s="76"/>
      <c r="VVF82" s="76"/>
      <c r="VVG82" s="76"/>
      <c r="VVH82" s="76"/>
      <c r="VVI82" s="76"/>
      <c r="VVJ82" s="76"/>
      <c r="VVK82" s="76"/>
      <c r="VVL82" s="76"/>
      <c r="VVM82" s="76"/>
      <c r="VVN82" s="76"/>
      <c r="VVO82" s="76"/>
      <c r="VVP82" s="76"/>
      <c r="VVQ82" s="76"/>
      <c r="VVR82" s="76"/>
      <c r="VVS82" s="76"/>
      <c r="VVT82" s="76"/>
      <c r="VVU82" s="76"/>
      <c r="VVV82" s="76"/>
      <c r="VVW82" s="76"/>
      <c r="VVX82" s="76"/>
      <c r="VVY82" s="76"/>
      <c r="VVZ82" s="76"/>
      <c r="VWA82" s="76"/>
      <c r="VWB82" s="76"/>
      <c r="VWC82" s="76"/>
      <c r="VWD82" s="76"/>
      <c r="VWE82" s="76"/>
      <c r="VWF82" s="76"/>
      <c r="VWG82" s="76"/>
      <c r="VWH82" s="76"/>
      <c r="VWI82" s="76"/>
      <c r="VWJ82" s="76"/>
      <c r="VWK82" s="76"/>
      <c r="VWL82" s="76"/>
      <c r="VWM82" s="76"/>
      <c r="VWN82" s="76"/>
      <c r="VWO82" s="76"/>
      <c r="VWP82" s="76"/>
      <c r="VWQ82" s="76"/>
      <c r="VWR82" s="76"/>
      <c r="VWS82" s="76"/>
      <c r="VWT82" s="76"/>
      <c r="VWU82" s="76"/>
      <c r="VWV82" s="76"/>
      <c r="VWW82" s="76"/>
      <c r="VWX82" s="76"/>
      <c r="VWY82" s="76"/>
      <c r="VWZ82" s="76"/>
      <c r="VXA82" s="76"/>
      <c r="VXB82" s="76"/>
      <c r="VXC82" s="76"/>
      <c r="VXD82" s="76"/>
      <c r="VXE82" s="76"/>
      <c r="VXF82" s="76"/>
      <c r="VXG82" s="76"/>
      <c r="VXH82" s="76"/>
      <c r="VXI82" s="76"/>
      <c r="VXJ82" s="76"/>
      <c r="VXK82" s="76"/>
      <c r="VXL82" s="76"/>
      <c r="VXM82" s="76"/>
      <c r="VXN82" s="76"/>
      <c r="VXO82" s="76"/>
      <c r="VXP82" s="76"/>
      <c r="VXQ82" s="76"/>
      <c r="VXR82" s="76"/>
      <c r="VXS82" s="76"/>
      <c r="VXT82" s="76"/>
      <c r="VXU82" s="76"/>
      <c r="VXV82" s="76"/>
      <c r="VXW82" s="76"/>
      <c r="VXX82" s="76"/>
      <c r="VXY82" s="76"/>
      <c r="VXZ82" s="76"/>
      <c r="VYA82" s="76"/>
      <c r="VYB82" s="76"/>
      <c r="VYC82" s="76"/>
      <c r="VYD82" s="76"/>
      <c r="VYE82" s="76"/>
      <c r="VYF82" s="76"/>
      <c r="VYG82" s="76"/>
      <c r="VYH82" s="76"/>
      <c r="VYI82" s="76"/>
      <c r="VYJ82" s="76"/>
      <c r="VYK82" s="76"/>
      <c r="VYL82" s="76"/>
      <c r="VYM82" s="76"/>
      <c r="VYN82" s="76"/>
      <c r="VYO82" s="76"/>
      <c r="VYP82" s="76"/>
      <c r="VYQ82" s="76"/>
      <c r="VYR82" s="76"/>
      <c r="VYS82" s="76"/>
      <c r="VYT82" s="76"/>
      <c r="VYU82" s="76"/>
      <c r="VYV82" s="76"/>
      <c r="VYW82" s="76"/>
      <c r="VYX82" s="76"/>
      <c r="VYY82" s="76"/>
      <c r="VYZ82" s="76"/>
      <c r="VZA82" s="76"/>
      <c r="VZB82" s="76"/>
      <c r="VZC82" s="76"/>
      <c r="VZD82" s="76"/>
      <c r="VZE82" s="76"/>
      <c r="VZF82" s="76"/>
      <c r="VZG82" s="76"/>
      <c r="VZH82" s="76"/>
      <c r="VZI82" s="76"/>
      <c r="VZJ82" s="76"/>
      <c r="VZK82" s="76"/>
      <c r="VZL82" s="76"/>
      <c r="VZM82" s="76"/>
      <c r="VZN82" s="76"/>
      <c r="VZO82" s="76"/>
      <c r="VZP82" s="76"/>
      <c r="VZQ82" s="76"/>
      <c r="VZR82" s="76"/>
      <c r="VZS82" s="76"/>
      <c r="VZT82" s="76"/>
      <c r="VZU82" s="76"/>
      <c r="VZV82" s="76"/>
      <c r="VZW82" s="76"/>
      <c r="VZX82" s="76"/>
      <c r="VZY82" s="76"/>
      <c r="VZZ82" s="76"/>
      <c r="WAA82" s="76"/>
      <c r="WAB82" s="76"/>
      <c r="WAC82" s="76"/>
      <c r="WAD82" s="76"/>
      <c r="WAE82" s="76"/>
      <c r="WAF82" s="76"/>
      <c r="WAG82" s="76"/>
      <c r="WAH82" s="76"/>
      <c r="WAI82" s="76"/>
      <c r="WAJ82" s="76"/>
      <c r="WAK82" s="76"/>
      <c r="WAL82" s="76"/>
      <c r="WAM82" s="76"/>
      <c r="WAN82" s="76"/>
      <c r="WAO82" s="76"/>
      <c r="WAP82" s="76"/>
      <c r="WAQ82" s="76"/>
      <c r="WAR82" s="76"/>
      <c r="WAS82" s="76"/>
      <c r="WAT82" s="76"/>
      <c r="WAU82" s="76"/>
      <c r="WAV82" s="76"/>
      <c r="WAW82" s="76"/>
      <c r="WAX82" s="76"/>
      <c r="WAY82" s="76"/>
      <c r="WAZ82" s="76"/>
      <c r="WBA82" s="76"/>
      <c r="WBB82" s="76"/>
      <c r="WBC82" s="76"/>
      <c r="WBD82" s="76"/>
      <c r="WBE82" s="76"/>
      <c r="WBF82" s="76"/>
      <c r="WBG82" s="76"/>
      <c r="WBH82" s="76"/>
      <c r="WBI82" s="76"/>
      <c r="WBJ82" s="76"/>
      <c r="WBK82" s="76"/>
      <c r="WBL82" s="76"/>
      <c r="WBM82" s="76"/>
      <c r="WBN82" s="76"/>
      <c r="WBO82" s="76"/>
      <c r="WBP82" s="76"/>
      <c r="WBQ82" s="76"/>
      <c r="WBR82" s="76"/>
      <c r="WBS82" s="76"/>
      <c r="WBT82" s="76"/>
      <c r="WBU82" s="76"/>
      <c r="WBV82" s="76"/>
      <c r="WBW82" s="76"/>
      <c r="WBX82" s="76"/>
      <c r="WBY82" s="76"/>
      <c r="WBZ82" s="76"/>
      <c r="WCA82" s="76"/>
      <c r="WCB82" s="76"/>
      <c r="WCC82" s="76"/>
      <c r="WCD82" s="76"/>
      <c r="WCE82" s="76"/>
      <c r="WCF82" s="76"/>
      <c r="WCG82" s="76"/>
      <c r="WCH82" s="76"/>
      <c r="WCI82" s="76"/>
      <c r="WCJ82" s="76"/>
      <c r="WCK82" s="76"/>
      <c r="WCL82" s="76"/>
      <c r="WCM82" s="76"/>
      <c r="WCN82" s="76"/>
      <c r="WCO82" s="76"/>
      <c r="WCP82" s="76"/>
      <c r="WCQ82" s="76"/>
      <c r="WCR82" s="76"/>
      <c r="WCS82" s="76"/>
      <c r="WCT82" s="76"/>
      <c r="WCU82" s="76"/>
      <c r="WCV82" s="76"/>
      <c r="WCW82" s="76"/>
      <c r="WCX82" s="76"/>
      <c r="WCY82" s="76"/>
      <c r="WCZ82" s="76"/>
      <c r="WDA82" s="76"/>
      <c r="WDB82" s="76"/>
      <c r="WDC82" s="76"/>
      <c r="WDD82" s="76"/>
      <c r="WDE82" s="76"/>
      <c r="WDF82" s="76"/>
      <c r="WDG82" s="76"/>
      <c r="WDH82" s="76"/>
      <c r="WDI82" s="76"/>
      <c r="WDJ82" s="76"/>
      <c r="WDK82" s="76"/>
      <c r="WDL82" s="76"/>
      <c r="WDM82" s="76"/>
      <c r="WDN82" s="76"/>
      <c r="WDO82" s="76"/>
      <c r="WDP82" s="76"/>
      <c r="WDQ82" s="76"/>
      <c r="WDR82" s="76"/>
      <c r="WDS82" s="76"/>
      <c r="WDT82" s="76"/>
      <c r="WDU82" s="76"/>
      <c r="WDV82" s="76"/>
      <c r="WDW82" s="76"/>
      <c r="WDX82" s="76"/>
      <c r="WDY82" s="76"/>
      <c r="WDZ82" s="76"/>
      <c r="WEA82" s="76"/>
      <c r="WEB82" s="76"/>
      <c r="WEC82" s="76"/>
      <c r="WED82" s="76"/>
      <c r="WEE82" s="76"/>
      <c r="WEF82" s="76"/>
      <c r="WEG82" s="76"/>
      <c r="WEH82" s="76"/>
      <c r="WEI82" s="76"/>
      <c r="WEJ82" s="76"/>
      <c r="WEK82" s="76"/>
      <c r="WEL82" s="76"/>
      <c r="WEM82" s="76"/>
      <c r="WEN82" s="76"/>
      <c r="WEO82" s="76"/>
      <c r="WEP82" s="76"/>
      <c r="WEQ82" s="76"/>
      <c r="WER82" s="76"/>
      <c r="WES82" s="76"/>
      <c r="WET82" s="76"/>
      <c r="WEU82" s="76"/>
      <c r="WEV82" s="76"/>
      <c r="WEW82" s="76"/>
      <c r="WEX82" s="76"/>
      <c r="WEY82" s="76"/>
      <c r="WEZ82" s="76"/>
      <c r="WFA82" s="76"/>
      <c r="WFB82" s="76"/>
      <c r="WFC82" s="76"/>
      <c r="WFD82" s="76"/>
      <c r="WFE82" s="76"/>
      <c r="WFF82" s="76"/>
      <c r="WFG82" s="76"/>
      <c r="WFH82" s="76"/>
      <c r="WFI82" s="76"/>
      <c r="WFJ82" s="76"/>
      <c r="WFK82" s="76"/>
      <c r="WFL82" s="76"/>
      <c r="WFM82" s="76"/>
      <c r="WFN82" s="76"/>
      <c r="WFO82" s="76"/>
      <c r="WFP82" s="76"/>
      <c r="WFQ82" s="76"/>
      <c r="WFR82" s="76"/>
      <c r="WFS82" s="76"/>
      <c r="WFT82" s="76"/>
      <c r="WFU82" s="76"/>
      <c r="WFV82" s="76"/>
      <c r="WFW82" s="76"/>
      <c r="WFX82" s="76"/>
      <c r="WFY82" s="76"/>
      <c r="WFZ82" s="76"/>
      <c r="WGA82" s="76"/>
      <c r="WGB82" s="76"/>
      <c r="WGC82" s="76"/>
      <c r="WGD82" s="76"/>
      <c r="WGE82" s="76"/>
      <c r="WGF82" s="76"/>
      <c r="WGG82" s="76"/>
      <c r="WGH82" s="76"/>
      <c r="WGI82" s="76"/>
      <c r="WGJ82" s="76"/>
      <c r="WGK82" s="76"/>
      <c r="WGL82" s="76"/>
      <c r="WGM82" s="76"/>
      <c r="WGN82" s="76"/>
      <c r="WGO82" s="76"/>
      <c r="WGP82" s="76"/>
      <c r="WGQ82" s="76"/>
      <c r="WGR82" s="76"/>
      <c r="WGS82" s="76"/>
      <c r="WGT82" s="76"/>
      <c r="WGU82" s="76"/>
      <c r="WGV82" s="76"/>
      <c r="WGW82" s="76"/>
      <c r="WGX82" s="76"/>
      <c r="WGY82" s="76"/>
      <c r="WGZ82" s="76"/>
      <c r="WHA82" s="76"/>
      <c r="WHB82" s="76"/>
      <c r="WHC82" s="76"/>
      <c r="WHD82" s="76"/>
      <c r="WHE82" s="76"/>
      <c r="WHF82" s="76"/>
      <c r="WHG82" s="76"/>
      <c r="WHH82" s="76"/>
      <c r="WHI82" s="76"/>
      <c r="WHJ82" s="76"/>
      <c r="WHK82" s="76"/>
      <c r="WHL82" s="76"/>
      <c r="WHM82" s="76"/>
      <c r="WHN82" s="76"/>
      <c r="WHO82" s="76"/>
      <c r="WHP82" s="76"/>
      <c r="WHQ82" s="76"/>
      <c r="WHR82" s="76"/>
      <c r="WHS82" s="76"/>
      <c r="WHT82" s="76"/>
      <c r="WHU82" s="76"/>
      <c r="WHV82" s="76"/>
      <c r="WHW82" s="76"/>
      <c r="WHX82" s="76"/>
      <c r="WHY82" s="76"/>
      <c r="WHZ82" s="76"/>
      <c r="WIA82" s="76"/>
      <c r="WIB82" s="76"/>
      <c r="WIC82" s="76"/>
      <c r="WID82" s="76"/>
      <c r="WIE82" s="76"/>
      <c r="WIF82" s="76"/>
      <c r="WIG82" s="76"/>
      <c r="WIH82" s="76"/>
      <c r="WII82" s="76"/>
      <c r="WIJ82" s="76"/>
      <c r="WIK82" s="76"/>
      <c r="WIL82" s="76"/>
      <c r="WIM82" s="76"/>
      <c r="WIN82" s="76"/>
      <c r="WIO82" s="76"/>
      <c r="WIP82" s="76"/>
      <c r="WIQ82" s="76"/>
      <c r="WIR82" s="76"/>
      <c r="WIS82" s="76"/>
      <c r="WIT82" s="76"/>
      <c r="WIU82" s="76"/>
      <c r="WIV82" s="76"/>
      <c r="WIW82" s="76"/>
      <c r="WIX82" s="76"/>
      <c r="WIY82" s="76"/>
      <c r="WIZ82" s="76"/>
      <c r="WJA82" s="76"/>
      <c r="WJB82" s="76"/>
      <c r="WJC82" s="76"/>
      <c r="WJD82" s="76"/>
      <c r="WJE82" s="76"/>
      <c r="WJF82" s="76"/>
      <c r="WJG82" s="76"/>
      <c r="WJH82" s="76"/>
      <c r="WJI82" s="76"/>
      <c r="WJJ82" s="76"/>
      <c r="WJK82" s="76"/>
      <c r="WJL82" s="76"/>
      <c r="WJM82" s="76"/>
      <c r="WJN82" s="76"/>
      <c r="WJO82" s="76"/>
      <c r="WJP82" s="76"/>
      <c r="WJQ82" s="76"/>
      <c r="WJR82" s="76"/>
      <c r="WJS82" s="76"/>
      <c r="WJT82" s="76"/>
      <c r="WJU82" s="76"/>
      <c r="WJV82" s="76"/>
      <c r="WJW82" s="76"/>
      <c r="WJX82" s="76"/>
      <c r="WJY82" s="76"/>
      <c r="WJZ82" s="76"/>
      <c r="WKA82" s="76"/>
      <c r="WKB82" s="76"/>
      <c r="WKC82" s="76"/>
      <c r="WKD82" s="76"/>
      <c r="WKE82" s="76"/>
      <c r="WKF82" s="76"/>
      <c r="WKG82" s="76"/>
      <c r="WKH82" s="76"/>
      <c r="WKI82" s="76"/>
      <c r="WKJ82" s="76"/>
      <c r="WKK82" s="76"/>
      <c r="WKL82" s="76"/>
      <c r="WKM82" s="76"/>
      <c r="WKN82" s="76"/>
      <c r="WKO82" s="76"/>
      <c r="WKP82" s="76"/>
      <c r="WKQ82" s="76"/>
      <c r="WKR82" s="76"/>
      <c r="WKS82" s="76"/>
      <c r="WKT82" s="76"/>
      <c r="WKU82" s="76"/>
      <c r="WKV82" s="76"/>
      <c r="WKW82" s="76"/>
      <c r="WKX82" s="76"/>
      <c r="WKY82" s="76"/>
      <c r="WKZ82" s="76"/>
      <c r="WLA82" s="76"/>
      <c r="WLB82" s="76"/>
      <c r="WLC82" s="76"/>
      <c r="WLD82" s="76"/>
      <c r="WLE82" s="76"/>
      <c r="WLF82" s="76"/>
      <c r="WLG82" s="76"/>
      <c r="WLH82" s="76"/>
      <c r="WLI82" s="76"/>
      <c r="WLJ82" s="76"/>
      <c r="WLK82" s="76"/>
      <c r="WLL82" s="76"/>
      <c r="WLM82" s="76"/>
      <c r="WLN82" s="76"/>
      <c r="WLO82" s="76"/>
      <c r="WLP82" s="76"/>
      <c r="WLQ82" s="76"/>
      <c r="WLR82" s="76"/>
      <c r="WLS82" s="76"/>
      <c r="WLT82" s="76"/>
      <c r="WLU82" s="76"/>
      <c r="WLV82" s="76"/>
      <c r="WLW82" s="76"/>
      <c r="WLX82" s="76"/>
      <c r="WLY82" s="76"/>
      <c r="WLZ82" s="76"/>
      <c r="WMA82" s="76"/>
      <c r="WMB82" s="76"/>
      <c r="WMC82" s="76"/>
      <c r="WMD82" s="76"/>
      <c r="WME82" s="76"/>
      <c r="WMF82" s="76"/>
      <c r="WMG82" s="76"/>
      <c r="WMH82" s="76"/>
      <c r="WMI82" s="76"/>
      <c r="WMJ82" s="76"/>
      <c r="WMK82" s="76"/>
      <c r="WML82" s="76"/>
      <c r="WMM82" s="76"/>
      <c r="WMN82" s="76"/>
      <c r="WMO82" s="76"/>
      <c r="WMP82" s="76"/>
      <c r="WMQ82" s="76"/>
      <c r="WMR82" s="76"/>
      <c r="WMS82" s="76"/>
      <c r="WMT82" s="76"/>
      <c r="WMU82" s="76"/>
      <c r="WMV82" s="76"/>
      <c r="WMW82" s="76"/>
      <c r="WMX82" s="76"/>
      <c r="WMY82" s="76"/>
      <c r="WMZ82" s="76"/>
      <c r="WNA82" s="76"/>
      <c r="WNB82" s="76"/>
      <c r="WNC82" s="76"/>
      <c r="WND82" s="76"/>
      <c r="WNE82" s="76"/>
      <c r="WNF82" s="76"/>
      <c r="WNG82" s="76"/>
      <c r="WNH82" s="76"/>
      <c r="WNI82" s="76"/>
      <c r="WNJ82" s="76"/>
      <c r="WNK82" s="76"/>
      <c r="WNL82" s="76"/>
      <c r="WNM82" s="76"/>
      <c r="WNN82" s="76"/>
      <c r="WNO82" s="76"/>
      <c r="WNP82" s="76"/>
      <c r="WNQ82" s="76"/>
      <c r="WNR82" s="76"/>
      <c r="WNS82" s="76"/>
      <c r="WNT82" s="76"/>
      <c r="WNU82" s="76"/>
      <c r="WNV82" s="76"/>
      <c r="WNW82" s="76"/>
      <c r="WNX82" s="76"/>
      <c r="WNY82" s="76"/>
      <c r="WNZ82" s="76"/>
      <c r="WOA82" s="76"/>
      <c r="WOB82" s="76"/>
      <c r="WOC82" s="76"/>
      <c r="WOD82" s="76"/>
      <c r="WOE82" s="76"/>
      <c r="WOF82" s="76"/>
      <c r="WOG82" s="76"/>
      <c r="WOH82" s="76"/>
      <c r="WOI82" s="76"/>
      <c r="WOJ82" s="76"/>
      <c r="WOK82" s="76"/>
      <c r="WOL82" s="76"/>
      <c r="WOM82" s="76"/>
      <c r="WON82" s="76"/>
      <c r="WOO82" s="76"/>
      <c r="WOP82" s="76"/>
      <c r="WOQ82" s="76"/>
      <c r="WOR82" s="76"/>
      <c r="WOS82" s="76"/>
      <c r="WOT82" s="76"/>
      <c r="WOU82" s="76"/>
      <c r="WOV82" s="76"/>
      <c r="WOW82" s="76"/>
      <c r="WOX82" s="76"/>
      <c r="WOY82" s="76"/>
      <c r="WOZ82" s="76"/>
      <c r="WPA82" s="76"/>
      <c r="WPB82" s="76"/>
      <c r="WPC82" s="76"/>
      <c r="WPD82" s="76"/>
      <c r="WPE82" s="76"/>
      <c r="WPF82" s="76"/>
      <c r="WPG82" s="76"/>
      <c r="WPH82" s="76"/>
      <c r="WPI82" s="76"/>
      <c r="WPJ82" s="76"/>
      <c r="WPK82" s="76"/>
      <c r="WPL82" s="76"/>
      <c r="WPM82" s="76"/>
      <c r="WPN82" s="76"/>
      <c r="WPO82" s="76"/>
      <c r="WPP82" s="76"/>
      <c r="WPQ82" s="76"/>
      <c r="WPR82" s="76"/>
      <c r="WPS82" s="76"/>
      <c r="WPT82" s="76"/>
      <c r="WPU82" s="76"/>
      <c r="WPV82" s="76"/>
      <c r="WPW82" s="76"/>
      <c r="WPX82" s="76"/>
      <c r="WPY82" s="76"/>
      <c r="WPZ82" s="76"/>
      <c r="WQA82" s="76"/>
      <c r="WQB82" s="76"/>
      <c r="WQC82" s="76"/>
      <c r="WQD82" s="76"/>
      <c r="WQE82" s="76"/>
      <c r="WQF82" s="76"/>
      <c r="WQG82" s="76"/>
      <c r="WQH82" s="76"/>
      <c r="WQI82" s="76"/>
      <c r="WQJ82" s="76"/>
      <c r="WQK82" s="76"/>
      <c r="WQL82" s="76"/>
      <c r="WQM82" s="76"/>
      <c r="WQN82" s="76"/>
      <c r="WQO82" s="76"/>
      <c r="WQP82" s="76"/>
      <c r="WQQ82" s="76"/>
      <c r="WQR82" s="76"/>
      <c r="WQS82" s="76"/>
      <c r="WQT82" s="76"/>
      <c r="WQU82" s="76"/>
      <c r="WQV82" s="76"/>
      <c r="WQW82" s="76"/>
      <c r="WQX82" s="76"/>
      <c r="WQY82" s="76"/>
      <c r="WQZ82" s="76"/>
      <c r="WRA82" s="76"/>
      <c r="WRB82" s="76"/>
      <c r="WRC82" s="76"/>
      <c r="WRD82" s="76"/>
      <c r="WRE82" s="76"/>
      <c r="WRF82" s="76"/>
      <c r="WRG82" s="76"/>
      <c r="WRH82" s="76"/>
      <c r="WRI82" s="76"/>
      <c r="WRJ82" s="76"/>
      <c r="WRK82" s="76"/>
      <c r="WRL82" s="76"/>
      <c r="WRM82" s="76"/>
      <c r="WRN82" s="76"/>
      <c r="WRO82" s="76"/>
      <c r="WRP82" s="76"/>
      <c r="WRQ82" s="76"/>
      <c r="WRR82" s="76"/>
      <c r="WRS82" s="76"/>
      <c r="WRT82" s="76"/>
      <c r="WRU82" s="76"/>
      <c r="WRV82" s="76"/>
      <c r="WRW82" s="76"/>
      <c r="WRX82" s="76"/>
      <c r="WRY82" s="76"/>
      <c r="WRZ82" s="76"/>
      <c r="WSA82" s="76"/>
      <c r="WSB82" s="76"/>
      <c r="WSC82" s="76"/>
      <c r="WSD82" s="76"/>
      <c r="WSE82" s="76"/>
      <c r="WSF82" s="76"/>
      <c r="WSG82" s="76"/>
      <c r="WSH82" s="76"/>
      <c r="WSI82" s="76"/>
      <c r="WSJ82" s="76"/>
      <c r="WSK82" s="76"/>
      <c r="WSL82" s="76"/>
      <c r="WSM82" s="76"/>
      <c r="WSN82" s="76"/>
      <c r="WSO82" s="76"/>
      <c r="WSP82" s="76"/>
      <c r="WSQ82" s="76"/>
      <c r="WSR82" s="76"/>
      <c r="WSS82" s="76"/>
      <c r="WST82" s="76"/>
      <c r="WSU82" s="76"/>
      <c r="WSV82" s="76"/>
      <c r="WSW82" s="76"/>
      <c r="WSX82" s="76"/>
      <c r="WSY82" s="76"/>
      <c r="WSZ82" s="76"/>
      <c r="WTA82" s="76"/>
      <c r="WTB82" s="76"/>
      <c r="WTC82" s="76"/>
      <c r="WTD82" s="76"/>
      <c r="WTE82" s="76"/>
      <c r="WTF82" s="76"/>
      <c r="WTG82" s="76"/>
      <c r="WTH82" s="76"/>
      <c r="WTI82" s="76"/>
      <c r="WTJ82" s="76"/>
      <c r="WTK82" s="76"/>
      <c r="WTL82" s="76"/>
      <c r="WTM82" s="76"/>
      <c r="WTN82" s="76"/>
      <c r="WTO82" s="76"/>
      <c r="WTP82" s="76"/>
      <c r="WTQ82" s="76"/>
      <c r="WTR82" s="76"/>
      <c r="WTS82" s="76"/>
      <c r="WTT82" s="76"/>
      <c r="WTU82" s="76"/>
      <c r="WTV82" s="76"/>
      <c r="WTW82" s="76"/>
      <c r="WTX82" s="76"/>
      <c r="WTY82" s="76"/>
      <c r="WTZ82" s="76"/>
      <c r="WUA82" s="76"/>
      <c r="WUB82" s="76"/>
      <c r="WUC82" s="76"/>
      <c r="WUD82" s="76"/>
      <c r="WUE82" s="76"/>
      <c r="WUF82" s="76"/>
      <c r="WUG82" s="76"/>
      <c r="WUH82" s="76"/>
      <c r="WUI82" s="76"/>
      <c r="WUJ82" s="76"/>
      <c r="WUK82" s="76"/>
      <c r="WUL82" s="76"/>
      <c r="WUM82" s="76"/>
      <c r="WUN82" s="76"/>
      <c r="WUO82" s="76"/>
      <c r="WUP82" s="76"/>
      <c r="WUQ82" s="76"/>
      <c r="WUR82" s="76"/>
      <c r="WUS82" s="76"/>
      <c r="WUT82" s="76"/>
      <c r="WUU82" s="76"/>
      <c r="WUV82" s="76"/>
      <c r="WUW82" s="76"/>
      <c r="WUX82" s="76"/>
      <c r="WUY82" s="76"/>
      <c r="WUZ82" s="76"/>
      <c r="WVA82" s="76"/>
      <c r="WVB82" s="76"/>
      <c r="WVC82" s="76"/>
      <c r="WVD82" s="76"/>
      <c r="WVE82" s="76"/>
      <c r="WVF82" s="76"/>
      <c r="WVG82" s="76"/>
      <c r="WVH82" s="76"/>
      <c r="WVI82" s="76"/>
      <c r="WVJ82" s="76"/>
      <c r="WVK82" s="76"/>
      <c r="WVL82" s="76"/>
      <c r="WVM82" s="76"/>
      <c r="WVN82" s="76"/>
      <c r="WVO82" s="76"/>
      <c r="WVP82" s="76"/>
      <c r="WVQ82" s="76"/>
      <c r="WVR82" s="76"/>
      <c r="WVS82" s="76"/>
      <c r="WVT82" s="76"/>
      <c r="WVU82" s="76"/>
      <c r="WVV82" s="76"/>
      <c r="WVW82" s="76"/>
      <c r="WVX82" s="76"/>
      <c r="WVY82" s="76"/>
      <c r="WVZ82" s="76"/>
      <c r="WWA82" s="76"/>
      <c r="WWB82" s="76"/>
      <c r="WWC82" s="76"/>
      <c r="WWD82" s="76"/>
      <c r="WWE82" s="76"/>
      <c r="WWF82" s="76"/>
      <c r="WWG82" s="76"/>
      <c r="WWH82" s="76"/>
      <c r="WWI82" s="76"/>
      <c r="WWJ82" s="76"/>
      <c r="WWK82" s="76"/>
      <c r="WWL82" s="76"/>
      <c r="WWM82" s="76"/>
      <c r="WWN82" s="76"/>
      <c r="WWO82" s="76"/>
      <c r="WWP82" s="76"/>
      <c r="WWQ82" s="76"/>
      <c r="WWR82" s="76"/>
      <c r="WWS82" s="76"/>
      <c r="WWT82" s="76"/>
      <c r="WWU82" s="76"/>
      <c r="WWV82" s="76"/>
      <c r="WWW82" s="76"/>
      <c r="WWX82" s="76"/>
      <c r="WWY82" s="76"/>
      <c r="WWZ82" s="76"/>
      <c r="WXA82" s="76"/>
      <c r="WXB82" s="76"/>
      <c r="WXC82" s="76"/>
      <c r="WXD82" s="76"/>
      <c r="WXE82" s="76"/>
      <c r="WXF82" s="76"/>
      <c r="WXG82" s="76"/>
      <c r="WXH82" s="76"/>
      <c r="WXI82" s="76"/>
      <c r="WXJ82" s="76"/>
      <c r="WXK82" s="76"/>
      <c r="WXL82" s="76"/>
      <c r="WXM82" s="76"/>
      <c r="WXN82" s="76"/>
      <c r="WXO82" s="76"/>
      <c r="WXP82" s="76"/>
      <c r="WXQ82" s="76"/>
      <c r="WXR82" s="76"/>
      <c r="WXS82" s="76"/>
      <c r="WXT82" s="76"/>
      <c r="WXU82" s="76"/>
      <c r="WXV82" s="76"/>
      <c r="WXW82" s="76"/>
      <c r="WXX82" s="76"/>
      <c r="WXY82" s="76"/>
      <c r="WXZ82" s="76"/>
      <c r="WYA82" s="76"/>
      <c r="WYB82" s="76"/>
      <c r="WYC82" s="76"/>
      <c r="WYD82" s="76"/>
      <c r="WYE82" s="76"/>
      <c r="WYF82" s="76"/>
      <c r="WYG82" s="76"/>
      <c r="WYH82" s="76"/>
      <c r="WYI82" s="76"/>
      <c r="WYJ82" s="76"/>
      <c r="WYK82" s="76"/>
      <c r="WYL82" s="76"/>
      <c r="WYM82" s="76"/>
      <c r="WYN82" s="76"/>
      <c r="WYO82" s="76"/>
      <c r="WYP82" s="76"/>
      <c r="WYQ82" s="76"/>
      <c r="WYR82" s="76"/>
      <c r="WYS82" s="76"/>
      <c r="WYT82" s="76"/>
      <c r="WYU82" s="76"/>
      <c r="WYV82" s="76"/>
      <c r="WYW82" s="76"/>
      <c r="WYX82" s="76"/>
      <c r="WYY82" s="76"/>
      <c r="WYZ82" s="76"/>
      <c r="WZA82" s="76"/>
      <c r="WZB82" s="76"/>
      <c r="WZC82" s="76"/>
      <c r="WZD82" s="76"/>
      <c r="WZE82" s="76"/>
      <c r="WZF82" s="76"/>
      <c r="WZG82" s="76"/>
      <c r="WZH82" s="76"/>
      <c r="WZI82" s="76"/>
      <c r="WZJ82" s="76"/>
      <c r="WZK82" s="76"/>
      <c r="WZL82" s="76"/>
      <c r="WZM82" s="76"/>
      <c r="WZN82" s="76"/>
      <c r="WZO82" s="76"/>
      <c r="WZP82" s="76"/>
      <c r="WZQ82" s="76"/>
      <c r="WZR82" s="76"/>
      <c r="WZS82" s="76"/>
      <c r="WZT82" s="76"/>
      <c r="WZU82" s="76"/>
      <c r="WZV82" s="76"/>
      <c r="WZW82" s="76"/>
      <c r="WZX82" s="76"/>
      <c r="WZY82" s="76"/>
      <c r="WZZ82" s="76"/>
      <c r="XAA82" s="76"/>
      <c r="XAB82" s="76"/>
      <c r="XAC82" s="76"/>
      <c r="XAD82" s="76"/>
      <c r="XAE82" s="76"/>
      <c r="XAF82" s="76"/>
      <c r="XAG82" s="76"/>
      <c r="XAH82" s="76"/>
      <c r="XAI82" s="76"/>
      <c r="XAJ82" s="76"/>
      <c r="XAK82" s="76"/>
      <c r="XAL82" s="76"/>
      <c r="XAM82" s="76"/>
      <c r="XAN82" s="76"/>
      <c r="XAO82" s="76"/>
      <c r="XAP82" s="76"/>
      <c r="XAQ82" s="76"/>
      <c r="XAR82" s="76"/>
      <c r="XAS82" s="76"/>
      <c r="XAT82" s="76"/>
      <c r="XAU82" s="76"/>
      <c r="XAV82" s="76"/>
      <c r="XAW82" s="76"/>
      <c r="XAX82" s="76"/>
      <c r="XAY82" s="76"/>
      <c r="XAZ82" s="76"/>
      <c r="XBA82" s="76"/>
      <c r="XBB82" s="76"/>
      <c r="XBC82" s="76"/>
      <c r="XBD82" s="76"/>
      <c r="XBE82" s="76"/>
      <c r="XBF82" s="76"/>
      <c r="XBG82" s="76"/>
      <c r="XBH82" s="76"/>
      <c r="XBI82" s="76"/>
      <c r="XBJ82" s="76"/>
      <c r="XBK82" s="76"/>
      <c r="XBL82" s="76"/>
      <c r="XBM82" s="76"/>
      <c r="XBN82" s="76"/>
      <c r="XBO82" s="76"/>
      <c r="XBP82" s="76"/>
      <c r="XBQ82" s="76"/>
      <c r="XBR82" s="76"/>
      <c r="XBS82" s="76"/>
      <c r="XBT82" s="76"/>
      <c r="XBU82" s="76"/>
      <c r="XBV82" s="76"/>
      <c r="XBW82" s="76"/>
      <c r="XBX82" s="76"/>
      <c r="XBY82" s="76"/>
      <c r="XBZ82" s="76"/>
      <c r="XCA82" s="76"/>
      <c r="XCB82" s="76"/>
      <c r="XCC82" s="76"/>
      <c r="XCD82" s="76"/>
      <c r="XCE82" s="76"/>
      <c r="XCF82" s="76"/>
      <c r="XCG82" s="76"/>
      <c r="XCH82" s="76"/>
      <c r="XCI82" s="76"/>
      <c r="XCJ82" s="76"/>
      <c r="XCK82" s="76"/>
      <c r="XCL82" s="76"/>
      <c r="XCM82" s="76"/>
      <c r="XCN82" s="76"/>
      <c r="XCO82" s="76"/>
      <c r="XCP82" s="76"/>
      <c r="XCQ82" s="76"/>
      <c r="XCR82" s="76"/>
      <c r="XCS82" s="76"/>
      <c r="XCT82" s="76"/>
      <c r="XCU82" s="76"/>
      <c r="XCV82" s="76"/>
      <c r="XCW82" s="76"/>
      <c r="XCX82" s="76"/>
      <c r="XCY82" s="76"/>
      <c r="XCZ82" s="76"/>
      <c r="XDA82" s="76"/>
      <c r="XDB82" s="76"/>
      <c r="XDC82" s="76"/>
      <c r="XDD82" s="76"/>
      <c r="XDE82" s="76"/>
      <c r="XDF82" s="76"/>
      <c r="XDG82" s="76"/>
      <c r="XDH82" s="76"/>
      <c r="XDI82" s="76"/>
      <c r="XDJ82" s="76"/>
      <c r="XDK82" s="76"/>
      <c r="XDL82" s="76"/>
      <c r="XDM82" s="76"/>
      <c r="XDN82" s="76"/>
      <c r="XDO82" s="76"/>
      <c r="XDP82" s="76"/>
      <c r="XDQ82" s="76"/>
      <c r="XDR82" s="76"/>
      <c r="XDS82" s="76"/>
      <c r="XDT82" s="76"/>
      <c r="XDU82" s="76"/>
      <c r="XDV82" s="76"/>
      <c r="XDW82" s="76"/>
      <c r="XDX82" s="76"/>
      <c r="XDY82" s="76"/>
      <c r="XDZ82" s="76"/>
      <c r="XEA82" s="76"/>
      <c r="XEB82" s="76"/>
      <c r="XEC82" s="76"/>
      <c r="XED82" s="76"/>
      <c r="XEE82" s="76"/>
      <c r="XEF82" s="76"/>
      <c r="XEG82" s="76"/>
      <c r="XEH82" s="76"/>
      <c r="XEI82" s="76"/>
      <c r="XEJ82" s="76"/>
      <c r="XEK82" s="76"/>
      <c r="XEL82" s="76"/>
      <c r="XEM82" s="76"/>
      <c r="XEN82" s="76"/>
      <c r="XEO82" s="76"/>
      <c r="XEP82" s="76"/>
      <c r="XEQ82" s="76"/>
      <c r="XER82" s="76"/>
      <c r="XES82" s="76"/>
      <c r="XET82" s="76"/>
      <c r="XEU82" s="76"/>
      <c r="XEV82" s="76"/>
      <c r="XEW82" s="76"/>
      <c r="XEX82" s="76"/>
      <c r="XEY82" s="76"/>
      <c r="XEZ82" s="76"/>
      <c r="XFA82" s="76"/>
      <c r="XFB82" s="76"/>
      <c r="XFC82" s="76"/>
    </row>
    <row r="83" spans="1:16383" s="82" customFormat="1" x14ac:dyDescent="0.25">
      <c r="A83" s="57"/>
      <c r="B83" s="74"/>
      <c r="C83" s="75"/>
      <c r="D83" s="76"/>
      <c r="E83" s="57"/>
    </row>
    <row r="84" spans="1:16383" s="82" customFormat="1" x14ac:dyDescent="0.25">
      <c r="A84" s="57"/>
      <c r="B84" s="74"/>
      <c r="C84" s="75"/>
      <c r="D84" s="76"/>
      <c r="E84" s="57"/>
    </row>
    <row r="85" spans="1:16383" s="82" customFormat="1" x14ac:dyDescent="0.25">
      <c r="A85" s="57"/>
      <c r="B85" s="74"/>
      <c r="C85" s="75"/>
      <c r="D85" s="76"/>
      <c r="E85" s="57"/>
    </row>
    <row r="86" spans="1:16383" s="82" customFormat="1" x14ac:dyDescent="0.25">
      <c r="A86" s="77"/>
      <c r="B86" s="78"/>
      <c r="C86" s="79"/>
      <c r="D86" s="80"/>
      <c r="E86" s="77"/>
    </row>
    <row r="87" spans="1:16383" s="82" customFormat="1" x14ac:dyDescent="0.25">
      <c r="A87" s="57"/>
      <c r="B87" s="102"/>
      <c r="C87" s="102"/>
      <c r="D87" s="102"/>
      <c r="E87" s="102"/>
    </row>
    <row r="88" spans="1:16383" s="77" customFormat="1" ht="18" customHeight="1" x14ac:dyDescent="0.25">
      <c r="A88" s="57"/>
      <c r="B88" s="74"/>
      <c r="C88" s="86"/>
      <c r="D88" s="76"/>
      <c r="E88" s="57"/>
      <c r="F88" s="74"/>
      <c r="G88" s="76"/>
      <c r="H88" s="76"/>
      <c r="I88" s="57"/>
      <c r="J88" s="74"/>
      <c r="K88" s="76"/>
      <c r="L88" s="76"/>
      <c r="M88" s="57"/>
      <c r="N88" s="74"/>
      <c r="O88" s="76"/>
      <c r="P88" s="76"/>
      <c r="Q88" s="57"/>
      <c r="R88" s="74"/>
      <c r="S88" s="76"/>
      <c r="T88" s="76"/>
      <c r="U88" s="57"/>
      <c r="V88" s="74"/>
      <c r="W88" s="76"/>
      <c r="X88" s="76"/>
      <c r="Y88" s="57"/>
      <c r="Z88" s="74"/>
      <c r="AA88" s="76"/>
      <c r="AB88" s="76"/>
      <c r="AC88" s="57"/>
      <c r="AD88" s="74"/>
      <c r="AE88" s="76"/>
      <c r="AF88" s="76"/>
      <c r="AG88" s="57"/>
      <c r="AH88" s="74"/>
      <c r="AI88" s="76"/>
      <c r="AJ88" s="76"/>
      <c r="AK88" s="57"/>
      <c r="AL88" s="74"/>
      <c r="AM88" s="76"/>
      <c r="AN88" s="76"/>
      <c r="AO88" s="57"/>
      <c r="AP88" s="74"/>
      <c r="AQ88" s="76"/>
      <c r="AR88" s="76"/>
      <c r="AS88" s="57"/>
      <c r="AT88" s="74"/>
      <c r="AU88" s="76"/>
      <c r="AV88" s="76"/>
      <c r="AW88" s="57"/>
      <c r="AX88" s="74"/>
      <c r="AY88" s="76"/>
      <c r="AZ88" s="76"/>
      <c r="BA88" s="57"/>
      <c r="BB88" s="74"/>
      <c r="BC88" s="76"/>
      <c r="BD88" s="76"/>
      <c r="BE88" s="57"/>
      <c r="BF88" s="74"/>
      <c r="BG88" s="76"/>
      <c r="BH88" s="76"/>
      <c r="BI88" s="57"/>
      <c r="BJ88" s="74"/>
      <c r="BK88" s="76"/>
      <c r="BL88" s="76"/>
      <c r="BM88" s="57"/>
      <c r="BN88" s="74"/>
      <c r="BO88" s="76"/>
      <c r="BP88" s="76"/>
      <c r="BQ88" s="57"/>
      <c r="BR88" s="74"/>
      <c r="BS88" s="76"/>
      <c r="BT88" s="76"/>
      <c r="BU88" s="57"/>
      <c r="BV88" s="74"/>
      <c r="BW88" s="76"/>
      <c r="BX88" s="76"/>
      <c r="BY88" s="57"/>
      <c r="BZ88" s="74"/>
      <c r="CA88" s="76"/>
      <c r="CB88" s="76"/>
      <c r="CC88" s="57"/>
      <c r="CD88" s="74"/>
      <c r="CE88" s="76"/>
      <c r="CF88" s="76"/>
      <c r="CG88" s="57"/>
      <c r="CH88" s="74"/>
      <c r="CI88" s="76"/>
      <c r="CJ88" s="76"/>
      <c r="CK88" s="57"/>
      <c r="CL88" s="74"/>
      <c r="CM88" s="76"/>
      <c r="CN88" s="76"/>
      <c r="CO88" s="57"/>
      <c r="CP88" s="74"/>
      <c r="CQ88" s="76"/>
      <c r="CR88" s="76"/>
      <c r="CS88" s="57"/>
      <c r="CT88" s="74"/>
      <c r="CU88" s="76"/>
      <c r="CV88" s="76"/>
      <c r="CW88" s="57"/>
      <c r="CX88" s="74"/>
      <c r="CY88" s="76"/>
      <c r="CZ88" s="76"/>
      <c r="DA88" s="57"/>
      <c r="DB88" s="74"/>
      <c r="DC88" s="76"/>
      <c r="DD88" s="76"/>
      <c r="DE88" s="57"/>
      <c r="DF88" s="74"/>
      <c r="DG88" s="76"/>
      <c r="DH88" s="76"/>
      <c r="DI88" s="57"/>
      <c r="DJ88" s="74"/>
      <c r="DK88" s="76"/>
      <c r="DL88" s="76"/>
      <c r="DM88" s="57"/>
      <c r="DN88" s="74"/>
      <c r="DO88" s="76"/>
      <c r="DP88" s="76"/>
      <c r="DQ88" s="57"/>
      <c r="DR88" s="74"/>
      <c r="DS88" s="76"/>
      <c r="DT88" s="76"/>
      <c r="DU88" s="57"/>
      <c r="DV88" s="74"/>
      <c r="DW88" s="76"/>
      <c r="DX88" s="76"/>
      <c r="DY88" s="57"/>
      <c r="DZ88" s="74"/>
      <c r="EA88" s="76"/>
      <c r="EB88" s="76"/>
      <c r="EC88" s="57"/>
      <c r="ED88" s="74"/>
      <c r="EE88" s="76"/>
      <c r="EF88" s="76"/>
      <c r="EG88" s="57"/>
      <c r="EH88" s="74"/>
      <c r="EI88" s="76"/>
      <c r="EJ88" s="76"/>
      <c r="EK88" s="57"/>
      <c r="EL88" s="74"/>
      <c r="EM88" s="76"/>
      <c r="EN88" s="76"/>
      <c r="EO88" s="57"/>
      <c r="EP88" s="74"/>
      <c r="EQ88" s="76"/>
      <c r="ER88" s="76"/>
      <c r="ES88" s="57"/>
      <c r="ET88" s="74"/>
      <c r="EU88" s="76"/>
      <c r="EV88" s="76"/>
      <c r="EW88" s="57"/>
      <c r="EX88" s="74"/>
      <c r="EY88" s="76"/>
      <c r="EZ88" s="76"/>
      <c r="FA88" s="57"/>
      <c r="FB88" s="74"/>
      <c r="FC88" s="76"/>
      <c r="FD88" s="76"/>
      <c r="FE88" s="57"/>
      <c r="FF88" s="74"/>
      <c r="FG88" s="76"/>
      <c r="FH88" s="76"/>
      <c r="FI88" s="57"/>
      <c r="FJ88" s="74"/>
      <c r="FK88" s="76"/>
      <c r="FL88" s="76"/>
      <c r="FM88" s="57"/>
      <c r="FN88" s="74"/>
      <c r="FO88" s="76"/>
      <c r="FP88" s="76"/>
      <c r="FQ88" s="57"/>
      <c r="FR88" s="74"/>
      <c r="FS88" s="76"/>
      <c r="FT88" s="76"/>
      <c r="FU88" s="57"/>
      <c r="FV88" s="74"/>
      <c r="FW88" s="76"/>
      <c r="FX88" s="76"/>
      <c r="FY88" s="57"/>
      <c r="FZ88" s="74"/>
      <c r="GA88" s="76"/>
      <c r="GB88" s="76"/>
      <c r="GC88" s="57"/>
      <c r="GD88" s="74"/>
      <c r="GE88" s="76"/>
      <c r="GF88" s="76"/>
      <c r="GG88" s="57"/>
      <c r="GH88" s="74"/>
      <c r="GI88" s="76"/>
      <c r="GJ88" s="76"/>
      <c r="GK88" s="57"/>
      <c r="GL88" s="74"/>
      <c r="GM88" s="76"/>
      <c r="GN88" s="76"/>
      <c r="GO88" s="57"/>
      <c r="GP88" s="74"/>
      <c r="GQ88" s="76"/>
      <c r="GR88" s="76"/>
      <c r="GS88" s="57"/>
      <c r="GT88" s="74"/>
      <c r="GU88" s="76"/>
      <c r="GV88" s="76"/>
      <c r="GW88" s="57"/>
      <c r="GX88" s="74"/>
      <c r="GY88" s="76"/>
      <c r="GZ88" s="76"/>
      <c r="HA88" s="57"/>
      <c r="HB88" s="74"/>
      <c r="HC88" s="76"/>
      <c r="HD88" s="76"/>
      <c r="HE88" s="57"/>
      <c r="HF88" s="74"/>
      <c r="HG88" s="76"/>
      <c r="HH88" s="76"/>
      <c r="HI88" s="57"/>
      <c r="HJ88" s="74"/>
      <c r="HK88" s="76"/>
      <c r="HL88" s="76"/>
      <c r="HM88" s="57"/>
      <c r="HN88" s="74"/>
      <c r="HO88" s="76"/>
      <c r="HP88" s="76"/>
      <c r="HQ88" s="57"/>
      <c r="HR88" s="74"/>
      <c r="HS88" s="76"/>
      <c r="HT88" s="76"/>
      <c r="HU88" s="57"/>
      <c r="HV88" s="74"/>
      <c r="HW88" s="76"/>
      <c r="HX88" s="76"/>
      <c r="HY88" s="57"/>
      <c r="HZ88" s="74"/>
      <c r="IA88" s="76"/>
      <c r="IB88" s="76"/>
      <c r="IC88" s="57"/>
      <c r="ID88" s="74"/>
      <c r="IE88" s="76"/>
      <c r="IF88" s="76"/>
      <c r="IG88" s="57"/>
      <c r="IH88" s="74"/>
      <c r="II88" s="76"/>
      <c r="IJ88" s="76"/>
      <c r="IK88" s="57"/>
      <c r="IL88" s="74"/>
      <c r="IM88" s="76"/>
      <c r="IN88" s="76"/>
      <c r="IO88" s="57"/>
      <c r="IP88" s="74"/>
      <c r="IQ88" s="76"/>
      <c r="IR88" s="76"/>
      <c r="IS88" s="57"/>
      <c r="IT88" s="74"/>
      <c r="IU88" s="76"/>
      <c r="IV88" s="76"/>
      <c r="IW88" s="57"/>
      <c r="IX88" s="74"/>
      <c r="IY88" s="76"/>
      <c r="IZ88" s="76"/>
      <c r="JA88" s="57"/>
      <c r="JB88" s="74"/>
      <c r="JC88" s="76"/>
      <c r="JD88" s="76"/>
      <c r="JE88" s="57"/>
      <c r="JF88" s="74"/>
      <c r="JG88" s="76"/>
      <c r="JH88" s="76"/>
      <c r="JI88" s="57"/>
      <c r="JJ88" s="74"/>
      <c r="JK88" s="76"/>
      <c r="JL88" s="76"/>
      <c r="JM88" s="57"/>
      <c r="JN88" s="74"/>
      <c r="JO88" s="76"/>
      <c r="JP88" s="76"/>
      <c r="JQ88" s="57"/>
      <c r="JR88" s="74"/>
      <c r="JS88" s="76"/>
      <c r="JT88" s="76"/>
      <c r="JU88" s="57"/>
      <c r="JV88" s="74"/>
      <c r="JW88" s="76"/>
      <c r="JX88" s="76"/>
      <c r="JY88" s="57"/>
      <c r="JZ88" s="74"/>
      <c r="KA88" s="76"/>
      <c r="KB88" s="76"/>
      <c r="KC88" s="57"/>
      <c r="KD88" s="74"/>
      <c r="KE88" s="76"/>
      <c r="KF88" s="76"/>
      <c r="KG88" s="57"/>
      <c r="KH88" s="74"/>
      <c r="KI88" s="76"/>
      <c r="KJ88" s="76"/>
      <c r="KK88" s="57"/>
      <c r="KL88" s="74"/>
      <c r="KM88" s="76"/>
      <c r="KN88" s="76"/>
      <c r="KO88" s="57"/>
      <c r="KP88" s="74"/>
      <c r="KQ88" s="76"/>
      <c r="KR88" s="76"/>
      <c r="KS88" s="57"/>
      <c r="KT88" s="74"/>
      <c r="KU88" s="76"/>
      <c r="KV88" s="76"/>
      <c r="KW88" s="57"/>
      <c r="KX88" s="74"/>
      <c r="KY88" s="76"/>
      <c r="KZ88" s="76"/>
      <c r="LA88" s="57"/>
      <c r="LB88" s="74"/>
      <c r="LC88" s="76"/>
      <c r="LD88" s="76"/>
      <c r="LE88" s="57"/>
      <c r="LF88" s="74"/>
      <c r="LG88" s="76"/>
      <c r="LH88" s="76"/>
      <c r="LI88" s="57"/>
      <c r="LJ88" s="74"/>
      <c r="LK88" s="76"/>
      <c r="LL88" s="76"/>
      <c r="LM88" s="57"/>
      <c r="LN88" s="74"/>
      <c r="LO88" s="76"/>
      <c r="LP88" s="76"/>
      <c r="LQ88" s="57"/>
      <c r="LR88" s="74"/>
      <c r="LS88" s="76"/>
      <c r="LT88" s="76"/>
      <c r="LU88" s="57"/>
      <c r="LV88" s="74"/>
      <c r="LW88" s="76"/>
      <c r="LX88" s="76"/>
      <c r="LY88" s="57"/>
      <c r="LZ88" s="74"/>
      <c r="MA88" s="76"/>
      <c r="MB88" s="76"/>
      <c r="MC88" s="57"/>
      <c r="MD88" s="74"/>
      <c r="ME88" s="76"/>
      <c r="MF88" s="76"/>
      <c r="MG88" s="57"/>
      <c r="MH88" s="74"/>
      <c r="MI88" s="76"/>
      <c r="MJ88" s="76"/>
      <c r="MK88" s="57"/>
      <c r="ML88" s="74"/>
      <c r="MM88" s="76"/>
      <c r="MN88" s="76"/>
      <c r="MO88" s="57"/>
      <c r="MP88" s="74"/>
      <c r="MQ88" s="76"/>
      <c r="MR88" s="76"/>
      <c r="MS88" s="57"/>
      <c r="MT88" s="74"/>
      <c r="MU88" s="76"/>
      <c r="MV88" s="76"/>
      <c r="MW88" s="57"/>
      <c r="MX88" s="74"/>
      <c r="MY88" s="76"/>
      <c r="MZ88" s="76"/>
      <c r="NA88" s="57"/>
      <c r="NB88" s="74"/>
      <c r="NC88" s="76"/>
      <c r="ND88" s="76"/>
      <c r="NE88" s="57"/>
      <c r="NF88" s="74"/>
      <c r="NG88" s="76"/>
      <c r="NH88" s="76"/>
      <c r="NI88" s="57"/>
      <c r="NJ88" s="74"/>
      <c r="NK88" s="76"/>
      <c r="NL88" s="76"/>
      <c r="NM88" s="57"/>
      <c r="NN88" s="74"/>
      <c r="NO88" s="76"/>
      <c r="NP88" s="76"/>
      <c r="NQ88" s="57"/>
      <c r="NR88" s="74"/>
      <c r="NS88" s="76"/>
      <c r="NT88" s="76"/>
      <c r="NU88" s="57"/>
      <c r="NV88" s="74"/>
      <c r="NW88" s="76"/>
      <c r="NX88" s="76"/>
      <c r="NY88" s="57"/>
      <c r="NZ88" s="74"/>
      <c r="OA88" s="76"/>
      <c r="OB88" s="76"/>
      <c r="OC88" s="57"/>
      <c r="OD88" s="74"/>
      <c r="OE88" s="76"/>
      <c r="OF88" s="76"/>
      <c r="OG88" s="57"/>
      <c r="OH88" s="74"/>
      <c r="OI88" s="76"/>
      <c r="OJ88" s="76"/>
      <c r="OK88" s="57"/>
      <c r="OL88" s="74"/>
      <c r="OM88" s="76"/>
      <c r="ON88" s="76"/>
      <c r="OO88" s="57"/>
      <c r="OP88" s="74"/>
      <c r="OQ88" s="76"/>
      <c r="OR88" s="76"/>
      <c r="OS88" s="57"/>
      <c r="OT88" s="74"/>
      <c r="OU88" s="76"/>
      <c r="OV88" s="76"/>
      <c r="OW88" s="57"/>
      <c r="OX88" s="74"/>
      <c r="OY88" s="76"/>
      <c r="OZ88" s="76"/>
      <c r="PA88" s="57"/>
      <c r="PB88" s="74"/>
      <c r="PC88" s="76"/>
      <c r="PD88" s="76"/>
      <c r="PE88" s="57"/>
      <c r="PF88" s="74"/>
      <c r="PG88" s="76"/>
      <c r="PH88" s="76"/>
      <c r="PI88" s="57"/>
      <c r="PJ88" s="74"/>
      <c r="PK88" s="76"/>
      <c r="PL88" s="76"/>
      <c r="PM88" s="57"/>
      <c r="PN88" s="74"/>
      <c r="PO88" s="76"/>
      <c r="PP88" s="76"/>
      <c r="PQ88" s="57"/>
      <c r="PR88" s="74"/>
      <c r="PS88" s="76"/>
      <c r="PT88" s="76"/>
      <c r="PU88" s="57"/>
      <c r="PV88" s="74"/>
      <c r="PW88" s="76"/>
      <c r="PX88" s="76"/>
      <c r="PY88" s="57"/>
      <c r="PZ88" s="74"/>
      <c r="QA88" s="76"/>
      <c r="QB88" s="76"/>
      <c r="QC88" s="57"/>
      <c r="QD88" s="74"/>
      <c r="QE88" s="76"/>
      <c r="QF88" s="76"/>
      <c r="QG88" s="57"/>
      <c r="QH88" s="74"/>
      <c r="QI88" s="76"/>
      <c r="QJ88" s="76"/>
      <c r="QK88" s="57"/>
      <c r="QL88" s="74"/>
      <c r="QM88" s="76"/>
      <c r="QN88" s="76"/>
      <c r="QO88" s="57"/>
      <c r="QP88" s="74"/>
      <c r="QQ88" s="76"/>
      <c r="QR88" s="76"/>
      <c r="QS88" s="57"/>
      <c r="QT88" s="74"/>
      <c r="QU88" s="76"/>
      <c r="QV88" s="76"/>
      <c r="QW88" s="57"/>
      <c r="QX88" s="74"/>
      <c r="QY88" s="76"/>
      <c r="QZ88" s="76"/>
      <c r="RA88" s="57"/>
      <c r="RB88" s="74"/>
      <c r="RC88" s="76"/>
      <c r="RD88" s="76"/>
      <c r="RE88" s="57"/>
      <c r="RF88" s="74"/>
      <c r="RG88" s="76"/>
      <c r="RH88" s="76"/>
      <c r="RI88" s="57"/>
      <c r="RJ88" s="74"/>
      <c r="RK88" s="76"/>
      <c r="RL88" s="76"/>
      <c r="RM88" s="57"/>
      <c r="RN88" s="74"/>
      <c r="RO88" s="76"/>
      <c r="RP88" s="76"/>
      <c r="RQ88" s="57"/>
      <c r="RR88" s="74"/>
      <c r="RS88" s="76"/>
      <c r="RT88" s="76"/>
      <c r="RU88" s="57"/>
      <c r="RV88" s="74"/>
      <c r="RW88" s="76"/>
      <c r="RX88" s="76"/>
      <c r="RY88" s="57"/>
      <c r="RZ88" s="74"/>
      <c r="SA88" s="76"/>
      <c r="SB88" s="76"/>
      <c r="SC88" s="57"/>
      <c r="SD88" s="74"/>
      <c r="SE88" s="76"/>
      <c r="SF88" s="76"/>
      <c r="SG88" s="57"/>
      <c r="SH88" s="74"/>
      <c r="SI88" s="76"/>
      <c r="SJ88" s="76"/>
      <c r="SK88" s="57"/>
      <c r="SL88" s="74"/>
      <c r="SM88" s="76"/>
      <c r="SN88" s="76"/>
      <c r="SO88" s="57"/>
      <c r="SP88" s="74"/>
      <c r="SQ88" s="76"/>
      <c r="SR88" s="76"/>
      <c r="SS88" s="57"/>
      <c r="ST88" s="74"/>
      <c r="SU88" s="76"/>
      <c r="SV88" s="76"/>
      <c r="SW88" s="57"/>
      <c r="SX88" s="74"/>
      <c r="SY88" s="76"/>
      <c r="SZ88" s="76"/>
      <c r="TA88" s="57"/>
      <c r="TB88" s="74"/>
      <c r="TC88" s="76"/>
      <c r="TD88" s="76"/>
      <c r="TE88" s="57"/>
      <c r="TF88" s="74"/>
      <c r="TG88" s="76"/>
      <c r="TH88" s="76"/>
      <c r="TI88" s="57"/>
      <c r="TJ88" s="74"/>
      <c r="TK88" s="76"/>
      <c r="TL88" s="76"/>
      <c r="TM88" s="57"/>
      <c r="TN88" s="74"/>
      <c r="TO88" s="76"/>
      <c r="TP88" s="76"/>
      <c r="TQ88" s="57"/>
      <c r="TR88" s="74"/>
      <c r="TS88" s="76"/>
      <c r="TT88" s="76"/>
      <c r="TU88" s="57"/>
      <c r="TV88" s="74"/>
      <c r="TW88" s="76"/>
      <c r="TX88" s="76"/>
      <c r="TY88" s="57"/>
      <c r="TZ88" s="74"/>
      <c r="UA88" s="76"/>
      <c r="UB88" s="76"/>
      <c r="UC88" s="57"/>
      <c r="UD88" s="74"/>
      <c r="UE88" s="76"/>
      <c r="UF88" s="76"/>
      <c r="UG88" s="57"/>
      <c r="UH88" s="74"/>
      <c r="UI88" s="76"/>
      <c r="UJ88" s="76"/>
      <c r="UK88" s="57"/>
      <c r="UL88" s="74"/>
      <c r="UM88" s="76"/>
      <c r="UN88" s="76"/>
      <c r="UO88" s="57"/>
      <c r="UP88" s="74"/>
      <c r="UQ88" s="76"/>
      <c r="UR88" s="76"/>
      <c r="US88" s="57"/>
      <c r="UT88" s="74"/>
      <c r="UU88" s="76"/>
      <c r="UV88" s="76"/>
      <c r="UW88" s="57"/>
      <c r="UX88" s="74"/>
      <c r="UY88" s="76"/>
      <c r="UZ88" s="76"/>
      <c r="VA88" s="57"/>
      <c r="VB88" s="74"/>
      <c r="VC88" s="76"/>
      <c r="VD88" s="76"/>
      <c r="VE88" s="57"/>
      <c r="VF88" s="74"/>
      <c r="VG88" s="76"/>
      <c r="VH88" s="76"/>
      <c r="VI88" s="57"/>
      <c r="VJ88" s="74"/>
      <c r="VK88" s="76"/>
      <c r="VL88" s="76"/>
      <c r="VM88" s="57"/>
      <c r="VN88" s="74"/>
      <c r="VO88" s="76"/>
      <c r="VP88" s="76"/>
      <c r="VQ88" s="57"/>
      <c r="VR88" s="74"/>
      <c r="VS88" s="76"/>
      <c r="VT88" s="76"/>
      <c r="VU88" s="57"/>
      <c r="VV88" s="74"/>
      <c r="VW88" s="76"/>
      <c r="VX88" s="76"/>
      <c r="VY88" s="57"/>
      <c r="VZ88" s="74"/>
      <c r="WA88" s="76"/>
      <c r="WB88" s="76"/>
      <c r="WC88" s="57"/>
      <c r="WD88" s="74"/>
      <c r="WE88" s="76"/>
      <c r="WF88" s="76"/>
      <c r="WG88" s="57"/>
      <c r="WH88" s="74"/>
      <c r="WI88" s="76"/>
      <c r="WJ88" s="76"/>
      <c r="WK88" s="57"/>
      <c r="WL88" s="74"/>
      <c r="WM88" s="76"/>
      <c r="WN88" s="76"/>
      <c r="WO88" s="57"/>
      <c r="WP88" s="74"/>
      <c r="WQ88" s="76"/>
      <c r="WR88" s="76"/>
      <c r="WS88" s="57"/>
      <c r="WT88" s="74"/>
      <c r="WU88" s="76"/>
      <c r="WV88" s="76"/>
      <c r="WW88" s="57"/>
      <c r="WX88" s="74"/>
      <c r="WY88" s="76"/>
      <c r="WZ88" s="76"/>
      <c r="XA88" s="57"/>
      <c r="XB88" s="74"/>
      <c r="XC88" s="76"/>
      <c r="XD88" s="76"/>
      <c r="XE88" s="57"/>
      <c r="XF88" s="74"/>
      <c r="XG88" s="76"/>
      <c r="XH88" s="76"/>
      <c r="XI88" s="57"/>
      <c r="XJ88" s="74"/>
      <c r="XK88" s="76"/>
      <c r="XL88" s="76"/>
      <c r="XM88" s="57"/>
      <c r="XN88" s="74"/>
      <c r="XO88" s="76"/>
      <c r="XP88" s="76"/>
      <c r="XQ88" s="57"/>
      <c r="XR88" s="74"/>
      <c r="XS88" s="76"/>
      <c r="XT88" s="76"/>
      <c r="XU88" s="57"/>
      <c r="XV88" s="74"/>
      <c r="XW88" s="76"/>
      <c r="XX88" s="76"/>
      <c r="XY88" s="57"/>
      <c r="XZ88" s="74"/>
      <c r="YA88" s="76"/>
      <c r="YB88" s="76"/>
      <c r="YC88" s="57"/>
      <c r="YD88" s="74"/>
      <c r="YE88" s="76"/>
      <c r="YF88" s="76"/>
      <c r="YG88" s="57"/>
      <c r="YH88" s="74"/>
      <c r="YI88" s="76"/>
      <c r="YJ88" s="76"/>
      <c r="YK88" s="57"/>
      <c r="YL88" s="74"/>
      <c r="YM88" s="76"/>
      <c r="YN88" s="76"/>
      <c r="YO88" s="57"/>
      <c r="YP88" s="74"/>
      <c r="YQ88" s="76"/>
      <c r="YR88" s="76"/>
      <c r="YS88" s="57"/>
      <c r="YT88" s="74"/>
      <c r="YU88" s="76"/>
      <c r="YV88" s="76"/>
      <c r="YW88" s="57"/>
      <c r="YX88" s="74"/>
      <c r="YY88" s="76"/>
      <c r="YZ88" s="76"/>
      <c r="ZA88" s="57"/>
      <c r="ZB88" s="74"/>
      <c r="ZC88" s="76"/>
      <c r="ZD88" s="76"/>
      <c r="ZE88" s="57"/>
      <c r="ZF88" s="74"/>
      <c r="ZG88" s="76"/>
      <c r="ZH88" s="76"/>
      <c r="ZI88" s="57"/>
      <c r="ZJ88" s="74"/>
      <c r="ZK88" s="76"/>
      <c r="ZL88" s="76"/>
      <c r="ZM88" s="57"/>
      <c r="ZN88" s="74"/>
      <c r="ZO88" s="76"/>
      <c r="ZP88" s="76"/>
      <c r="ZQ88" s="57"/>
      <c r="ZR88" s="74"/>
      <c r="ZS88" s="76"/>
      <c r="ZT88" s="76"/>
      <c r="ZU88" s="57"/>
      <c r="ZV88" s="74"/>
      <c r="ZW88" s="76"/>
      <c r="ZX88" s="76"/>
      <c r="ZY88" s="57"/>
      <c r="ZZ88" s="74"/>
      <c r="AAA88" s="76"/>
      <c r="AAB88" s="76"/>
      <c r="AAC88" s="57"/>
      <c r="AAD88" s="74"/>
      <c r="AAE88" s="76"/>
      <c r="AAF88" s="76"/>
      <c r="AAG88" s="57"/>
      <c r="AAH88" s="74"/>
      <c r="AAI88" s="76"/>
      <c r="AAJ88" s="76"/>
      <c r="AAK88" s="57"/>
      <c r="AAL88" s="74"/>
      <c r="AAM88" s="76"/>
      <c r="AAN88" s="76"/>
      <c r="AAO88" s="57"/>
      <c r="AAP88" s="74"/>
      <c r="AAQ88" s="76"/>
      <c r="AAR88" s="76"/>
      <c r="AAS88" s="57"/>
      <c r="AAT88" s="74"/>
      <c r="AAU88" s="76"/>
      <c r="AAV88" s="76"/>
      <c r="AAW88" s="57"/>
      <c r="AAX88" s="74"/>
      <c r="AAY88" s="76"/>
      <c r="AAZ88" s="76"/>
      <c r="ABA88" s="57"/>
      <c r="ABB88" s="74"/>
      <c r="ABC88" s="76"/>
      <c r="ABD88" s="76"/>
      <c r="ABE88" s="57"/>
      <c r="ABF88" s="74"/>
      <c r="ABG88" s="76"/>
      <c r="ABH88" s="76"/>
      <c r="ABI88" s="57"/>
      <c r="ABJ88" s="74"/>
      <c r="ABK88" s="76"/>
      <c r="ABL88" s="76"/>
      <c r="ABM88" s="57"/>
      <c r="ABN88" s="74"/>
      <c r="ABO88" s="76"/>
      <c r="ABP88" s="76"/>
      <c r="ABQ88" s="57"/>
      <c r="ABR88" s="74"/>
      <c r="ABS88" s="76"/>
      <c r="ABT88" s="76"/>
      <c r="ABU88" s="57"/>
      <c r="ABV88" s="74"/>
      <c r="ABW88" s="76"/>
      <c r="ABX88" s="76"/>
      <c r="ABY88" s="57"/>
      <c r="ABZ88" s="74"/>
      <c r="ACA88" s="76"/>
      <c r="ACB88" s="76"/>
      <c r="ACC88" s="57"/>
      <c r="ACD88" s="74"/>
      <c r="ACE88" s="76"/>
      <c r="ACF88" s="76"/>
      <c r="ACG88" s="57"/>
      <c r="ACH88" s="74"/>
      <c r="ACI88" s="76"/>
      <c r="ACJ88" s="76"/>
      <c r="ACK88" s="57"/>
      <c r="ACL88" s="74"/>
      <c r="ACM88" s="76"/>
      <c r="ACN88" s="76"/>
      <c r="ACO88" s="57"/>
      <c r="ACP88" s="74"/>
      <c r="ACQ88" s="76"/>
      <c r="ACR88" s="76"/>
      <c r="ACS88" s="57"/>
      <c r="ACT88" s="74"/>
      <c r="ACU88" s="76"/>
      <c r="ACV88" s="76"/>
      <c r="ACW88" s="57"/>
      <c r="ACX88" s="74"/>
      <c r="ACY88" s="76"/>
      <c r="ACZ88" s="76"/>
      <c r="ADA88" s="57"/>
      <c r="ADB88" s="74"/>
      <c r="ADC88" s="76"/>
      <c r="ADD88" s="76"/>
      <c r="ADE88" s="57"/>
      <c r="ADF88" s="74"/>
      <c r="ADG88" s="76"/>
      <c r="ADH88" s="76"/>
      <c r="ADI88" s="57"/>
      <c r="ADJ88" s="74"/>
      <c r="ADK88" s="76"/>
      <c r="ADL88" s="76"/>
      <c r="ADM88" s="57"/>
      <c r="ADN88" s="74"/>
      <c r="ADO88" s="76"/>
      <c r="ADP88" s="76"/>
      <c r="ADQ88" s="57"/>
      <c r="ADR88" s="74"/>
      <c r="ADS88" s="76"/>
      <c r="ADT88" s="76"/>
      <c r="ADU88" s="57"/>
      <c r="ADV88" s="74"/>
      <c r="ADW88" s="76"/>
      <c r="ADX88" s="76"/>
      <c r="ADY88" s="57"/>
      <c r="ADZ88" s="74"/>
      <c r="AEA88" s="76"/>
      <c r="AEB88" s="76"/>
      <c r="AEC88" s="57"/>
      <c r="AED88" s="74"/>
      <c r="AEE88" s="76"/>
      <c r="AEF88" s="76"/>
      <c r="AEG88" s="57"/>
      <c r="AEH88" s="74"/>
      <c r="AEI88" s="76"/>
      <c r="AEJ88" s="76"/>
      <c r="AEK88" s="57"/>
      <c r="AEL88" s="74"/>
      <c r="AEM88" s="76"/>
      <c r="AEN88" s="76"/>
      <c r="AEO88" s="57"/>
      <c r="AEP88" s="74"/>
      <c r="AEQ88" s="76"/>
      <c r="AER88" s="76"/>
      <c r="AES88" s="57"/>
      <c r="AET88" s="74"/>
      <c r="AEU88" s="76"/>
      <c r="AEV88" s="76"/>
      <c r="AEW88" s="57"/>
      <c r="AEX88" s="74"/>
      <c r="AEY88" s="76"/>
      <c r="AEZ88" s="76"/>
      <c r="AFA88" s="57"/>
      <c r="AFB88" s="74"/>
      <c r="AFC88" s="76"/>
      <c r="AFD88" s="76"/>
      <c r="AFE88" s="57"/>
      <c r="AFF88" s="74"/>
      <c r="AFG88" s="76"/>
      <c r="AFH88" s="76"/>
      <c r="AFI88" s="57"/>
      <c r="AFJ88" s="74"/>
      <c r="AFK88" s="76"/>
      <c r="AFL88" s="76"/>
      <c r="AFM88" s="57"/>
      <c r="AFN88" s="74"/>
      <c r="AFO88" s="76"/>
      <c r="AFP88" s="76"/>
      <c r="AFQ88" s="57"/>
      <c r="AFR88" s="74"/>
      <c r="AFS88" s="76"/>
      <c r="AFT88" s="76"/>
      <c r="AFU88" s="57"/>
      <c r="AFV88" s="74"/>
      <c r="AFW88" s="76"/>
      <c r="AFX88" s="76"/>
      <c r="AFY88" s="57"/>
      <c r="AFZ88" s="74"/>
      <c r="AGA88" s="76"/>
      <c r="AGB88" s="76"/>
      <c r="AGC88" s="57"/>
      <c r="AGD88" s="74"/>
      <c r="AGE88" s="76"/>
      <c r="AGF88" s="76"/>
      <c r="AGG88" s="57"/>
      <c r="AGH88" s="74"/>
      <c r="AGI88" s="76"/>
      <c r="AGJ88" s="76"/>
      <c r="AGK88" s="57"/>
      <c r="AGL88" s="74"/>
      <c r="AGM88" s="76"/>
      <c r="AGN88" s="76"/>
      <c r="AGO88" s="57"/>
      <c r="AGP88" s="74"/>
      <c r="AGQ88" s="76"/>
      <c r="AGR88" s="76"/>
      <c r="AGS88" s="57"/>
      <c r="AGT88" s="74"/>
      <c r="AGU88" s="76"/>
      <c r="AGV88" s="76"/>
      <c r="AGW88" s="57"/>
      <c r="AGX88" s="74"/>
      <c r="AGY88" s="76"/>
      <c r="AGZ88" s="76"/>
      <c r="AHA88" s="57"/>
      <c r="AHB88" s="74"/>
      <c r="AHC88" s="76"/>
      <c r="AHD88" s="76"/>
      <c r="AHE88" s="57"/>
      <c r="AHF88" s="74"/>
      <c r="AHG88" s="76"/>
      <c r="AHH88" s="76"/>
      <c r="AHI88" s="57"/>
      <c r="AHJ88" s="74"/>
      <c r="AHK88" s="76"/>
      <c r="AHL88" s="76"/>
      <c r="AHM88" s="57"/>
      <c r="AHN88" s="74"/>
      <c r="AHO88" s="76"/>
      <c r="AHP88" s="76"/>
      <c r="AHQ88" s="57"/>
      <c r="AHR88" s="74"/>
      <c r="AHS88" s="76"/>
      <c r="AHT88" s="76"/>
      <c r="AHU88" s="57"/>
      <c r="AHV88" s="74"/>
      <c r="AHW88" s="76"/>
      <c r="AHX88" s="76"/>
      <c r="AHY88" s="57"/>
      <c r="AHZ88" s="74"/>
      <c r="AIA88" s="76"/>
      <c r="AIB88" s="76"/>
      <c r="AIC88" s="57"/>
      <c r="AID88" s="74"/>
      <c r="AIE88" s="76"/>
      <c r="AIF88" s="76"/>
      <c r="AIG88" s="57"/>
      <c r="AIH88" s="74"/>
      <c r="AII88" s="76"/>
      <c r="AIJ88" s="76"/>
      <c r="AIK88" s="57"/>
      <c r="AIL88" s="74"/>
      <c r="AIM88" s="76"/>
      <c r="AIN88" s="76"/>
      <c r="AIO88" s="57"/>
      <c r="AIP88" s="74"/>
      <c r="AIQ88" s="76"/>
      <c r="AIR88" s="76"/>
      <c r="AIS88" s="57"/>
      <c r="AIT88" s="74"/>
      <c r="AIU88" s="76"/>
      <c r="AIV88" s="76"/>
      <c r="AIW88" s="57"/>
      <c r="AIX88" s="74"/>
      <c r="AIY88" s="76"/>
      <c r="AIZ88" s="76"/>
      <c r="AJA88" s="57"/>
      <c r="AJB88" s="74"/>
      <c r="AJC88" s="76"/>
      <c r="AJD88" s="76"/>
      <c r="AJE88" s="57"/>
      <c r="AJF88" s="74"/>
      <c r="AJG88" s="76"/>
      <c r="AJH88" s="76"/>
      <c r="AJI88" s="57"/>
      <c r="AJJ88" s="74"/>
      <c r="AJK88" s="76"/>
      <c r="AJL88" s="76"/>
      <c r="AJM88" s="57"/>
      <c r="AJN88" s="74"/>
      <c r="AJO88" s="76"/>
      <c r="AJP88" s="76"/>
      <c r="AJQ88" s="57"/>
      <c r="AJR88" s="74"/>
      <c r="AJS88" s="76"/>
      <c r="AJT88" s="76"/>
      <c r="AJU88" s="57"/>
      <c r="AJV88" s="74"/>
      <c r="AJW88" s="76"/>
      <c r="AJX88" s="76"/>
      <c r="AJY88" s="57"/>
      <c r="AJZ88" s="74"/>
      <c r="AKA88" s="76"/>
      <c r="AKB88" s="76"/>
      <c r="AKC88" s="57"/>
      <c r="AKD88" s="74"/>
      <c r="AKE88" s="76"/>
      <c r="AKF88" s="76"/>
      <c r="AKG88" s="57"/>
      <c r="AKH88" s="74"/>
      <c r="AKI88" s="76"/>
      <c r="AKJ88" s="76"/>
      <c r="AKK88" s="57"/>
      <c r="AKL88" s="74"/>
      <c r="AKM88" s="76"/>
      <c r="AKN88" s="76"/>
      <c r="AKO88" s="57"/>
      <c r="AKP88" s="74"/>
      <c r="AKQ88" s="76"/>
      <c r="AKR88" s="76"/>
      <c r="AKS88" s="57"/>
      <c r="AKT88" s="74"/>
      <c r="AKU88" s="76"/>
      <c r="AKV88" s="76"/>
      <c r="AKW88" s="57"/>
      <c r="AKX88" s="74"/>
      <c r="AKY88" s="76"/>
      <c r="AKZ88" s="76"/>
      <c r="ALA88" s="57"/>
      <c r="ALB88" s="74"/>
      <c r="ALC88" s="76"/>
      <c r="ALD88" s="76"/>
      <c r="ALE88" s="57"/>
      <c r="ALF88" s="74"/>
      <c r="ALG88" s="76"/>
      <c r="ALH88" s="76"/>
      <c r="ALI88" s="57"/>
      <c r="ALJ88" s="74"/>
      <c r="ALK88" s="76"/>
      <c r="ALL88" s="76"/>
      <c r="ALM88" s="57"/>
      <c r="ALN88" s="74"/>
      <c r="ALO88" s="76"/>
      <c r="ALP88" s="76"/>
      <c r="ALQ88" s="57"/>
      <c r="ALR88" s="74"/>
      <c r="ALS88" s="76"/>
      <c r="ALT88" s="76"/>
      <c r="ALU88" s="57"/>
      <c r="ALV88" s="74"/>
      <c r="ALW88" s="76"/>
      <c r="ALX88" s="76"/>
      <c r="ALY88" s="57"/>
      <c r="ALZ88" s="74"/>
      <c r="AMA88" s="76"/>
      <c r="AMB88" s="76"/>
      <c r="AMC88" s="57"/>
      <c r="AMD88" s="74"/>
      <c r="AME88" s="76"/>
      <c r="AMF88" s="76"/>
      <c r="AMG88" s="57"/>
      <c r="AMH88" s="74"/>
      <c r="AMI88" s="76"/>
      <c r="AMJ88" s="76"/>
      <c r="AMK88" s="57"/>
      <c r="AML88" s="74"/>
      <c r="AMM88" s="76"/>
      <c r="AMN88" s="76"/>
      <c r="AMO88" s="57"/>
      <c r="AMP88" s="74"/>
      <c r="AMQ88" s="76"/>
      <c r="AMR88" s="76"/>
      <c r="AMS88" s="57"/>
      <c r="AMT88" s="74"/>
      <c r="AMU88" s="76"/>
      <c r="AMV88" s="76"/>
      <c r="AMW88" s="57"/>
      <c r="AMX88" s="74"/>
      <c r="AMY88" s="76"/>
      <c r="AMZ88" s="76"/>
      <c r="ANA88" s="57"/>
      <c r="ANB88" s="74"/>
      <c r="ANC88" s="76"/>
      <c r="AND88" s="76"/>
      <c r="ANE88" s="57"/>
      <c r="ANF88" s="74"/>
      <c r="ANG88" s="76"/>
      <c r="ANH88" s="76"/>
      <c r="ANI88" s="57"/>
      <c r="ANJ88" s="74"/>
      <c r="ANK88" s="76"/>
      <c r="ANL88" s="76"/>
      <c r="ANM88" s="57"/>
      <c r="ANN88" s="74"/>
      <c r="ANO88" s="76"/>
      <c r="ANP88" s="76"/>
      <c r="ANQ88" s="57"/>
      <c r="ANR88" s="74"/>
      <c r="ANS88" s="76"/>
      <c r="ANT88" s="76"/>
      <c r="ANU88" s="57"/>
      <c r="ANV88" s="74"/>
      <c r="ANW88" s="76"/>
      <c r="ANX88" s="76"/>
      <c r="ANY88" s="57"/>
      <c r="ANZ88" s="74"/>
      <c r="AOA88" s="76"/>
      <c r="AOB88" s="76"/>
      <c r="AOC88" s="57"/>
      <c r="AOD88" s="74"/>
      <c r="AOE88" s="76"/>
      <c r="AOF88" s="76"/>
      <c r="AOG88" s="57"/>
      <c r="AOH88" s="74"/>
      <c r="AOI88" s="76"/>
      <c r="AOJ88" s="76"/>
      <c r="AOK88" s="57"/>
      <c r="AOL88" s="74"/>
      <c r="AOM88" s="76"/>
      <c r="AON88" s="76"/>
      <c r="AOO88" s="57"/>
      <c r="AOP88" s="74"/>
      <c r="AOQ88" s="76"/>
      <c r="AOR88" s="76"/>
      <c r="AOS88" s="57"/>
      <c r="AOT88" s="74"/>
      <c r="AOU88" s="76"/>
      <c r="AOV88" s="76"/>
      <c r="AOW88" s="57"/>
      <c r="AOX88" s="74"/>
      <c r="AOY88" s="76"/>
      <c r="AOZ88" s="76"/>
      <c r="APA88" s="57"/>
      <c r="APB88" s="74"/>
      <c r="APC88" s="76"/>
      <c r="APD88" s="76"/>
      <c r="APE88" s="57"/>
      <c r="APF88" s="74"/>
      <c r="APG88" s="76"/>
      <c r="APH88" s="76"/>
      <c r="API88" s="57"/>
      <c r="APJ88" s="74"/>
      <c r="APK88" s="76"/>
      <c r="APL88" s="76"/>
      <c r="APM88" s="57"/>
      <c r="APN88" s="74"/>
      <c r="APO88" s="76"/>
      <c r="APP88" s="76"/>
      <c r="APQ88" s="57"/>
      <c r="APR88" s="74"/>
      <c r="APS88" s="76"/>
      <c r="APT88" s="76"/>
      <c r="APU88" s="57"/>
      <c r="APV88" s="74"/>
      <c r="APW88" s="76"/>
      <c r="APX88" s="76"/>
      <c r="APY88" s="57"/>
      <c r="APZ88" s="74"/>
      <c r="AQA88" s="76"/>
      <c r="AQB88" s="76"/>
      <c r="AQC88" s="57"/>
      <c r="AQD88" s="74"/>
      <c r="AQE88" s="76"/>
      <c r="AQF88" s="76"/>
      <c r="AQG88" s="57"/>
      <c r="AQH88" s="74"/>
      <c r="AQI88" s="76"/>
      <c r="AQJ88" s="76"/>
      <c r="AQK88" s="57"/>
      <c r="AQL88" s="74"/>
      <c r="AQM88" s="76"/>
      <c r="AQN88" s="76"/>
      <c r="AQO88" s="57"/>
      <c r="AQP88" s="74"/>
      <c r="AQQ88" s="76"/>
      <c r="AQR88" s="76"/>
      <c r="AQS88" s="57"/>
      <c r="AQT88" s="74"/>
      <c r="AQU88" s="76"/>
      <c r="AQV88" s="76"/>
      <c r="AQW88" s="57"/>
      <c r="AQX88" s="74"/>
      <c r="AQY88" s="76"/>
      <c r="AQZ88" s="76"/>
      <c r="ARA88" s="57"/>
      <c r="ARB88" s="74"/>
      <c r="ARC88" s="76"/>
      <c r="ARD88" s="76"/>
      <c r="ARE88" s="57"/>
      <c r="ARF88" s="74"/>
      <c r="ARG88" s="76"/>
      <c r="ARH88" s="76"/>
      <c r="ARI88" s="57"/>
      <c r="ARJ88" s="74"/>
      <c r="ARK88" s="76"/>
      <c r="ARL88" s="76"/>
      <c r="ARM88" s="57"/>
      <c r="ARN88" s="74"/>
      <c r="ARO88" s="76"/>
      <c r="ARP88" s="76"/>
      <c r="ARQ88" s="57"/>
      <c r="ARR88" s="74"/>
      <c r="ARS88" s="76"/>
      <c r="ART88" s="76"/>
      <c r="ARU88" s="57"/>
      <c r="ARV88" s="74"/>
      <c r="ARW88" s="76"/>
      <c r="ARX88" s="76"/>
      <c r="ARY88" s="57"/>
      <c r="ARZ88" s="74"/>
      <c r="ASA88" s="76"/>
      <c r="ASB88" s="76"/>
      <c r="ASC88" s="57"/>
      <c r="ASD88" s="74"/>
      <c r="ASE88" s="76"/>
      <c r="ASF88" s="76"/>
      <c r="ASG88" s="57"/>
      <c r="ASH88" s="74"/>
      <c r="ASI88" s="76"/>
      <c r="ASJ88" s="76"/>
      <c r="ASK88" s="57"/>
      <c r="ASL88" s="74"/>
      <c r="ASM88" s="76"/>
      <c r="ASN88" s="76"/>
      <c r="ASO88" s="57"/>
      <c r="ASP88" s="74"/>
      <c r="ASQ88" s="76"/>
      <c r="ASR88" s="76"/>
      <c r="ASS88" s="57"/>
      <c r="AST88" s="74"/>
      <c r="ASU88" s="76"/>
      <c r="ASV88" s="76"/>
      <c r="ASW88" s="57"/>
      <c r="ASX88" s="74"/>
      <c r="ASY88" s="76"/>
      <c r="ASZ88" s="76"/>
      <c r="ATA88" s="57"/>
      <c r="ATB88" s="74"/>
      <c r="ATC88" s="76"/>
      <c r="ATD88" s="76"/>
      <c r="ATE88" s="57"/>
      <c r="ATF88" s="74"/>
      <c r="ATG88" s="76"/>
      <c r="ATH88" s="76"/>
      <c r="ATI88" s="57"/>
      <c r="ATJ88" s="74"/>
      <c r="ATK88" s="76"/>
      <c r="ATL88" s="76"/>
      <c r="ATM88" s="57"/>
      <c r="ATN88" s="74"/>
      <c r="ATO88" s="76"/>
      <c r="ATP88" s="76"/>
      <c r="ATQ88" s="57"/>
      <c r="ATR88" s="74"/>
      <c r="ATS88" s="76"/>
      <c r="ATT88" s="76"/>
      <c r="ATU88" s="57"/>
      <c r="ATV88" s="74"/>
      <c r="ATW88" s="76"/>
      <c r="ATX88" s="76"/>
      <c r="ATY88" s="57"/>
      <c r="ATZ88" s="74"/>
      <c r="AUA88" s="76"/>
      <c r="AUB88" s="76"/>
      <c r="AUC88" s="57"/>
      <c r="AUD88" s="74"/>
      <c r="AUE88" s="76"/>
      <c r="AUF88" s="76"/>
      <c r="AUG88" s="57"/>
      <c r="AUH88" s="74"/>
      <c r="AUI88" s="76"/>
      <c r="AUJ88" s="76"/>
      <c r="AUK88" s="57"/>
      <c r="AUL88" s="74"/>
      <c r="AUM88" s="76"/>
      <c r="AUN88" s="76"/>
      <c r="AUO88" s="57"/>
      <c r="AUP88" s="74"/>
      <c r="AUQ88" s="76"/>
      <c r="AUR88" s="76"/>
      <c r="AUS88" s="57"/>
      <c r="AUT88" s="74"/>
      <c r="AUU88" s="76"/>
      <c r="AUV88" s="76"/>
      <c r="AUW88" s="57"/>
      <c r="AUX88" s="74"/>
      <c r="AUY88" s="76"/>
      <c r="AUZ88" s="76"/>
      <c r="AVA88" s="57"/>
      <c r="AVB88" s="74"/>
      <c r="AVC88" s="76"/>
      <c r="AVD88" s="76"/>
      <c r="AVE88" s="57"/>
      <c r="AVF88" s="74"/>
      <c r="AVG88" s="76"/>
      <c r="AVH88" s="76"/>
      <c r="AVI88" s="57"/>
      <c r="AVJ88" s="74"/>
      <c r="AVK88" s="76"/>
      <c r="AVL88" s="76"/>
      <c r="AVM88" s="57"/>
      <c r="AVN88" s="74"/>
      <c r="AVO88" s="76"/>
      <c r="AVP88" s="76"/>
      <c r="AVQ88" s="57"/>
      <c r="AVR88" s="74"/>
      <c r="AVS88" s="76"/>
      <c r="AVT88" s="76"/>
      <c r="AVU88" s="57"/>
      <c r="AVV88" s="74"/>
      <c r="AVW88" s="76"/>
      <c r="AVX88" s="76"/>
      <c r="AVY88" s="57"/>
      <c r="AVZ88" s="74"/>
      <c r="AWA88" s="76"/>
      <c r="AWB88" s="76"/>
      <c r="AWC88" s="57"/>
      <c r="AWD88" s="74"/>
      <c r="AWE88" s="76"/>
      <c r="AWF88" s="76"/>
      <c r="AWG88" s="57"/>
      <c r="AWH88" s="74"/>
      <c r="AWI88" s="76"/>
      <c r="AWJ88" s="76"/>
      <c r="AWK88" s="57"/>
      <c r="AWL88" s="74"/>
      <c r="AWM88" s="76"/>
      <c r="AWN88" s="76"/>
      <c r="AWO88" s="57"/>
      <c r="AWP88" s="74"/>
      <c r="AWQ88" s="76"/>
      <c r="AWR88" s="76"/>
      <c r="AWS88" s="57"/>
      <c r="AWT88" s="74"/>
      <c r="AWU88" s="76"/>
      <c r="AWV88" s="76"/>
      <c r="AWW88" s="57"/>
      <c r="AWX88" s="74"/>
      <c r="AWY88" s="76"/>
      <c r="AWZ88" s="76"/>
      <c r="AXA88" s="57"/>
      <c r="AXB88" s="74"/>
      <c r="AXC88" s="76"/>
      <c r="AXD88" s="76"/>
      <c r="AXE88" s="57"/>
      <c r="AXF88" s="74"/>
      <c r="AXG88" s="76"/>
      <c r="AXH88" s="76"/>
      <c r="AXI88" s="57"/>
      <c r="AXJ88" s="74"/>
      <c r="AXK88" s="76"/>
      <c r="AXL88" s="76"/>
      <c r="AXM88" s="57"/>
      <c r="AXN88" s="74"/>
      <c r="AXO88" s="76"/>
      <c r="AXP88" s="76"/>
      <c r="AXQ88" s="57"/>
      <c r="AXR88" s="74"/>
      <c r="AXS88" s="76"/>
      <c r="AXT88" s="76"/>
      <c r="AXU88" s="57"/>
      <c r="AXV88" s="74"/>
      <c r="AXW88" s="76"/>
      <c r="AXX88" s="76"/>
      <c r="AXY88" s="57"/>
      <c r="AXZ88" s="74"/>
      <c r="AYA88" s="76"/>
      <c r="AYB88" s="76"/>
      <c r="AYC88" s="57"/>
      <c r="AYD88" s="74"/>
      <c r="AYE88" s="76"/>
      <c r="AYF88" s="76"/>
      <c r="AYG88" s="57"/>
      <c r="AYH88" s="74"/>
      <c r="AYI88" s="76"/>
      <c r="AYJ88" s="76"/>
      <c r="AYK88" s="57"/>
      <c r="AYL88" s="74"/>
      <c r="AYM88" s="76"/>
      <c r="AYN88" s="76"/>
      <c r="AYO88" s="57"/>
      <c r="AYP88" s="74"/>
      <c r="AYQ88" s="76"/>
      <c r="AYR88" s="76"/>
      <c r="AYS88" s="57"/>
      <c r="AYT88" s="74"/>
      <c r="AYU88" s="76"/>
      <c r="AYV88" s="76"/>
      <c r="AYW88" s="57"/>
      <c r="AYX88" s="74"/>
      <c r="AYY88" s="76"/>
      <c r="AYZ88" s="76"/>
      <c r="AZA88" s="57"/>
      <c r="AZB88" s="74"/>
      <c r="AZC88" s="76"/>
      <c r="AZD88" s="76"/>
      <c r="AZE88" s="57"/>
      <c r="AZF88" s="74"/>
      <c r="AZG88" s="76"/>
      <c r="AZH88" s="76"/>
      <c r="AZI88" s="57"/>
      <c r="AZJ88" s="74"/>
      <c r="AZK88" s="76"/>
      <c r="AZL88" s="76"/>
      <c r="AZM88" s="57"/>
      <c r="AZN88" s="74"/>
      <c r="AZO88" s="76"/>
      <c r="AZP88" s="76"/>
      <c r="AZQ88" s="57"/>
      <c r="AZR88" s="74"/>
      <c r="AZS88" s="76"/>
      <c r="AZT88" s="76"/>
      <c r="AZU88" s="57"/>
      <c r="AZV88" s="74"/>
      <c r="AZW88" s="76"/>
      <c r="AZX88" s="76"/>
      <c r="AZY88" s="57"/>
      <c r="AZZ88" s="74"/>
      <c r="BAA88" s="76"/>
      <c r="BAB88" s="76"/>
      <c r="BAC88" s="57"/>
      <c r="BAD88" s="74"/>
      <c r="BAE88" s="76"/>
      <c r="BAF88" s="76"/>
      <c r="BAG88" s="57"/>
      <c r="BAH88" s="74"/>
      <c r="BAI88" s="76"/>
      <c r="BAJ88" s="76"/>
      <c r="BAK88" s="57"/>
      <c r="BAL88" s="74"/>
      <c r="BAM88" s="76"/>
      <c r="BAN88" s="76"/>
      <c r="BAO88" s="57"/>
      <c r="BAP88" s="74"/>
      <c r="BAQ88" s="76"/>
      <c r="BAR88" s="76"/>
      <c r="BAS88" s="57"/>
      <c r="BAT88" s="74"/>
      <c r="BAU88" s="76"/>
      <c r="BAV88" s="76"/>
      <c r="BAW88" s="57"/>
      <c r="BAX88" s="74"/>
      <c r="BAY88" s="76"/>
      <c r="BAZ88" s="76"/>
      <c r="BBA88" s="57"/>
      <c r="BBB88" s="74"/>
      <c r="BBC88" s="76"/>
      <c r="BBD88" s="76"/>
      <c r="BBE88" s="57"/>
      <c r="BBF88" s="74"/>
      <c r="BBG88" s="76"/>
      <c r="BBH88" s="76"/>
      <c r="BBI88" s="57"/>
      <c r="BBJ88" s="74"/>
      <c r="BBK88" s="76"/>
      <c r="BBL88" s="76"/>
      <c r="BBM88" s="57"/>
      <c r="BBN88" s="74"/>
      <c r="BBO88" s="76"/>
      <c r="BBP88" s="76"/>
      <c r="BBQ88" s="57"/>
      <c r="BBR88" s="74"/>
      <c r="BBS88" s="76"/>
      <c r="BBT88" s="76"/>
      <c r="BBU88" s="57"/>
      <c r="BBV88" s="74"/>
      <c r="BBW88" s="76"/>
      <c r="BBX88" s="76"/>
      <c r="BBY88" s="57"/>
      <c r="BBZ88" s="74"/>
      <c r="BCA88" s="76"/>
      <c r="BCB88" s="76"/>
      <c r="BCC88" s="57"/>
      <c r="BCD88" s="74"/>
      <c r="BCE88" s="76"/>
      <c r="BCF88" s="76"/>
      <c r="BCG88" s="57"/>
      <c r="BCH88" s="74"/>
      <c r="BCI88" s="76"/>
      <c r="BCJ88" s="76"/>
      <c r="BCK88" s="57"/>
      <c r="BCL88" s="74"/>
      <c r="BCM88" s="76"/>
      <c r="BCN88" s="76"/>
      <c r="BCO88" s="57"/>
      <c r="BCP88" s="74"/>
      <c r="BCQ88" s="76"/>
      <c r="BCR88" s="76"/>
      <c r="BCS88" s="57"/>
      <c r="BCT88" s="74"/>
      <c r="BCU88" s="76"/>
      <c r="BCV88" s="76"/>
      <c r="BCW88" s="57"/>
      <c r="BCX88" s="74"/>
      <c r="BCY88" s="76"/>
      <c r="BCZ88" s="76"/>
      <c r="BDA88" s="57"/>
      <c r="BDB88" s="74"/>
      <c r="BDC88" s="76"/>
      <c r="BDD88" s="76"/>
      <c r="BDE88" s="57"/>
      <c r="BDF88" s="74"/>
      <c r="BDG88" s="76"/>
      <c r="BDH88" s="76"/>
      <c r="BDI88" s="57"/>
      <c r="BDJ88" s="74"/>
      <c r="BDK88" s="76"/>
      <c r="BDL88" s="76"/>
      <c r="BDM88" s="57"/>
      <c r="BDN88" s="74"/>
      <c r="BDO88" s="76"/>
      <c r="BDP88" s="76"/>
      <c r="BDQ88" s="57"/>
      <c r="BDR88" s="74"/>
      <c r="BDS88" s="76"/>
      <c r="BDT88" s="76"/>
      <c r="BDU88" s="57"/>
      <c r="BDV88" s="74"/>
      <c r="BDW88" s="76"/>
      <c r="BDX88" s="76"/>
      <c r="BDY88" s="57"/>
      <c r="BDZ88" s="74"/>
      <c r="BEA88" s="76"/>
      <c r="BEB88" s="76"/>
      <c r="BEC88" s="57"/>
      <c r="BED88" s="74"/>
      <c r="BEE88" s="76"/>
      <c r="BEF88" s="76"/>
      <c r="BEG88" s="57"/>
      <c r="BEH88" s="74"/>
      <c r="BEI88" s="76"/>
      <c r="BEJ88" s="76"/>
      <c r="BEK88" s="57"/>
      <c r="BEL88" s="74"/>
      <c r="BEM88" s="76"/>
      <c r="BEN88" s="76"/>
      <c r="BEO88" s="57"/>
      <c r="BEP88" s="74"/>
      <c r="BEQ88" s="76"/>
      <c r="BER88" s="76"/>
      <c r="BES88" s="57"/>
      <c r="BET88" s="74"/>
      <c r="BEU88" s="76"/>
      <c r="BEV88" s="76"/>
      <c r="BEW88" s="57"/>
      <c r="BEX88" s="74"/>
      <c r="BEY88" s="76"/>
      <c r="BEZ88" s="76"/>
      <c r="BFA88" s="57"/>
      <c r="BFB88" s="74"/>
      <c r="BFC88" s="76"/>
      <c r="BFD88" s="76"/>
      <c r="BFE88" s="57"/>
      <c r="BFF88" s="74"/>
      <c r="BFG88" s="76"/>
      <c r="BFH88" s="76"/>
      <c r="BFI88" s="57"/>
      <c r="BFJ88" s="74"/>
      <c r="BFK88" s="76"/>
      <c r="BFL88" s="76"/>
      <c r="BFM88" s="57"/>
      <c r="BFN88" s="74"/>
      <c r="BFO88" s="76"/>
      <c r="BFP88" s="76"/>
      <c r="BFQ88" s="57"/>
      <c r="BFR88" s="74"/>
      <c r="BFS88" s="76"/>
      <c r="BFT88" s="76"/>
      <c r="BFU88" s="57"/>
      <c r="BFV88" s="74"/>
      <c r="BFW88" s="76"/>
      <c r="BFX88" s="76"/>
      <c r="BFY88" s="57"/>
      <c r="BFZ88" s="74"/>
      <c r="BGA88" s="76"/>
      <c r="BGB88" s="76"/>
      <c r="BGC88" s="57"/>
      <c r="BGD88" s="74"/>
      <c r="BGE88" s="76"/>
      <c r="BGF88" s="76"/>
      <c r="BGG88" s="57"/>
      <c r="BGH88" s="74"/>
      <c r="BGI88" s="76"/>
      <c r="BGJ88" s="76"/>
      <c r="BGK88" s="57"/>
      <c r="BGL88" s="74"/>
      <c r="BGM88" s="76"/>
      <c r="BGN88" s="76"/>
      <c r="BGO88" s="57"/>
      <c r="BGP88" s="74"/>
      <c r="BGQ88" s="76"/>
      <c r="BGR88" s="76"/>
      <c r="BGS88" s="57"/>
      <c r="BGT88" s="74"/>
      <c r="BGU88" s="76"/>
      <c r="BGV88" s="76"/>
      <c r="BGW88" s="57"/>
      <c r="BGX88" s="74"/>
      <c r="BGY88" s="76"/>
      <c r="BGZ88" s="76"/>
      <c r="BHA88" s="57"/>
      <c r="BHB88" s="74"/>
      <c r="BHC88" s="76"/>
      <c r="BHD88" s="76"/>
      <c r="BHE88" s="57"/>
      <c r="BHF88" s="74"/>
      <c r="BHG88" s="76"/>
      <c r="BHH88" s="76"/>
      <c r="BHI88" s="57"/>
      <c r="BHJ88" s="74"/>
      <c r="BHK88" s="76"/>
      <c r="BHL88" s="76"/>
      <c r="BHM88" s="57"/>
      <c r="BHN88" s="74"/>
      <c r="BHO88" s="76"/>
      <c r="BHP88" s="76"/>
      <c r="BHQ88" s="57"/>
      <c r="BHR88" s="74"/>
      <c r="BHS88" s="76"/>
      <c r="BHT88" s="76"/>
      <c r="BHU88" s="57"/>
      <c r="BHV88" s="74"/>
      <c r="BHW88" s="76"/>
      <c r="BHX88" s="76"/>
      <c r="BHY88" s="57"/>
      <c r="BHZ88" s="74"/>
      <c r="BIA88" s="76"/>
      <c r="BIB88" s="76"/>
      <c r="BIC88" s="57"/>
      <c r="BID88" s="74"/>
      <c r="BIE88" s="76"/>
      <c r="BIF88" s="76"/>
      <c r="BIG88" s="57"/>
      <c r="BIH88" s="74"/>
      <c r="BII88" s="76"/>
      <c r="BIJ88" s="76"/>
      <c r="BIK88" s="57"/>
      <c r="BIL88" s="74"/>
      <c r="BIM88" s="76"/>
      <c r="BIN88" s="76"/>
      <c r="BIO88" s="57"/>
      <c r="BIP88" s="74"/>
      <c r="BIQ88" s="76"/>
      <c r="BIR88" s="76"/>
      <c r="BIS88" s="57"/>
      <c r="BIT88" s="74"/>
      <c r="BIU88" s="76"/>
      <c r="BIV88" s="76"/>
      <c r="BIW88" s="57"/>
      <c r="BIX88" s="74"/>
      <c r="BIY88" s="76"/>
      <c r="BIZ88" s="76"/>
      <c r="BJA88" s="57"/>
      <c r="BJB88" s="74"/>
      <c r="BJC88" s="76"/>
      <c r="BJD88" s="76"/>
      <c r="BJE88" s="57"/>
      <c r="BJF88" s="74"/>
      <c r="BJG88" s="76"/>
      <c r="BJH88" s="76"/>
      <c r="BJI88" s="57"/>
      <c r="BJJ88" s="74"/>
      <c r="BJK88" s="76"/>
      <c r="BJL88" s="76"/>
      <c r="BJM88" s="57"/>
      <c r="BJN88" s="74"/>
      <c r="BJO88" s="76"/>
      <c r="BJP88" s="76"/>
      <c r="BJQ88" s="57"/>
      <c r="BJR88" s="74"/>
      <c r="BJS88" s="76"/>
      <c r="BJT88" s="76"/>
      <c r="BJU88" s="57"/>
      <c r="BJV88" s="74"/>
      <c r="BJW88" s="76"/>
      <c r="BJX88" s="76"/>
      <c r="BJY88" s="57"/>
      <c r="BJZ88" s="74"/>
      <c r="BKA88" s="76"/>
      <c r="BKB88" s="76"/>
      <c r="BKC88" s="57"/>
      <c r="BKD88" s="74"/>
      <c r="BKE88" s="76"/>
      <c r="BKF88" s="76"/>
      <c r="BKG88" s="57"/>
      <c r="BKH88" s="74"/>
      <c r="BKI88" s="76"/>
      <c r="BKJ88" s="76"/>
      <c r="BKK88" s="57"/>
      <c r="BKL88" s="74"/>
      <c r="BKM88" s="76"/>
      <c r="BKN88" s="76"/>
      <c r="BKO88" s="57"/>
      <c r="BKP88" s="74"/>
      <c r="BKQ88" s="76"/>
      <c r="BKR88" s="76"/>
      <c r="BKS88" s="57"/>
      <c r="BKT88" s="74"/>
      <c r="BKU88" s="76"/>
      <c r="BKV88" s="76"/>
      <c r="BKW88" s="57"/>
      <c r="BKX88" s="74"/>
      <c r="BKY88" s="76"/>
      <c r="BKZ88" s="76"/>
      <c r="BLA88" s="57"/>
      <c r="BLB88" s="74"/>
      <c r="BLC88" s="76"/>
      <c r="BLD88" s="76"/>
      <c r="BLE88" s="57"/>
      <c r="BLF88" s="74"/>
      <c r="BLG88" s="76"/>
      <c r="BLH88" s="76"/>
      <c r="BLI88" s="57"/>
      <c r="BLJ88" s="74"/>
      <c r="BLK88" s="76"/>
      <c r="BLL88" s="76"/>
      <c r="BLM88" s="57"/>
      <c r="BLN88" s="74"/>
      <c r="BLO88" s="76"/>
      <c r="BLP88" s="76"/>
      <c r="BLQ88" s="57"/>
      <c r="BLR88" s="74"/>
      <c r="BLS88" s="76"/>
      <c r="BLT88" s="76"/>
      <c r="BLU88" s="57"/>
      <c r="BLV88" s="74"/>
      <c r="BLW88" s="76"/>
      <c r="BLX88" s="76"/>
      <c r="BLY88" s="57"/>
      <c r="BLZ88" s="74"/>
      <c r="BMA88" s="76"/>
      <c r="BMB88" s="76"/>
      <c r="BMC88" s="57"/>
      <c r="BMD88" s="74"/>
      <c r="BME88" s="76"/>
      <c r="BMF88" s="76"/>
      <c r="BMG88" s="57"/>
      <c r="BMH88" s="74"/>
      <c r="BMI88" s="76"/>
      <c r="BMJ88" s="76"/>
      <c r="BMK88" s="57"/>
      <c r="BML88" s="74"/>
      <c r="BMM88" s="76"/>
      <c r="BMN88" s="76"/>
      <c r="BMO88" s="57"/>
      <c r="BMP88" s="74"/>
      <c r="BMQ88" s="76"/>
      <c r="BMR88" s="76"/>
      <c r="BMS88" s="57"/>
      <c r="BMT88" s="74"/>
      <c r="BMU88" s="76"/>
      <c r="BMV88" s="76"/>
      <c r="BMW88" s="57"/>
      <c r="BMX88" s="74"/>
      <c r="BMY88" s="76"/>
      <c r="BMZ88" s="76"/>
      <c r="BNA88" s="57"/>
      <c r="BNB88" s="74"/>
      <c r="BNC88" s="76"/>
      <c r="BND88" s="76"/>
      <c r="BNE88" s="57"/>
      <c r="BNF88" s="74"/>
      <c r="BNG88" s="76"/>
      <c r="BNH88" s="76"/>
      <c r="BNI88" s="57"/>
      <c r="BNJ88" s="74"/>
      <c r="BNK88" s="76"/>
      <c r="BNL88" s="76"/>
      <c r="BNM88" s="57"/>
      <c r="BNN88" s="74"/>
      <c r="BNO88" s="76"/>
      <c r="BNP88" s="76"/>
      <c r="BNQ88" s="57"/>
      <c r="BNR88" s="74"/>
      <c r="BNS88" s="76"/>
      <c r="BNT88" s="76"/>
      <c r="BNU88" s="57"/>
      <c r="BNV88" s="74"/>
      <c r="BNW88" s="76"/>
      <c r="BNX88" s="76"/>
      <c r="BNY88" s="57"/>
      <c r="BNZ88" s="74"/>
      <c r="BOA88" s="76"/>
      <c r="BOB88" s="76"/>
      <c r="BOC88" s="57"/>
      <c r="BOD88" s="74"/>
      <c r="BOE88" s="76"/>
      <c r="BOF88" s="76"/>
      <c r="BOG88" s="57"/>
      <c r="BOH88" s="74"/>
      <c r="BOI88" s="76"/>
      <c r="BOJ88" s="76"/>
      <c r="BOK88" s="57"/>
      <c r="BOL88" s="74"/>
      <c r="BOM88" s="76"/>
      <c r="BON88" s="76"/>
      <c r="BOO88" s="57"/>
      <c r="BOP88" s="74"/>
      <c r="BOQ88" s="76"/>
      <c r="BOR88" s="76"/>
      <c r="BOS88" s="57"/>
      <c r="BOT88" s="74"/>
      <c r="BOU88" s="76"/>
      <c r="BOV88" s="76"/>
      <c r="BOW88" s="57"/>
      <c r="BOX88" s="74"/>
      <c r="BOY88" s="76"/>
      <c r="BOZ88" s="76"/>
      <c r="BPA88" s="57"/>
      <c r="BPB88" s="74"/>
      <c r="BPC88" s="76"/>
      <c r="BPD88" s="76"/>
      <c r="BPE88" s="57"/>
      <c r="BPF88" s="74"/>
      <c r="BPG88" s="76"/>
      <c r="BPH88" s="76"/>
      <c r="BPI88" s="57"/>
      <c r="BPJ88" s="74"/>
      <c r="BPK88" s="76"/>
      <c r="BPL88" s="76"/>
      <c r="BPM88" s="57"/>
      <c r="BPN88" s="74"/>
      <c r="BPO88" s="76"/>
      <c r="BPP88" s="76"/>
      <c r="BPQ88" s="57"/>
      <c r="BPR88" s="74"/>
      <c r="BPS88" s="76"/>
      <c r="BPT88" s="76"/>
      <c r="BPU88" s="57"/>
      <c r="BPV88" s="74"/>
      <c r="BPW88" s="76"/>
      <c r="BPX88" s="76"/>
      <c r="BPY88" s="57"/>
      <c r="BPZ88" s="74"/>
      <c r="BQA88" s="76"/>
      <c r="BQB88" s="76"/>
      <c r="BQC88" s="57"/>
      <c r="BQD88" s="74"/>
      <c r="BQE88" s="76"/>
      <c r="BQF88" s="76"/>
      <c r="BQG88" s="57"/>
      <c r="BQH88" s="74"/>
      <c r="BQI88" s="76"/>
      <c r="BQJ88" s="76"/>
      <c r="BQK88" s="57"/>
      <c r="BQL88" s="74"/>
      <c r="BQM88" s="76"/>
      <c r="BQN88" s="76"/>
      <c r="BQO88" s="57"/>
      <c r="BQP88" s="74"/>
      <c r="BQQ88" s="76"/>
      <c r="BQR88" s="76"/>
      <c r="BQS88" s="57"/>
      <c r="BQT88" s="74"/>
      <c r="BQU88" s="76"/>
      <c r="BQV88" s="76"/>
      <c r="BQW88" s="57"/>
      <c r="BQX88" s="74"/>
      <c r="BQY88" s="76"/>
      <c r="BQZ88" s="76"/>
      <c r="BRA88" s="57"/>
      <c r="BRB88" s="74"/>
      <c r="BRC88" s="76"/>
      <c r="BRD88" s="76"/>
      <c r="BRE88" s="57"/>
      <c r="BRF88" s="74"/>
      <c r="BRG88" s="76"/>
      <c r="BRH88" s="76"/>
      <c r="BRI88" s="57"/>
      <c r="BRJ88" s="74"/>
      <c r="BRK88" s="76"/>
      <c r="BRL88" s="76"/>
      <c r="BRM88" s="57"/>
      <c r="BRN88" s="74"/>
      <c r="BRO88" s="76"/>
      <c r="BRP88" s="76"/>
      <c r="BRQ88" s="57"/>
      <c r="BRR88" s="74"/>
      <c r="BRS88" s="76"/>
      <c r="BRT88" s="76"/>
      <c r="BRU88" s="57"/>
      <c r="BRV88" s="74"/>
      <c r="BRW88" s="76"/>
      <c r="BRX88" s="76"/>
      <c r="BRY88" s="57"/>
      <c r="BRZ88" s="74"/>
      <c r="BSA88" s="76"/>
      <c r="BSB88" s="76"/>
      <c r="BSC88" s="57"/>
      <c r="BSD88" s="74"/>
      <c r="BSE88" s="76"/>
      <c r="BSF88" s="76"/>
      <c r="BSG88" s="57"/>
      <c r="BSH88" s="74"/>
      <c r="BSI88" s="76"/>
      <c r="BSJ88" s="76"/>
      <c r="BSK88" s="57"/>
      <c r="BSL88" s="74"/>
      <c r="BSM88" s="76"/>
      <c r="BSN88" s="76"/>
      <c r="BSO88" s="57"/>
      <c r="BSP88" s="74"/>
      <c r="BSQ88" s="76"/>
      <c r="BSR88" s="76"/>
      <c r="BSS88" s="57"/>
      <c r="BST88" s="74"/>
      <c r="BSU88" s="76"/>
      <c r="BSV88" s="76"/>
      <c r="BSW88" s="57"/>
      <c r="BSX88" s="74"/>
      <c r="BSY88" s="76"/>
      <c r="BSZ88" s="76"/>
      <c r="BTA88" s="57"/>
      <c r="BTB88" s="74"/>
      <c r="BTC88" s="76"/>
      <c r="BTD88" s="76"/>
      <c r="BTE88" s="57"/>
      <c r="BTF88" s="74"/>
      <c r="BTG88" s="76"/>
      <c r="BTH88" s="76"/>
      <c r="BTI88" s="57"/>
      <c r="BTJ88" s="74"/>
      <c r="BTK88" s="76"/>
      <c r="BTL88" s="76"/>
      <c r="BTM88" s="57"/>
      <c r="BTN88" s="74"/>
      <c r="BTO88" s="76"/>
      <c r="BTP88" s="76"/>
      <c r="BTQ88" s="57"/>
      <c r="BTR88" s="74"/>
      <c r="BTS88" s="76"/>
      <c r="BTT88" s="76"/>
      <c r="BTU88" s="57"/>
      <c r="BTV88" s="74"/>
      <c r="BTW88" s="76"/>
      <c r="BTX88" s="76"/>
      <c r="BTY88" s="57"/>
      <c r="BTZ88" s="74"/>
      <c r="BUA88" s="76"/>
      <c r="BUB88" s="76"/>
      <c r="BUC88" s="57"/>
      <c r="BUD88" s="74"/>
      <c r="BUE88" s="76"/>
      <c r="BUF88" s="76"/>
      <c r="BUG88" s="57"/>
      <c r="BUH88" s="74"/>
      <c r="BUI88" s="76"/>
      <c r="BUJ88" s="76"/>
      <c r="BUK88" s="57"/>
      <c r="BUL88" s="74"/>
      <c r="BUM88" s="76"/>
      <c r="BUN88" s="76"/>
      <c r="BUO88" s="57"/>
      <c r="BUP88" s="74"/>
      <c r="BUQ88" s="76"/>
      <c r="BUR88" s="76"/>
      <c r="BUS88" s="57"/>
      <c r="BUT88" s="74"/>
      <c r="BUU88" s="76"/>
      <c r="BUV88" s="76"/>
      <c r="BUW88" s="57"/>
      <c r="BUX88" s="74"/>
      <c r="BUY88" s="76"/>
      <c r="BUZ88" s="76"/>
      <c r="BVA88" s="57"/>
      <c r="BVB88" s="74"/>
      <c r="BVC88" s="76"/>
      <c r="BVD88" s="76"/>
      <c r="BVE88" s="57"/>
      <c r="BVF88" s="74"/>
      <c r="BVG88" s="76"/>
      <c r="BVH88" s="76"/>
      <c r="BVI88" s="57"/>
      <c r="BVJ88" s="74"/>
      <c r="BVK88" s="76"/>
      <c r="BVL88" s="76"/>
      <c r="BVM88" s="57"/>
      <c r="BVN88" s="74"/>
      <c r="BVO88" s="76"/>
      <c r="BVP88" s="76"/>
      <c r="BVQ88" s="57"/>
      <c r="BVR88" s="74"/>
      <c r="BVS88" s="76"/>
      <c r="BVT88" s="76"/>
      <c r="BVU88" s="57"/>
      <c r="BVV88" s="74"/>
      <c r="BVW88" s="76"/>
      <c r="BVX88" s="76"/>
      <c r="BVY88" s="57"/>
      <c r="BVZ88" s="74"/>
      <c r="BWA88" s="76"/>
      <c r="BWB88" s="76"/>
      <c r="BWC88" s="57"/>
      <c r="BWD88" s="74"/>
      <c r="BWE88" s="76"/>
      <c r="BWF88" s="76"/>
      <c r="BWG88" s="57"/>
      <c r="BWH88" s="74"/>
      <c r="BWI88" s="76"/>
      <c r="BWJ88" s="76"/>
      <c r="BWK88" s="57"/>
      <c r="BWL88" s="74"/>
      <c r="BWM88" s="76"/>
      <c r="BWN88" s="76"/>
      <c r="BWO88" s="57"/>
      <c r="BWP88" s="74"/>
      <c r="BWQ88" s="76"/>
      <c r="BWR88" s="76"/>
      <c r="BWS88" s="57"/>
      <c r="BWT88" s="74"/>
      <c r="BWU88" s="76"/>
      <c r="BWV88" s="76"/>
      <c r="BWW88" s="57"/>
      <c r="BWX88" s="74"/>
      <c r="BWY88" s="76"/>
      <c r="BWZ88" s="76"/>
      <c r="BXA88" s="57"/>
      <c r="BXB88" s="74"/>
      <c r="BXC88" s="76"/>
      <c r="BXD88" s="76"/>
      <c r="BXE88" s="57"/>
      <c r="BXF88" s="74"/>
      <c r="BXG88" s="76"/>
      <c r="BXH88" s="76"/>
      <c r="BXI88" s="57"/>
      <c r="BXJ88" s="74"/>
      <c r="BXK88" s="76"/>
      <c r="BXL88" s="76"/>
      <c r="BXM88" s="57"/>
      <c r="BXN88" s="74"/>
      <c r="BXO88" s="76"/>
      <c r="BXP88" s="76"/>
      <c r="BXQ88" s="57"/>
      <c r="BXR88" s="74"/>
      <c r="BXS88" s="76"/>
      <c r="BXT88" s="76"/>
      <c r="BXU88" s="57"/>
      <c r="BXV88" s="74"/>
      <c r="BXW88" s="76"/>
      <c r="BXX88" s="76"/>
      <c r="BXY88" s="57"/>
      <c r="BXZ88" s="74"/>
      <c r="BYA88" s="76"/>
      <c r="BYB88" s="76"/>
      <c r="BYC88" s="57"/>
      <c r="BYD88" s="74"/>
      <c r="BYE88" s="76"/>
      <c r="BYF88" s="76"/>
      <c r="BYG88" s="57"/>
      <c r="BYH88" s="74"/>
      <c r="BYI88" s="76"/>
      <c r="BYJ88" s="76"/>
      <c r="BYK88" s="57"/>
      <c r="BYL88" s="74"/>
      <c r="BYM88" s="76"/>
      <c r="BYN88" s="76"/>
      <c r="BYO88" s="57"/>
      <c r="BYP88" s="74"/>
      <c r="BYQ88" s="76"/>
      <c r="BYR88" s="76"/>
      <c r="BYS88" s="57"/>
      <c r="BYT88" s="74"/>
      <c r="BYU88" s="76"/>
      <c r="BYV88" s="76"/>
      <c r="BYW88" s="57"/>
      <c r="BYX88" s="74"/>
      <c r="BYY88" s="76"/>
      <c r="BYZ88" s="76"/>
      <c r="BZA88" s="57"/>
      <c r="BZB88" s="74"/>
      <c r="BZC88" s="76"/>
      <c r="BZD88" s="76"/>
      <c r="BZE88" s="57"/>
      <c r="BZF88" s="74"/>
      <c r="BZG88" s="76"/>
      <c r="BZH88" s="76"/>
      <c r="BZI88" s="57"/>
      <c r="BZJ88" s="74"/>
      <c r="BZK88" s="76"/>
      <c r="BZL88" s="76"/>
      <c r="BZM88" s="57"/>
      <c r="BZN88" s="74"/>
      <c r="BZO88" s="76"/>
      <c r="BZP88" s="76"/>
      <c r="BZQ88" s="57"/>
      <c r="BZR88" s="74"/>
      <c r="BZS88" s="76"/>
      <c r="BZT88" s="76"/>
      <c r="BZU88" s="57"/>
      <c r="BZV88" s="74"/>
      <c r="BZW88" s="76"/>
      <c r="BZX88" s="76"/>
      <c r="BZY88" s="57"/>
      <c r="BZZ88" s="74"/>
      <c r="CAA88" s="76"/>
      <c r="CAB88" s="76"/>
      <c r="CAC88" s="57"/>
      <c r="CAD88" s="74"/>
      <c r="CAE88" s="76"/>
      <c r="CAF88" s="76"/>
      <c r="CAG88" s="57"/>
      <c r="CAH88" s="74"/>
      <c r="CAI88" s="76"/>
      <c r="CAJ88" s="76"/>
      <c r="CAK88" s="57"/>
      <c r="CAL88" s="74"/>
      <c r="CAM88" s="76"/>
      <c r="CAN88" s="76"/>
      <c r="CAO88" s="57"/>
      <c r="CAP88" s="74"/>
      <c r="CAQ88" s="76"/>
      <c r="CAR88" s="76"/>
      <c r="CAS88" s="57"/>
      <c r="CAT88" s="74"/>
      <c r="CAU88" s="76"/>
      <c r="CAV88" s="76"/>
      <c r="CAW88" s="57"/>
      <c r="CAX88" s="74"/>
      <c r="CAY88" s="76"/>
      <c r="CAZ88" s="76"/>
      <c r="CBA88" s="57"/>
      <c r="CBB88" s="74"/>
      <c r="CBC88" s="76"/>
      <c r="CBD88" s="76"/>
      <c r="CBE88" s="57"/>
      <c r="CBF88" s="74"/>
      <c r="CBG88" s="76"/>
      <c r="CBH88" s="76"/>
      <c r="CBI88" s="57"/>
      <c r="CBJ88" s="74"/>
      <c r="CBK88" s="76"/>
      <c r="CBL88" s="76"/>
      <c r="CBM88" s="57"/>
      <c r="CBN88" s="74"/>
      <c r="CBO88" s="76"/>
      <c r="CBP88" s="76"/>
      <c r="CBQ88" s="57"/>
      <c r="CBR88" s="74"/>
      <c r="CBS88" s="76"/>
      <c r="CBT88" s="76"/>
      <c r="CBU88" s="57"/>
      <c r="CBV88" s="74"/>
      <c r="CBW88" s="76"/>
      <c r="CBX88" s="76"/>
      <c r="CBY88" s="57"/>
      <c r="CBZ88" s="74"/>
      <c r="CCA88" s="76"/>
      <c r="CCB88" s="76"/>
      <c r="CCC88" s="57"/>
      <c r="CCD88" s="74"/>
      <c r="CCE88" s="76"/>
      <c r="CCF88" s="76"/>
      <c r="CCG88" s="57"/>
      <c r="CCH88" s="74"/>
      <c r="CCI88" s="76"/>
      <c r="CCJ88" s="76"/>
      <c r="CCK88" s="57"/>
      <c r="CCL88" s="74"/>
      <c r="CCM88" s="76"/>
      <c r="CCN88" s="76"/>
      <c r="CCO88" s="57"/>
      <c r="CCP88" s="74"/>
      <c r="CCQ88" s="76"/>
      <c r="CCR88" s="76"/>
      <c r="CCS88" s="57"/>
      <c r="CCT88" s="74"/>
      <c r="CCU88" s="76"/>
      <c r="CCV88" s="76"/>
      <c r="CCW88" s="57"/>
      <c r="CCX88" s="74"/>
      <c r="CCY88" s="76"/>
      <c r="CCZ88" s="76"/>
      <c r="CDA88" s="57"/>
      <c r="CDB88" s="74"/>
      <c r="CDC88" s="76"/>
      <c r="CDD88" s="76"/>
      <c r="CDE88" s="57"/>
      <c r="CDF88" s="74"/>
      <c r="CDG88" s="76"/>
      <c r="CDH88" s="76"/>
      <c r="CDI88" s="57"/>
      <c r="CDJ88" s="74"/>
      <c r="CDK88" s="76"/>
      <c r="CDL88" s="76"/>
      <c r="CDM88" s="57"/>
      <c r="CDN88" s="74"/>
      <c r="CDO88" s="76"/>
      <c r="CDP88" s="76"/>
      <c r="CDQ88" s="57"/>
      <c r="CDR88" s="74"/>
      <c r="CDS88" s="76"/>
      <c r="CDT88" s="76"/>
      <c r="CDU88" s="57"/>
      <c r="CDV88" s="74"/>
      <c r="CDW88" s="76"/>
      <c r="CDX88" s="76"/>
      <c r="CDY88" s="57"/>
      <c r="CDZ88" s="74"/>
      <c r="CEA88" s="76"/>
      <c r="CEB88" s="76"/>
      <c r="CEC88" s="57"/>
      <c r="CED88" s="74"/>
      <c r="CEE88" s="76"/>
      <c r="CEF88" s="76"/>
      <c r="CEG88" s="57"/>
      <c r="CEH88" s="74"/>
      <c r="CEI88" s="76"/>
      <c r="CEJ88" s="76"/>
      <c r="CEK88" s="57"/>
      <c r="CEL88" s="74"/>
      <c r="CEM88" s="76"/>
      <c r="CEN88" s="76"/>
      <c r="CEO88" s="57"/>
      <c r="CEP88" s="74"/>
      <c r="CEQ88" s="76"/>
      <c r="CER88" s="76"/>
      <c r="CES88" s="57"/>
      <c r="CET88" s="74"/>
      <c r="CEU88" s="76"/>
      <c r="CEV88" s="76"/>
      <c r="CEW88" s="57"/>
      <c r="CEX88" s="74"/>
      <c r="CEY88" s="76"/>
      <c r="CEZ88" s="76"/>
      <c r="CFA88" s="57"/>
      <c r="CFB88" s="74"/>
      <c r="CFC88" s="76"/>
      <c r="CFD88" s="76"/>
      <c r="CFE88" s="57"/>
      <c r="CFF88" s="74"/>
      <c r="CFG88" s="76"/>
      <c r="CFH88" s="76"/>
      <c r="CFI88" s="57"/>
      <c r="CFJ88" s="74"/>
      <c r="CFK88" s="76"/>
      <c r="CFL88" s="76"/>
      <c r="CFM88" s="57"/>
      <c r="CFN88" s="74"/>
      <c r="CFO88" s="76"/>
      <c r="CFP88" s="76"/>
      <c r="CFQ88" s="57"/>
      <c r="CFR88" s="74"/>
      <c r="CFS88" s="76"/>
      <c r="CFT88" s="76"/>
      <c r="CFU88" s="57"/>
      <c r="CFV88" s="74"/>
      <c r="CFW88" s="76"/>
      <c r="CFX88" s="76"/>
      <c r="CFY88" s="57"/>
      <c r="CFZ88" s="74"/>
      <c r="CGA88" s="76"/>
      <c r="CGB88" s="76"/>
      <c r="CGC88" s="57"/>
      <c r="CGD88" s="74"/>
      <c r="CGE88" s="76"/>
      <c r="CGF88" s="76"/>
      <c r="CGG88" s="57"/>
      <c r="CGH88" s="74"/>
      <c r="CGI88" s="76"/>
      <c r="CGJ88" s="76"/>
      <c r="CGK88" s="57"/>
      <c r="CGL88" s="74"/>
      <c r="CGM88" s="76"/>
      <c r="CGN88" s="76"/>
      <c r="CGO88" s="57"/>
      <c r="CGP88" s="74"/>
      <c r="CGQ88" s="76"/>
      <c r="CGR88" s="76"/>
      <c r="CGS88" s="57"/>
      <c r="CGT88" s="74"/>
      <c r="CGU88" s="76"/>
      <c r="CGV88" s="76"/>
      <c r="CGW88" s="57"/>
      <c r="CGX88" s="74"/>
      <c r="CGY88" s="76"/>
      <c r="CGZ88" s="76"/>
      <c r="CHA88" s="57"/>
      <c r="CHB88" s="74"/>
      <c r="CHC88" s="76"/>
      <c r="CHD88" s="76"/>
      <c r="CHE88" s="57"/>
      <c r="CHF88" s="74"/>
      <c r="CHG88" s="76"/>
      <c r="CHH88" s="76"/>
      <c r="CHI88" s="57"/>
      <c r="CHJ88" s="74"/>
      <c r="CHK88" s="76"/>
      <c r="CHL88" s="76"/>
      <c r="CHM88" s="57"/>
      <c r="CHN88" s="74"/>
      <c r="CHO88" s="76"/>
      <c r="CHP88" s="76"/>
      <c r="CHQ88" s="57"/>
      <c r="CHR88" s="74"/>
      <c r="CHS88" s="76"/>
      <c r="CHT88" s="76"/>
      <c r="CHU88" s="57"/>
      <c r="CHV88" s="74"/>
      <c r="CHW88" s="76"/>
      <c r="CHX88" s="76"/>
      <c r="CHY88" s="57"/>
      <c r="CHZ88" s="74"/>
      <c r="CIA88" s="76"/>
      <c r="CIB88" s="76"/>
      <c r="CIC88" s="57"/>
      <c r="CID88" s="74"/>
      <c r="CIE88" s="76"/>
      <c r="CIF88" s="76"/>
      <c r="CIG88" s="57"/>
      <c r="CIH88" s="74"/>
      <c r="CII88" s="76"/>
      <c r="CIJ88" s="76"/>
      <c r="CIK88" s="57"/>
      <c r="CIL88" s="74"/>
      <c r="CIM88" s="76"/>
      <c r="CIN88" s="76"/>
      <c r="CIO88" s="57"/>
      <c r="CIP88" s="74"/>
      <c r="CIQ88" s="76"/>
      <c r="CIR88" s="76"/>
      <c r="CIS88" s="57"/>
      <c r="CIT88" s="74"/>
      <c r="CIU88" s="76"/>
      <c r="CIV88" s="76"/>
      <c r="CIW88" s="57"/>
      <c r="CIX88" s="74"/>
      <c r="CIY88" s="76"/>
      <c r="CIZ88" s="76"/>
      <c r="CJA88" s="57"/>
      <c r="CJB88" s="74"/>
      <c r="CJC88" s="76"/>
      <c r="CJD88" s="76"/>
      <c r="CJE88" s="57"/>
      <c r="CJF88" s="74"/>
      <c r="CJG88" s="76"/>
      <c r="CJH88" s="76"/>
      <c r="CJI88" s="57"/>
      <c r="CJJ88" s="74"/>
      <c r="CJK88" s="76"/>
      <c r="CJL88" s="76"/>
      <c r="CJM88" s="57"/>
      <c r="CJN88" s="74"/>
      <c r="CJO88" s="76"/>
      <c r="CJP88" s="76"/>
      <c r="CJQ88" s="57"/>
      <c r="CJR88" s="74"/>
      <c r="CJS88" s="76"/>
      <c r="CJT88" s="76"/>
      <c r="CJU88" s="57"/>
      <c r="CJV88" s="74"/>
      <c r="CJW88" s="76"/>
      <c r="CJX88" s="76"/>
      <c r="CJY88" s="57"/>
      <c r="CJZ88" s="74"/>
      <c r="CKA88" s="76"/>
      <c r="CKB88" s="76"/>
      <c r="CKC88" s="57"/>
      <c r="CKD88" s="74"/>
      <c r="CKE88" s="76"/>
      <c r="CKF88" s="76"/>
      <c r="CKG88" s="57"/>
      <c r="CKH88" s="74"/>
      <c r="CKI88" s="76"/>
      <c r="CKJ88" s="76"/>
      <c r="CKK88" s="57"/>
      <c r="CKL88" s="74"/>
      <c r="CKM88" s="76"/>
      <c r="CKN88" s="76"/>
      <c r="CKO88" s="57"/>
      <c r="CKP88" s="74"/>
      <c r="CKQ88" s="76"/>
      <c r="CKR88" s="76"/>
      <c r="CKS88" s="57"/>
      <c r="CKT88" s="74"/>
      <c r="CKU88" s="76"/>
      <c r="CKV88" s="76"/>
      <c r="CKW88" s="57"/>
      <c r="CKX88" s="74"/>
      <c r="CKY88" s="76"/>
      <c r="CKZ88" s="76"/>
      <c r="CLA88" s="57"/>
      <c r="CLB88" s="74"/>
      <c r="CLC88" s="76"/>
      <c r="CLD88" s="76"/>
      <c r="CLE88" s="57"/>
      <c r="CLF88" s="74"/>
      <c r="CLG88" s="76"/>
      <c r="CLH88" s="76"/>
      <c r="CLI88" s="57"/>
      <c r="CLJ88" s="74"/>
      <c r="CLK88" s="76"/>
      <c r="CLL88" s="76"/>
      <c r="CLM88" s="57"/>
      <c r="CLN88" s="74"/>
      <c r="CLO88" s="76"/>
      <c r="CLP88" s="76"/>
      <c r="CLQ88" s="57"/>
      <c r="CLR88" s="74"/>
      <c r="CLS88" s="76"/>
      <c r="CLT88" s="76"/>
      <c r="CLU88" s="57"/>
      <c r="CLV88" s="74"/>
      <c r="CLW88" s="76"/>
      <c r="CLX88" s="76"/>
      <c r="CLY88" s="57"/>
      <c r="CLZ88" s="74"/>
      <c r="CMA88" s="76"/>
      <c r="CMB88" s="76"/>
      <c r="CMC88" s="57"/>
      <c r="CMD88" s="74"/>
      <c r="CME88" s="76"/>
      <c r="CMF88" s="76"/>
      <c r="CMG88" s="57"/>
      <c r="CMH88" s="74"/>
      <c r="CMI88" s="76"/>
      <c r="CMJ88" s="76"/>
      <c r="CMK88" s="57"/>
      <c r="CML88" s="74"/>
      <c r="CMM88" s="76"/>
      <c r="CMN88" s="76"/>
      <c r="CMO88" s="57"/>
      <c r="CMP88" s="74"/>
      <c r="CMQ88" s="76"/>
      <c r="CMR88" s="76"/>
      <c r="CMS88" s="57"/>
      <c r="CMT88" s="74"/>
      <c r="CMU88" s="76"/>
      <c r="CMV88" s="76"/>
      <c r="CMW88" s="57"/>
      <c r="CMX88" s="74"/>
      <c r="CMY88" s="76"/>
      <c r="CMZ88" s="76"/>
      <c r="CNA88" s="57"/>
      <c r="CNB88" s="74"/>
      <c r="CNC88" s="76"/>
      <c r="CND88" s="76"/>
      <c r="CNE88" s="57"/>
      <c r="CNF88" s="74"/>
      <c r="CNG88" s="76"/>
      <c r="CNH88" s="76"/>
      <c r="CNI88" s="57"/>
      <c r="CNJ88" s="74"/>
      <c r="CNK88" s="76"/>
      <c r="CNL88" s="76"/>
      <c r="CNM88" s="57"/>
      <c r="CNN88" s="74"/>
      <c r="CNO88" s="76"/>
      <c r="CNP88" s="76"/>
      <c r="CNQ88" s="57"/>
      <c r="CNR88" s="74"/>
      <c r="CNS88" s="76"/>
      <c r="CNT88" s="76"/>
      <c r="CNU88" s="57"/>
      <c r="CNV88" s="74"/>
      <c r="CNW88" s="76"/>
      <c r="CNX88" s="76"/>
      <c r="CNY88" s="57"/>
      <c r="CNZ88" s="74"/>
      <c r="COA88" s="76"/>
      <c r="COB88" s="76"/>
      <c r="COC88" s="57"/>
      <c r="COD88" s="74"/>
      <c r="COE88" s="76"/>
      <c r="COF88" s="76"/>
      <c r="COG88" s="57"/>
      <c r="COH88" s="74"/>
      <c r="COI88" s="76"/>
      <c r="COJ88" s="76"/>
      <c r="COK88" s="57"/>
      <c r="COL88" s="74"/>
      <c r="COM88" s="76"/>
      <c r="CON88" s="76"/>
      <c r="COO88" s="57"/>
      <c r="COP88" s="74"/>
      <c r="COQ88" s="76"/>
      <c r="COR88" s="76"/>
      <c r="COS88" s="57"/>
      <c r="COT88" s="74"/>
      <c r="COU88" s="76"/>
      <c r="COV88" s="76"/>
      <c r="COW88" s="57"/>
      <c r="COX88" s="74"/>
      <c r="COY88" s="76"/>
      <c r="COZ88" s="76"/>
      <c r="CPA88" s="57"/>
      <c r="CPB88" s="74"/>
      <c r="CPC88" s="76"/>
      <c r="CPD88" s="76"/>
      <c r="CPE88" s="57"/>
      <c r="CPF88" s="74"/>
      <c r="CPG88" s="76"/>
      <c r="CPH88" s="76"/>
      <c r="CPI88" s="57"/>
      <c r="CPJ88" s="74"/>
      <c r="CPK88" s="76"/>
      <c r="CPL88" s="76"/>
      <c r="CPM88" s="57"/>
      <c r="CPN88" s="74"/>
      <c r="CPO88" s="76"/>
      <c r="CPP88" s="76"/>
      <c r="CPQ88" s="57"/>
      <c r="CPR88" s="74"/>
      <c r="CPS88" s="76"/>
      <c r="CPT88" s="76"/>
      <c r="CPU88" s="57"/>
      <c r="CPV88" s="74"/>
      <c r="CPW88" s="76"/>
      <c r="CPX88" s="76"/>
      <c r="CPY88" s="57"/>
      <c r="CPZ88" s="74"/>
      <c r="CQA88" s="76"/>
      <c r="CQB88" s="76"/>
      <c r="CQC88" s="57"/>
      <c r="CQD88" s="74"/>
      <c r="CQE88" s="76"/>
      <c r="CQF88" s="76"/>
      <c r="CQG88" s="57"/>
      <c r="CQH88" s="74"/>
      <c r="CQI88" s="76"/>
      <c r="CQJ88" s="76"/>
      <c r="CQK88" s="57"/>
      <c r="CQL88" s="74"/>
      <c r="CQM88" s="76"/>
      <c r="CQN88" s="76"/>
      <c r="CQO88" s="57"/>
      <c r="CQP88" s="74"/>
      <c r="CQQ88" s="76"/>
      <c r="CQR88" s="76"/>
      <c r="CQS88" s="57"/>
      <c r="CQT88" s="74"/>
      <c r="CQU88" s="76"/>
      <c r="CQV88" s="76"/>
      <c r="CQW88" s="57"/>
      <c r="CQX88" s="74"/>
      <c r="CQY88" s="76"/>
      <c r="CQZ88" s="76"/>
      <c r="CRA88" s="57"/>
      <c r="CRB88" s="74"/>
      <c r="CRC88" s="76"/>
      <c r="CRD88" s="76"/>
      <c r="CRE88" s="57"/>
      <c r="CRF88" s="74"/>
      <c r="CRG88" s="76"/>
      <c r="CRH88" s="76"/>
      <c r="CRI88" s="57"/>
      <c r="CRJ88" s="74"/>
      <c r="CRK88" s="76"/>
      <c r="CRL88" s="76"/>
      <c r="CRM88" s="57"/>
      <c r="CRN88" s="74"/>
      <c r="CRO88" s="76"/>
      <c r="CRP88" s="76"/>
      <c r="CRQ88" s="57"/>
      <c r="CRR88" s="74"/>
      <c r="CRS88" s="76"/>
      <c r="CRT88" s="76"/>
      <c r="CRU88" s="57"/>
      <c r="CRV88" s="74"/>
      <c r="CRW88" s="76"/>
      <c r="CRX88" s="76"/>
      <c r="CRY88" s="57"/>
      <c r="CRZ88" s="74"/>
      <c r="CSA88" s="76"/>
      <c r="CSB88" s="76"/>
      <c r="CSC88" s="57"/>
      <c r="CSD88" s="74"/>
      <c r="CSE88" s="76"/>
      <c r="CSF88" s="76"/>
      <c r="CSG88" s="57"/>
      <c r="CSH88" s="74"/>
      <c r="CSI88" s="76"/>
      <c r="CSJ88" s="76"/>
      <c r="CSK88" s="57"/>
      <c r="CSL88" s="74"/>
      <c r="CSM88" s="76"/>
      <c r="CSN88" s="76"/>
      <c r="CSO88" s="57"/>
      <c r="CSP88" s="74"/>
      <c r="CSQ88" s="76"/>
      <c r="CSR88" s="76"/>
      <c r="CSS88" s="57"/>
      <c r="CST88" s="74"/>
      <c r="CSU88" s="76"/>
      <c r="CSV88" s="76"/>
      <c r="CSW88" s="57"/>
      <c r="CSX88" s="74"/>
      <c r="CSY88" s="76"/>
      <c r="CSZ88" s="76"/>
      <c r="CTA88" s="57"/>
      <c r="CTB88" s="74"/>
      <c r="CTC88" s="76"/>
      <c r="CTD88" s="76"/>
      <c r="CTE88" s="57"/>
      <c r="CTF88" s="74"/>
      <c r="CTG88" s="76"/>
      <c r="CTH88" s="76"/>
      <c r="CTI88" s="57"/>
      <c r="CTJ88" s="74"/>
      <c r="CTK88" s="76"/>
      <c r="CTL88" s="76"/>
      <c r="CTM88" s="57"/>
      <c r="CTN88" s="74"/>
      <c r="CTO88" s="76"/>
      <c r="CTP88" s="76"/>
      <c r="CTQ88" s="57"/>
      <c r="CTR88" s="74"/>
      <c r="CTS88" s="76"/>
      <c r="CTT88" s="76"/>
      <c r="CTU88" s="57"/>
      <c r="CTV88" s="74"/>
      <c r="CTW88" s="76"/>
      <c r="CTX88" s="76"/>
      <c r="CTY88" s="57"/>
      <c r="CTZ88" s="74"/>
      <c r="CUA88" s="76"/>
      <c r="CUB88" s="76"/>
      <c r="CUC88" s="57"/>
      <c r="CUD88" s="74"/>
      <c r="CUE88" s="76"/>
      <c r="CUF88" s="76"/>
      <c r="CUG88" s="57"/>
      <c r="CUH88" s="74"/>
      <c r="CUI88" s="76"/>
      <c r="CUJ88" s="76"/>
      <c r="CUK88" s="57"/>
      <c r="CUL88" s="74"/>
      <c r="CUM88" s="76"/>
      <c r="CUN88" s="76"/>
      <c r="CUO88" s="57"/>
      <c r="CUP88" s="74"/>
      <c r="CUQ88" s="76"/>
      <c r="CUR88" s="76"/>
      <c r="CUS88" s="57"/>
      <c r="CUT88" s="74"/>
      <c r="CUU88" s="76"/>
      <c r="CUV88" s="76"/>
      <c r="CUW88" s="57"/>
      <c r="CUX88" s="74"/>
      <c r="CUY88" s="76"/>
      <c r="CUZ88" s="76"/>
      <c r="CVA88" s="57"/>
      <c r="CVB88" s="74"/>
      <c r="CVC88" s="76"/>
      <c r="CVD88" s="76"/>
      <c r="CVE88" s="57"/>
      <c r="CVF88" s="74"/>
      <c r="CVG88" s="76"/>
      <c r="CVH88" s="76"/>
      <c r="CVI88" s="57"/>
      <c r="CVJ88" s="74"/>
      <c r="CVK88" s="76"/>
      <c r="CVL88" s="76"/>
      <c r="CVM88" s="57"/>
      <c r="CVN88" s="74"/>
      <c r="CVO88" s="76"/>
      <c r="CVP88" s="76"/>
      <c r="CVQ88" s="57"/>
      <c r="CVR88" s="74"/>
      <c r="CVS88" s="76"/>
      <c r="CVT88" s="76"/>
      <c r="CVU88" s="57"/>
      <c r="CVV88" s="74"/>
      <c r="CVW88" s="76"/>
      <c r="CVX88" s="76"/>
      <c r="CVY88" s="57"/>
      <c r="CVZ88" s="74"/>
      <c r="CWA88" s="76"/>
      <c r="CWB88" s="76"/>
      <c r="CWC88" s="57"/>
      <c r="CWD88" s="74"/>
      <c r="CWE88" s="76"/>
      <c r="CWF88" s="76"/>
      <c r="CWG88" s="57"/>
      <c r="CWH88" s="74"/>
      <c r="CWI88" s="76"/>
      <c r="CWJ88" s="76"/>
      <c r="CWK88" s="57"/>
      <c r="CWL88" s="74"/>
      <c r="CWM88" s="76"/>
      <c r="CWN88" s="76"/>
      <c r="CWO88" s="57"/>
      <c r="CWP88" s="74"/>
      <c r="CWQ88" s="76"/>
      <c r="CWR88" s="76"/>
      <c r="CWS88" s="57"/>
      <c r="CWT88" s="74"/>
      <c r="CWU88" s="76"/>
      <c r="CWV88" s="76"/>
      <c r="CWW88" s="57"/>
      <c r="CWX88" s="74"/>
      <c r="CWY88" s="76"/>
      <c r="CWZ88" s="76"/>
      <c r="CXA88" s="57"/>
      <c r="CXB88" s="74"/>
      <c r="CXC88" s="76"/>
      <c r="CXD88" s="76"/>
      <c r="CXE88" s="57"/>
      <c r="CXF88" s="74"/>
      <c r="CXG88" s="76"/>
      <c r="CXH88" s="76"/>
      <c r="CXI88" s="57"/>
      <c r="CXJ88" s="74"/>
      <c r="CXK88" s="76"/>
      <c r="CXL88" s="76"/>
      <c r="CXM88" s="57"/>
      <c r="CXN88" s="74"/>
      <c r="CXO88" s="76"/>
      <c r="CXP88" s="76"/>
      <c r="CXQ88" s="57"/>
      <c r="CXR88" s="74"/>
      <c r="CXS88" s="76"/>
      <c r="CXT88" s="76"/>
      <c r="CXU88" s="57"/>
      <c r="CXV88" s="74"/>
      <c r="CXW88" s="76"/>
      <c r="CXX88" s="76"/>
      <c r="CXY88" s="57"/>
      <c r="CXZ88" s="74"/>
      <c r="CYA88" s="76"/>
      <c r="CYB88" s="76"/>
      <c r="CYC88" s="57"/>
      <c r="CYD88" s="74"/>
      <c r="CYE88" s="76"/>
      <c r="CYF88" s="76"/>
      <c r="CYG88" s="57"/>
      <c r="CYH88" s="74"/>
      <c r="CYI88" s="76"/>
      <c r="CYJ88" s="76"/>
      <c r="CYK88" s="57"/>
      <c r="CYL88" s="74"/>
      <c r="CYM88" s="76"/>
      <c r="CYN88" s="76"/>
      <c r="CYO88" s="57"/>
      <c r="CYP88" s="74"/>
      <c r="CYQ88" s="76"/>
      <c r="CYR88" s="76"/>
      <c r="CYS88" s="57"/>
      <c r="CYT88" s="74"/>
      <c r="CYU88" s="76"/>
      <c r="CYV88" s="76"/>
      <c r="CYW88" s="57"/>
      <c r="CYX88" s="74"/>
      <c r="CYY88" s="76"/>
      <c r="CYZ88" s="76"/>
      <c r="CZA88" s="57"/>
      <c r="CZB88" s="74"/>
      <c r="CZC88" s="76"/>
      <c r="CZD88" s="76"/>
      <c r="CZE88" s="57"/>
      <c r="CZF88" s="74"/>
      <c r="CZG88" s="76"/>
      <c r="CZH88" s="76"/>
      <c r="CZI88" s="57"/>
      <c r="CZJ88" s="74"/>
      <c r="CZK88" s="76"/>
      <c r="CZL88" s="76"/>
      <c r="CZM88" s="57"/>
      <c r="CZN88" s="74"/>
      <c r="CZO88" s="76"/>
      <c r="CZP88" s="76"/>
      <c r="CZQ88" s="57"/>
      <c r="CZR88" s="74"/>
      <c r="CZS88" s="76"/>
      <c r="CZT88" s="76"/>
      <c r="CZU88" s="57"/>
      <c r="CZV88" s="74"/>
      <c r="CZW88" s="76"/>
      <c r="CZX88" s="76"/>
      <c r="CZY88" s="57"/>
      <c r="CZZ88" s="74"/>
      <c r="DAA88" s="76"/>
      <c r="DAB88" s="76"/>
      <c r="DAC88" s="57"/>
      <c r="DAD88" s="74"/>
      <c r="DAE88" s="76"/>
      <c r="DAF88" s="76"/>
      <c r="DAG88" s="57"/>
      <c r="DAH88" s="74"/>
      <c r="DAI88" s="76"/>
      <c r="DAJ88" s="76"/>
      <c r="DAK88" s="57"/>
      <c r="DAL88" s="74"/>
      <c r="DAM88" s="76"/>
      <c r="DAN88" s="76"/>
      <c r="DAO88" s="57"/>
      <c r="DAP88" s="74"/>
      <c r="DAQ88" s="76"/>
      <c r="DAR88" s="76"/>
      <c r="DAS88" s="57"/>
      <c r="DAT88" s="74"/>
      <c r="DAU88" s="76"/>
      <c r="DAV88" s="76"/>
      <c r="DAW88" s="57"/>
      <c r="DAX88" s="74"/>
      <c r="DAY88" s="76"/>
      <c r="DAZ88" s="76"/>
      <c r="DBA88" s="57"/>
      <c r="DBB88" s="74"/>
      <c r="DBC88" s="76"/>
      <c r="DBD88" s="76"/>
      <c r="DBE88" s="57"/>
      <c r="DBF88" s="74"/>
      <c r="DBG88" s="76"/>
      <c r="DBH88" s="76"/>
      <c r="DBI88" s="57"/>
      <c r="DBJ88" s="74"/>
      <c r="DBK88" s="76"/>
      <c r="DBL88" s="76"/>
      <c r="DBM88" s="57"/>
      <c r="DBN88" s="74"/>
      <c r="DBO88" s="76"/>
      <c r="DBP88" s="76"/>
      <c r="DBQ88" s="57"/>
      <c r="DBR88" s="74"/>
      <c r="DBS88" s="76"/>
      <c r="DBT88" s="76"/>
      <c r="DBU88" s="57"/>
      <c r="DBV88" s="74"/>
      <c r="DBW88" s="76"/>
      <c r="DBX88" s="76"/>
      <c r="DBY88" s="57"/>
      <c r="DBZ88" s="74"/>
      <c r="DCA88" s="76"/>
      <c r="DCB88" s="76"/>
      <c r="DCC88" s="57"/>
      <c r="DCD88" s="74"/>
      <c r="DCE88" s="76"/>
      <c r="DCF88" s="76"/>
      <c r="DCG88" s="57"/>
      <c r="DCH88" s="74"/>
      <c r="DCI88" s="76"/>
      <c r="DCJ88" s="76"/>
      <c r="DCK88" s="57"/>
      <c r="DCL88" s="74"/>
      <c r="DCM88" s="76"/>
      <c r="DCN88" s="76"/>
      <c r="DCO88" s="57"/>
      <c r="DCP88" s="74"/>
      <c r="DCQ88" s="76"/>
      <c r="DCR88" s="76"/>
      <c r="DCS88" s="57"/>
      <c r="DCT88" s="74"/>
      <c r="DCU88" s="76"/>
      <c r="DCV88" s="76"/>
      <c r="DCW88" s="57"/>
      <c r="DCX88" s="74"/>
      <c r="DCY88" s="76"/>
      <c r="DCZ88" s="76"/>
      <c r="DDA88" s="57"/>
      <c r="DDB88" s="74"/>
      <c r="DDC88" s="76"/>
      <c r="DDD88" s="76"/>
      <c r="DDE88" s="57"/>
      <c r="DDF88" s="74"/>
      <c r="DDG88" s="76"/>
      <c r="DDH88" s="76"/>
      <c r="DDI88" s="57"/>
      <c r="DDJ88" s="74"/>
      <c r="DDK88" s="76"/>
      <c r="DDL88" s="76"/>
      <c r="DDM88" s="57"/>
      <c r="DDN88" s="74"/>
      <c r="DDO88" s="76"/>
      <c r="DDP88" s="76"/>
      <c r="DDQ88" s="57"/>
      <c r="DDR88" s="74"/>
      <c r="DDS88" s="76"/>
      <c r="DDT88" s="76"/>
      <c r="DDU88" s="57"/>
      <c r="DDV88" s="74"/>
      <c r="DDW88" s="76"/>
      <c r="DDX88" s="76"/>
      <c r="DDY88" s="57"/>
      <c r="DDZ88" s="74"/>
      <c r="DEA88" s="76"/>
      <c r="DEB88" s="76"/>
      <c r="DEC88" s="57"/>
      <c r="DED88" s="74"/>
      <c r="DEE88" s="76"/>
      <c r="DEF88" s="76"/>
      <c r="DEG88" s="57"/>
      <c r="DEH88" s="74"/>
      <c r="DEI88" s="76"/>
      <c r="DEJ88" s="76"/>
      <c r="DEK88" s="57"/>
      <c r="DEL88" s="74"/>
      <c r="DEM88" s="76"/>
      <c r="DEN88" s="76"/>
      <c r="DEO88" s="57"/>
      <c r="DEP88" s="74"/>
      <c r="DEQ88" s="76"/>
      <c r="DER88" s="76"/>
      <c r="DES88" s="57"/>
      <c r="DET88" s="74"/>
      <c r="DEU88" s="76"/>
      <c r="DEV88" s="76"/>
      <c r="DEW88" s="57"/>
      <c r="DEX88" s="74"/>
      <c r="DEY88" s="76"/>
      <c r="DEZ88" s="76"/>
      <c r="DFA88" s="57"/>
      <c r="DFB88" s="74"/>
      <c r="DFC88" s="76"/>
      <c r="DFD88" s="76"/>
      <c r="DFE88" s="57"/>
      <c r="DFF88" s="74"/>
      <c r="DFG88" s="76"/>
      <c r="DFH88" s="76"/>
      <c r="DFI88" s="57"/>
      <c r="DFJ88" s="74"/>
      <c r="DFK88" s="76"/>
      <c r="DFL88" s="76"/>
      <c r="DFM88" s="57"/>
      <c r="DFN88" s="74"/>
      <c r="DFO88" s="76"/>
      <c r="DFP88" s="76"/>
      <c r="DFQ88" s="57"/>
      <c r="DFR88" s="74"/>
      <c r="DFS88" s="76"/>
      <c r="DFT88" s="76"/>
      <c r="DFU88" s="57"/>
      <c r="DFV88" s="74"/>
      <c r="DFW88" s="76"/>
      <c r="DFX88" s="76"/>
      <c r="DFY88" s="57"/>
      <c r="DFZ88" s="74"/>
      <c r="DGA88" s="76"/>
      <c r="DGB88" s="76"/>
      <c r="DGC88" s="57"/>
      <c r="DGD88" s="74"/>
      <c r="DGE88" s="76"/>
      <c r="DGF88" s="76"/>
      <c r="DGG88" s="57"/>
      <c r="DGH88" s="74"/>
      <c r="DGI88" s="76"/>
      <c r="DGJ88" s="76"/>
      <c r="DGK88" s="57"/>
      <c r="DGL88" s="74"/>
      <c r="DGM88" s="76"/>
      <c r="DGN88" s="76"/>
      <c r="DGO88" s="57"/>
      <c r="DGP88" s="74"/>
      <c r="DGQ88" s="76"/>
      <c r="DGR88" s="76"/>
      <c r="DGS88" s="57"/>
      <c r="DGT88" s="74"/>
      <c r="DGU88" s="76"/>
      <c r="DGV88" s="76"/>
      <c r="DGW88" s="57"/>
      <c r="DGX88" s="74"/>
      <c r="DGY88" s="76"/>
      <c r="DGZ88" s="76"/>
      <c r="DHA88" s="57"/>
      <c r="DHB88" s="74"/>
      <c r="DHC88" s="76"/>
      <c r="DHD88" s="76"/>
      <c r="DHE88" s="57"/>
      <c r="DHF88" s="74"/>
      <c r="DHG88" s="76"/>
      <c r="DHH88" s="76"/>
      <c r="DHI88" s="57"/>
      <c r="DHJ88" s="74"/>
      <c r="DHK88" s="76"/>
      <c r="DHL88" s="76"/>
      <c r="DHM88" s="57"/>
      <c r="DHN88" s="74"/>
      <c r="DHO88" s="76"/>
      <c r="DHP88" s="76"/>
      <c r="DHQ88" s="57"/>
      <c r="DHR88" s="74"/>
      <c r="DHS88" s="76"/>
      <c r="DHT88" s="76"/>
      <c r="DHU88" s="57"/>
      <c r="DHV88" s="74"/>
      <c r="DHW88" s="76"/>
      <c r="DHX88" s="76"/>
      <c r="DHY88" s="57"/>
      <c r="DHZ88" s="74"/>
      <c r="DIA88" s="76"/>
      <c r="DIB88" s="76"/>
      <c r="DIC88" s="57"/>
      <c r="DID88" s="74"/>
      <c r="DIE88" s="76"/>
      <c r="DIF88" s="76"/>
      <c r="DIG88" s="57"/>
      <c r="DIH88" s="74"/>
      <c r="DII88" s="76"/>
      <c r="DIJ88" s="76"/>
      <c r="DIK88" s="57"/>
      <c r="DIL88" s="74"/>
      <c r="DIM88" s="76"/>
      <c r="DIN88" s="76"/>
      <c r="DIO88" s="57"/>
      <c r="DIP88" s="74"/>
      <c r="DIQ88" s="76"/>
      <c r="DIR88" s="76"/>
      <c r="DIS88" s="57"/>
      <c r="DIT88" s="74"/>
      <c r="DIU88" s="76"/>
      <c r="DIV88" s="76"/>
      <c r="DIW88" s="57"/>
      <c r="DIX88" s="74"/>
      <c r="DIY88" s="76"/>
      <c r="DIZ88" s="76"/>
      <c r="DJA88" s="57"/>
      <c r="DJB88" s="74"/>
      <c r="DJC88" s="76"/>
      <c r="DJD88" s="76"/>
      <c r="DJE88" s="57"/>
      <c r="DJF88" s="74"/>
      <c r="DJG88" s="76"/>
      <c r="DJH88" s="76"/>
      <c r="DJI88" s="57"/>
      <c r="DJJ88" s="74"/>
      <c r="DJK88" s="76"/>
      <c r="DJL88" s="76"/>
      <c r="DJM88" s="57"/>
      <c r="DJN88" s="74"/>
      <c r="DJO88" s="76"/>
      <c r="DJP88" s="76"/>
      <c r="DJQ88" s="57"/>
      <c r="DJR88" s="74"/>
      <c r="DJS88" s="76"/>
      <c r="DJT88" s="76"/>
      <c r="DJU88" s="57"/>
      <c r="DJV88" s="74"/>
      <c r="DJW88" s="76"/>
      <c r="DJX88" s="76"/>
      <c r="DJY88" s="57"/>
      <c r="DJZ88" s="74"/>
      <c r="DKA88" s="76"/>
      <c r="DKB88" s="76"/>
      <c r="DKC88" s="57"/>
      <c r="DKD88" s="74"/>
      <c r="DKE88" s="76"/>
      <c r="DKF88" s="76"/>
      <c r="DKG88" s="57"/>
      <c r="DKH88" s="74"/>
      <c r="DKI88" s="76"/>
      <c r="DKJ88" s="76"/>
      <c r="DKK88" s="57"/>
      <c r="DKL88" s="74"/>
      <c r="DKM88" s="76"/>
      <c r="DKN88" s="76"/>
      <c r="DKO88" s="57"/>
      <c r="DKP88" s="74"/>
      <c r="DKQ88" s="76"/>
      <c r="DKR88" s="76"/>
      <c r="DKS88" s="57"/>
      <c r="DKT88" s="74"/>
      <c r="DKU88" s="76"/>
      <c r="DKV88" s="76"/>
      <c r="DKW88" s="57"/>
      <c r="DKX88" s="74"/>
      <c r="DKY88" s="76"/>
      <c r="DKZ88" s="76"/>
      <c r="DLA88" s="57"/>
      <c r="DLB88" s="74"/>
      <c r="DLC88" s="76"/>
      <c r="DLD88" s="76"/>
      <c r="DLE88" s="57"/>
      <c r="DLF88" s="74"/>
      <c r="DLG88" s="76"/>
      <c r="DLH88" s="76"/>
      <c r="DLI88" s="57"/>
      <c r="DLJ88" s="74"/>
      <c r="DLK88" s="76"/>
      <c r="DLL88" s="76"/>
      <c r="DLM88" s="57"/>
      <c r="DLN88" s="74"/>
      <c r="DLO88" s="76"/>
      <c r="DLP88" s="76"/>
      <c r="DLQ88" s="57"/>
      <c r="DLR88" s="74"/>
      <c r="DLS88" s="76"/>
      <c r="DLT88" s="76"/>
      <c r="DLU88" s="57"/>
      <c r="DLV88" s="74"/>
      <c r="DLW88" s="76"/>
      <c r="DLX88" s="76"/>
      <c r="DLY88" s="57"/>
      <c r="DLZ88" s="74"/>
      <c r="DMA88" s="76"/>
      <c r="DMB88" s="76"/>
      <c r="DMC88" s="57"/>
      <c r="DMD88" s="74"/>
      <c r="DME88" s="76"/>
      <c r="DMF88" s="76"/>
      <c r="DMG88" s="57"/>
      <c r="DMH88" s="74"/>
      <c r="DMI88" s="76"/>
      <c r="DMJ88" s="76"/>
      <c r="DMK88" s="57"/>
      <c r="DML88" s="74"/>
      <c r="DMM88" s="76"/>
      <c r="DMN88" s="76"/>
      <c r="DMO88" s="57"/>
      <c r="DMP88" s="74"/>
      <c r="DMQ88" s="76"/>
      <c r="DMR88" s="76"/>
      <c r="DMS88" s="57"/>
      <c r="DMT88" s="74"/>
      <c r="DMU88" s="76"/>
      <c r="DMV88" s="76"/>
      <c r="DMW88" s="57"/>
      <c r="DMX88" s="74"/>
      <c r="DMY88" s="76"/>
      <c r="DMZ88" s="76"/>
      <c r="DNA88" s="57"/>
      <c r="DNB88" s="74"/>
      <c r="DNC88" s="76"/>
      <c r="DND88" s="76"/>
      <c r="DNE88" s="57"/>
      <c r="DNF88" s="74"/>
      <c r="DNG88" s="76"/>
      <c r="DNH88" s="76"/>
      <c r="DNI88" s="57"/>
      <c r="DNJ88" s="74"/>
      <c r="DNK88" s="76"/>
      <c r="DNL88" s="76"/>
      <c r="DNM88" s="57"/>
      <c r="DNN88" s="74"/>
      <c r="DNO88" s="76"/>
      <c r="DNP88" s="76"/>
      <c r="DNQ88" s="57"/>
      <c r="DNR88" s="74"/>
      <c r="DNS88" s="76"/>
      <c r="DNT88" s="76"/>
      <c r="DNU88" s="57"/>
      <c r="DNV88" s="74"/>
      <c r="DNW88" s="76"/>
      <c r="DNX88" s="76"/>
      <c r="DNY88" s="57"/>
      <c r="DNZ88" s="74"/>
      <c r="DOA88" s="76"/>
      <c r="DOB88" s="76"/>
      <c r="DOC88" s="57"/>
      <c r="DOD88" s="74"/>
      <c r="DOE88" s="76"/>
      <c r="DOF88" s="76"/>
      <c r="DOG88" s="57"/>
      <c r="DOH88" s="74"/>
      <c r="DOI88" s="76"/>
      <c r="DOJ88" s="76"/>
      <c r="DOK88" s="57"/>
      <c r="DOL88" s="74"/>
      <c r="DOM88" s="76"/>
      <c r="DON88" s="76"/>
      <c r="DOO88" s="57"/>
      <c r="DOP88" s="74"/>
      <c r="DOQ88" s="76"/>
      <c r="DOR88" s="76"/>
      <c r="DOS88" s="57"/>
      <c r="DOT88" s="74"/>
      <c r="DOU88" s="76"/>
      <c r="DOV88" s="76"/>
      <c r="DOW88" s="57"/>
      <c r="DOX88" s="74"/>
      <c r="DOY88" s="76"/>
      <c r="DOZ88" s="76"/>
      <c r="DPA88" s="57"/>
      <c r="DPB88" s="74"/>
      <c r="DPC88" s="76"/>
      <c r="DPD88" s="76"/>
      <c r="DPE88" s="57"/>
      <c r="DPF88" s="74"/>
      <c r="DPG88" s="76"/>
      <c r="DPH88" s="76"/>
      <c r="DPI88" s="57"/>
      <c r="DPJ88" s="74"/>
      <c r="DPK88" s="76"/>
      <c r="DPL88" s="76"/>
      <c r="DPM88" s="57"/>
      <c r="DPN88" s="74"/>
      <c r="DPO88" s="76"/>
      <c r="DPP88" s="76"/>
      <c r="DPQ88" s="57"/>
      <c r="DPR88" s="74"/>
      <c r="DPS88" s="76"/>
      <c r="DPT88" s="76"/>
      <c r="DPU88" s="57"/>
      <c r="DPV88" s="74"/>
      <c r="DPW88" s="76"/>
      <c r="DPX88" s="76"/>
      <c r="DPY88" s="57"/>
      <c r="DPZ88" s="74"/>
      <c r="DQA88" s="76"/>
      <c r="DQB88" s="76"/>
      <c r="DQC88" s="57"/>
      <c r="DQD88" s="74"/>
      <c r="DQE88" s="76"/>
      <c r="DQF88" s="76"/>
      <c r="DQG88" s="57"/>
      <c r="DQH88" s="74"/>
      <c r="DQI88" s="76"/>
      <c r="DQJ88" s="76"/>
      <c r="DQK88" s="57"/>
      <c r="DQL88" s="74"/>
      <c r="DQM88" s="76"/>
      <c r="DQN88" s="76"/>
      <c r="DQO88" s="57"/>
      <c r="DQP88" s="74"/>
      <c r="DQQ88" s="76"/>
      <c r="DQR88" s="76"/>
      <c r="DQS88" s="57"/>
      <c r="DQT88" s="74"/>
      <c r="DQU88" s="76"/>
      <c r="DQV88" s="76"/>
      <c r="DQW88" s="57"/>
      <c r="DQX88" s="74"/>
      <c r="DQY88" s="76"/>
      <c r="DQZ88" s="76"/>
      <c r="DRA88" s="57"/>
      <c r="DRB88" s="74"/>
      <c r="DRC88" s="76"/>
      <c r="DRD88" s="76"/>
      <c r="DRE88" s="57"/>
      <c r="DRF88" s="74"/>
      <c r="DRG88" s="76"/>
      <c r="DRH88" s="76"/>
      <c r="DRI88" s="57"/>
      <c r="DRJ88" s="74"/>
      <c r="DRK88" s="76"/>
      <c r="DRL88" s="76"/>
      <c r="DRM88" s="57"/>
      <c r="DRN88" s="74"/>
      <c r="DRO88" s="76"/>
      <c r="DRP88" s="76"/>
      <c r="DRQ88" s="57"/>
      <c r="DRR88" s="74"/>
      <c r="DRS88" s="76"/>
      <c r="DRT88" s="76"/>
      <c r="DRU88" s="57"/>
      <c r="DRV88" s="74"/>
      <c r="DRW88" s="76"/>
      <c r="DRX88" s="76"/>
      <c r="DRY88" s="57"/>
      <c r="DRZ88" s="74"/>
      <c r="DSA88" s="76"/>
      <c r="DSB88" s="76"/>
      <c r="DSC88" s="57"/>
      <c r="DSD88" s="74"/>
      <c r="DSE88" s="76"/>
      <c r="DSF88" s="76"/>
      <c r="DSG88" s="57"/>
      <c r="DSH88" s="74"/>
      <c r="DSI88" s="76"/>
      <c r="DSJ88" s="76"/>
      <c r="DSK88" s="57"/>
      <c r="DSL88" s="74"/>
      <c r="DSM88" s="76"/>
      <c r="DSN88" s="76"/>
      <c r="DSO88" s="57"/>
      <c r="DSP88" s="74"/>
      <c r="DSQ88" s="76"/>
      <c r="DSR88" s="76"/>
      <c r="DSS88" s="57"/>
      <c r="DST88" s="74"/>
      <c r="DSU88" s="76"/>
      <c r="DSV88" s="76"/>
      <c r="DSW88" s="57"/>
      <c r="DSX88" s="74"/>
      <c r="DSY88" s="76"/>
      <c r="DSZ88" s="76"/>
      <c r="DTA88" s="57"/>
      <c r="DTB88" s="74"/>
      <c r="DTC88" s="76"/>
      <c r="DTD88" s="76"/>
      <c r="DTE88" s="57"/>
      <c r="DTF88" s="74"/>
      <c r="DTG88" s="76"/>
      <c r="DTH88" s="76"/>
      <c r="DTI88" s="57"/>
      <c r="DTJ88" s="74"/>
      <c r="DTK88" s="76"/>
      <c r="DTL88" s="76"/>
      <c r="DTM88" s="57"/>
      <c r="DTN88" s="74"/>
      <c r="DTO88" s="76"/>
      <c r="DTP88" s="76"/>
      <c r="DTQ88" s="57"/>
      <c r="DTR88" s="74"/>
      <c r="DTS88" s="76"/>
      <c r="DTT88" s="76"/>
      <c r="DTU88" s="57"/>
      <c r="DTV88" s="74"/>
      <c r="DTW88" s="76"/>
      <c r="DTX88" s="76"/>
      <c r="DTY88" s="57"/>
      <c r="DTZ88" s="74"/>
      <c r="DUA88" s="76"/>
      <c r="DUB88" s="76"/>
      <c r="DUC88" s="57"/>
      <c r="DUD88" s="74"/>
      <c r="DUE88" s="76"/>
      <c r="DUF88" s="76"/>
      <c r="DUG88" s="57"/>
      <c r="DUH88" s="74"/>
      <c r="DUI88" s="76"/>
      <c r="DUJ88" s="76"/>
      <c r="DUK88" s="57"/>
      <c r="DUL88" s="74"/>
      <c r="DUM88" s="76"/>
      <c r="DUN88" s="76"/>
      <c r="DUO88" s="57"/>
      <c r="DUP88" s="74"/>
      <c r="DUQ88" s="76"/>
      <c r="DUR88" s="76"/>
      <c r="DUS88" s="57"/>
      <c r="DUT88" s="74"/>
      <c r="DUU88" s="76"/>
      <c r="DUV88" s="76"/>
      <c r="DUW88" s="57"/>
      <c r="DUX88" s="74"/>
      <c r="DUY88" s="76"/>
      <c r="DUZ88" s="76"/>
      <c r="DVA88" s="57"/>
      <c r="DVB88" s="74"/>
      <c r="DVC88" s="76"/>
      <c r="DVD88" s="76"/>
      <c r="DVE88" s="57"/>
      <c r="DVF88" s="74"/>
      <c r="DVG88" s="76"/>
      <c r="DVH88" s="76"/>
      <c r="DVI88" s="57"/>
      <c r="DVJ88" s="74"/>
      <c r="DVK88" s="76"/>
      <c r="DVL88" s="76"/>
      <c r="DVM88" s="57"/>
      <c r="DVN88" s="74"/>
      <c r="DVO88" s="76"/>
      <c r="DVP88" s="76"/>
      <c r="DVQ88" s="57"/>
      <c r="DVR88" s="74"/>
      <c r="DVS88" s="76"/>
      <c r="DVT88" s="76"/>
      <c r="DVU88" s="57"/>
      <c r="DVV88" s="74"/>
      <c r="DVW88" s="76"/>
      <c r="DVX88" s="76"/>
      <c r="DVY88" s="57"/>
      <c r="DVZ88" s="74"/>
      <c r="DWA88" s="76"/>
      <c r="DWB88" s="76"/>
      <c r="DWC88" s="57"/>
      <c r="DWD88" s="74"/>
      <c r="DWE88" s="76"/>
      <c r="DWF88" s="76"/>
      <c r="DWG88" s="57"/>
      <c r="DWH88" s="74"/>
      <c r="DWI88" s="76"/>
      <c r="DWJ88" s="76"/>
      <c r="DWK88" s="57"/>
      <c r="DWL88" s="74"/>
      <c r="DWM88" s="76"/>
      <c r="DWN88" s="76"/>
      <c r="DWO88" s="57"/>
      <c r="DWP88" s="74"/>
      <c r="DWQ88" s="76"/>
      <c r="DWR88" s="76"/>
      <c r="DWS88" s="57"/>
      <c r="DWT88" s="74"/>
      <c r="DWU88" s="76"/>
      <c r="DWV88" s="76"/>
      <c r="DWW88" s="57"/>
      <c r="DWX88" s="74"/>
      <c r="DWY88" s="76"/>
      <c r="DWZ88" s="76"/>
      <c r="DXA88" s="57"/>
      <c r="DXB88" s="74"/>
      <c r="DXC88" s="76"/>
      <c r="DXD88" s="76"/>
      <c r="DXE88" s="57"/>
      <c r="DXF88" s="74"/>
      <c r="DXG88" s="76"/>
      <c r="DXH88" s="76"/>
      <c r="DXI88" s="57"/>
      <c r="DXJ88" s="74"/>
      <c r="DXK88" s="76"/>
      <c r="DXL88" s="76"/>
      <c r="DXM88" s="57"/>
      <c r="DXN88" s="74"/>
      <c r="DXO88" s="76"/>
      <c r="DXP88" s="76"/>
      <c r="DXQ88" s="57"/>
      <c r="DXR88" s="74"/>
      <c r="DXS88" s="76"/>
      <c r="DXT88" s="76"/>
      <c r="DXU88" s="57"/>
      <c r="DXV88" s="74"/>
      <c r="DXW88" s="76"/>
      <c r="DXX88" s="76"/>
      <c r="DXY88" s="57"/>
      <c r="DXZ88" s="74"/>
      <c r="DYA88" s="76"/>
      <c r="DYB88" s="76"/>
      <c r="DYC88" s="57"/>
      <c r="DYD88" s="74"/>
      <c r="DYE88" s="76"/>
      <c r="DYF88" s="76"/>
      <c r="DYG88" s="57"/>
      <c r="DYH88" s="74"/>
      <c r="DYI88" s="76"/>
      <c r="DYJ88" s="76"/>
      <c r="DYK88" s="57"/>
      <c r="DYL88" s="74"/>
      <c r="DYM88" s="76"/>
      <c r="DYN88" s="76"/>
      <c r="DYO88" s="57"/>
      <c r="DYP88" s="74"/>
      <c r="DYQ88" s="76"/>
      <c r="DYR88" s="76"/>
      <c r="DYS88" s="57"/>
      <c r="DYT88" s="74"/>
      <c r="DYU88" s="76"/>
      <c r="DYV88" s="76"/>
      <c r="DYW88" s="57"/>
      <c r="DYX88" s="74"/>
      <c r="DYY88" s="76"/>
      <c r="DYZ88" s="76"/>
      <c r="DZA88" s="57"/>
      <c r="DZB88" s="74"/>
      <c r="DZC88" s="76"/>
      <c r="DZD88" s="76"/>
      <c r="DZE88" s="57"/>
      <c r="DZF88" s="74"/>
      <c r="DZG88" s="76"/>
      <c r="DZH88" s="76"/>
      <c r="DZI88" s="57"/>
      <c r="DZJ88" s="74"/>
      <c r="DZK88" s="76"/>
      <c r="DZL88" s="76"/>
      <c r="DZM88" s="57"/>
      <c r="DZN88" s="74"/>
      <c r="DZO88" s="76"/>
      <c r="DZP88" s="76"/>
      <c r="DZQ88" s="57"/>
      <c r="DZR88" s="74"/>
      <c r="DZS88" s="76"/>
      <c r="DZT88" s="76"/>
      <c r="DZU88" s="57"/>
      <c r="DZV88" s="74"/>
      <c r="DZW88" s="76"/>
      <c r="DZX88" s="76"/>
      <c r="DZY88" s="57"/>
      <c r="DZZ88" s="74"/>
      <c r="EAA88" s="76"/>
      <c r="EAB88" s="76"/>
      <c r="EAC88" s="57"/>
      <c r="EAD88" s="74"/>
      <c r="EAE88" s="76"/>
      <c r="EAF88" s="76"/>
      <c r="EAG88" s="57"/>
      <c r="EAH88" s="74"/>
      <c r="EAI88" s="76"/>
      <c r="EAJ88" s="76"/>
      <c r="EAK88" s="57"/>
      <c r="EAL88" s="74"/>
      <c r="EAM88" s="76"/>
      <c r="EAN88" s="76"/>
      <c r="EAO88" s="57"/>
      <c r="EAP88" s="74"/>
      <c r="EAQ88" s="76"/>
      <c r="EAR88" s="76"/>
      <c r="EAS88" s="57"/>
      <c r="EAT88" s="74"/>
      <c r="EAU88" s="76"/>
      <c r="EAV88" s="76"/>
      <c r="EAW88" s="57"/>
      <c r="EAX88" s="74"/>
      <c r="EAY88" s="76"/>
      <c r="EAZ88" s="76"/>
      <c r="EBA88" s="57"/>
      <c r="EBB88" s="74"/>
      <c r="EBC88" s="76"/>
      <c r="EBD88" s="76"/>
      <c r="EBE88" s="57"/>
      <c r="EBF88" s="74"/>
      <c r="EBG88" s="76"/>
      <c r="EBH88" s="76"/>
      <c r="EBI88" s="57"/>
      <c r="EBJ88" s="74"/>
      <c r="EBK88" s="76"/>
      <c r="EBL88" s="76"/>
      <c r="EBM88" s="57"/>
      <c r="EBN88" s="74"/>
      <c r="EBO88" s="76"/>
      <c r="EBP88" s="76"/>
      <c r="EBQ88" s="57"/>
      <c r="EBR88" s="74"/>
      <c r="EBS88" s="76"/>
      <c r="EBT88" s="76"/>
      <c r="EBU88" s="57"/>
      <c r="EBV88" s="74"/>
      <c r="EBW88" s="76"/>
      <c r="EBX88" s="76"/>
      <c r="EBY88" s="57"/>
      <c r="EBZ88" s="74"/>
      <c r="ECA88" s="76"/>
      <c r="ECB88" s="76"/>
      <c r="ECC88" s="57"/>
      <c r="ECD88" s="74"/>
      <c r="ECE88" s="76"/>
      <c r="ECF88" s="76"/>
      <c r="ECG88" s="57"/>
      <c r="ECH88" s="74"/>
      <c r="ECI88" s="76"/>
      <c r="ECJ88" s="76"/>
      <c r="ECK88" s="57"/>
      <c r="ECL88" s="74"/>
      <c r="ECM88" s="76"/>
      <c r="ECN88" s="76"/>
      <c r="ECO88" s="57"/>
      <c r="ECP88" s="74"/>
      <c r="ECQ88" s="76"/>
      <c r="ECR88" s="76"/>
      <c r="ECS88" s="57"/>
      <c r="ECT88" s="74"/>
      <c r="ECU88" s="76"/>
      <c r="ECV88" s="76"/>
      <c r="ECW88" s="57"/>
      <c r="ECX88" s="74"/>
      <c r="ECY88" s="76"/>
      <c r="ECZ88" s="76"/>
      <c r="EDA88" s="57"/>
      <c r="EDB88" s="74"/>
      <c r="EDC88" s="76"/>
      <c r="EDD88" s="76"/>
      <c r="EDE88" s="57"/>
      <c r="EDF88" s="74"/>
      <c r="EDG88" s="76"/>
      <c r="EDH88" s="76"/>
      <c r="EDI88" s="57"/>
      <c r="EDJ88" s="74"/>
      <c r="EDK88" s="76"/>
      <c r="EDL88" s="76"/>
      <c r="EDM88" s="57"/>
      <c r="EDN88" s="74"/>
      <c r="EDO88" s="76"/>
      <c r="EDP88" s="76"/>
      <c r="EDQ88" s="57"/>
      <c r="EDR88" s="74"/>
      <c r="EDS88" s="76"/>
      <c r="EDT88" s="76"/>
      <c r="EDU88" s="57"/>
      <c r="EDV88" s="74"/>
      <c r="EDW88" s="76"/>
      <c r="EDX88" s="76"/>
      <c r="EDY88" s="57"/>
      <c r="EDZ88" s="74"/>
      <c r="EEA88" s="76"/>
      <c r="EEB88" s="76"/>
      <c r="EEC88" s="57"/>
      <c r="EED88" s="74"/>
      <c r="EEE88" s="76"/>
      <c r="EEF88" s="76"/>
      <c r="EEG88" s="57"/>
      <c r="EEH88" s="74"/>
      <c r="EEI88" s="76"/>
      <c r="EEJ88" s="76"/>
      <c r="EEK88" s="57"/>
      <c r="EEL88" s="74"/>
      <c r="EEM88" s="76"/>
      <c r="EEN88" s="76"/>
      <c r="EEO88" s="57"/>
      <c r="EEP88" s="74"/>
      <c r="EEQ88" s="76"/>
      <c r="EER88" s="76"/>
      <c r="EES88" s="57"/>
      <c r="EET88" s="74"/>
      <c r="EEU88" s="76"/>
      <c r="EEV88" s="76"/>
      <c r="EEW88" s="57"/>
      <c r="EEX88" s="74"/>
      <c r="EEY88" s="76"/>
      <c r="EEZ88" s="76"/>
      <c r="EFA88" s="57"/>
      <c r="EFB88" s="74"/>
      <c r="EFC88" s="76"/>
      <c r="EFD88" s="76"/>
      <c r="EFE88" s="57"/>
      <c r="EFF88" s="74"/>
      <c r="EFG88" s="76"/>
      <c r="EFH88" s="76"/>
      <c r="EFI88" s="57"/>
      <c r="EFJ88" s="74"/>
      <c r="EFK88" s="76"/>
      <c r="EFL88" s="76"/>
      <c r="EFM88" s="57"/>
      <c r="EFN88" s="74"/>
      <c r="EFO88" s="76"/>
      <c r="EFP88" s="76"/>
      <c r="EFQ88" s="57"/>
      <c r="EFR88" s="74"/>
      <c r="EFS88" s="76"/>
      <c r="EFT88" s="76"/>
      <c r="EFU88" s="57"/>
      <c r="EFV88" s="74"/>
      <c r="EFW88" s="76"/>
      <c r="EFX88" s="76"/>
      <c r="EFY88" s="57"/>
      <c r="EFZ88" s="74"/>
      <c r="EGA88" s="76"/>
      <c r="EGB88" s="76"/>
      <c r="EGC88" s="57"/>
      <c r="EGD88" s="74"/>
      <c r="EGE88" s="76"/>
      <c r="EGF88" s="76"/>
      <c r="EGG88" s="57"/>
      <c r="EGH88" s="74"/>
      <c r="EGI88" s="76"/>
      <c r="EGJ88" s="76"/>
      <c r="EGK88" s="57"/>
      <c r="EGL88" s="74"/>
      <c r="EGM88" s="76"/>
      <c r="EGN88" s="76"/>
      <c r="EGO88" s="57"/>
      <c r="EGP88" s="74"/>
      <c r="EGQ88" s="76"/>
      <c r="EGR88" s="76"/>
      <c r="EGS88" s="57"/>
      <c r="EGT88" s="74"/>
      <c r="EGU88" s="76"/>
      <c r="EGV88" s="76"/>
      <c r="EGW88" s="57"/>
      <c r="EGX88" s="74"/>
      <c r="EGY88" s="76"/>
      <c r="EGZ88" s="76"/>
      <c r="EHA88" s="57"/>
      <c r="EHB88" s="74"/>
      <c r="EHC88" s="76"/>
      <c r="EHD88" s="76"/>
      <c r="EHE88" s="57"/>
      <c r="EHF88" s="74"/>
      <c r="EHG88" s="76"/>
      <c r="EHH88" s="76"/>
      <c r="EHI88" s="57"/>
      <c r="EHJ88" s="74"/>
      <c r="EHK88" s="76"/>
      <c r="EHL88" s="76"/>
      <c r="EHM88" s="57"/>
      <c r="EHN88" s="74"/>
      <c r="EHO88" s="76"/>
      <c r="EHP88" s="76"/>
      <c r="EHQ88" s="57"/>
      <c r="EHR88" s="74"/>
      <c r="EHS88" s="76"/>
      <c r="EHT88" s="76"/>
      <c r="EHU88" s="57"/>
      <c r="EHV88" s="74"/>
      <c r="EHW88" s="76"/>
      <c r="EHX88" s="76"/>
      <c r="EHY88" s="57"/>
      <c r="EHZ88" s="74"/>
      <c r="EIA88" s="76"/>
      <c r="EIB88" s="76"/>
      <c r="EIC88" s="57"/>
      <c r="EID88" s="74"/>
      <c r="EIE88" s="76"/>
      <c r="EIF88" s="76"/>
      <c r="EIG88" s="57"/>
      <c r="EIH88" s="74"/>
      <c r="EII88" s="76"/>
      <c r="EIJ88" s="76"/>
      <c r="EIK88" s="57"/>
      <c r="EIL88" s="74"/>
      <c r="EIM88" s="76"/>
      <c r="EIN88" s="76"/>
      <c r="EIO88" s="57"/>
      <c r="EIP88" s="74"/>
      <c r="EIQ88" s="76"/>
      <c r="EIR88" s="76"/>
      <c r="EIS88" s="57"/>
      <c r="EIT88" s="74"/>
      <c r="EIU88" s="76"/>
      <c r="EIV88" s="76"/>
      <c r="EIW88" s="57"/>
      <c r="EIX88" s="74"/>
      <c r="EIY88" s="76"/>
      <c r="EIZ88" s="76"/>
      <c r="EJA88" s="57"/>
      <c r="EJB88" s="74"/>
      <c r="EJC88" s="76"/>
      <c r="EJD88" s="76"/>
      <c r="EJE88" s="57"/>
      <c r="EJF88" s="74"/>
      <c r="EJG88" s="76"/>
      <c r="EJH88" s="76"/>
      <c r="EJI88" s="57"/>
      <c r="EJJ88" s="74"/>
      <c r="EJK88" s="76"/>
      <c r="EJL88" s="76"/>
      <c r="EJM88" s="57"/>
      <c r="EJN88" s="74"/>
      <c r="EJO88" s="76"/>
      <c r="EJP88" s="76"/>
      <c r="EJQ88" s="57"/>
      <c r="EJR88" s="74"/>
      <c r="EJS88" s="76"/>
      <c r="EJT88" s="76"/>
      <c r="EJU88" s="57"/>
      <c r="EJV88" s="74"/>
      <c r="EJW88" s="76"/>
      <c r="EJX88" s="76"/>
      <c r="EJY88" s="57"/>
      <c r="EJZ88" s="74"/>
      <c r="EKA88" s="76"/>
      <c r="EKB88" s="76"/>
      <c r="EKC88" s="57"/>
      <c r="EKD88" s="74"/>
      <c r="EKE88" s="76"/>
      <c r="EKF88" s="76"/>
      <c r="EKG88" s="57"/>
      <c r="EKH88" s="74"/>
      <c r="EKI88" s="76"/>
      <c r="EKJ88" s="76"/>
      <c r="EKK88" s="57"/>
      <c r="EKL88" s="74"/>
      <c r="EKM88" s="76"/>
      <c r="EKN88" s="76"/>
      <c r="EKO88" s="57"/>
      <c r="EKP88" s="74"/>
      <c r="EKQ88" s="76"/>
      <c r="EKR88" s="76"/>
      <c r="EKS88" s="57"/>
      <c r="EKT88" s="74"/>
      <c r="EKU88" s="76"/>
      <c r="EKV88" s="76"/>
      <c r="EKW88" s="57"/>
      <c r="EKX88" s="74"/>
      <c r="EKY88" s="76"/>
      <c r="EKZ88" s="76"/>
      <c r="ELA88" s="57"/>
      <c r="ELB88" s="74"/>
      <c r="ELC88" s="76"/>
      <c r="ELD88" s="76"/>
      <c r="ELE88" s="57"/>
      <c r="ELF88" s="74"/>
      <c r="ELG88" s="76"/>
      <c r="ELH88" s="76"/>
      <c r="ELI88" s="57"/>
      <c r="ELJ88" s="74"/>
      <c r="ELK88" s="76"/>
      <c r="ELL88" s="76"/>
      <c r="ELM88" s="57"/>
      <c r="ELN88" s="74"/>
      <c r="ELO88" s="76"/>
      <c r="ELP88" s="76"/>
      <c r="ELQ88" s="57"/>
      <c r="ELR88" s="74"/>
      <c r="ELS88" s="76"/>
      <c r="ELT88" s="76"/>
      <c r="ELU88" s="57"/>
      <c r="ELV88" s="74"/>
      <c r="ELW88" s="76"/>
      <c r="ELX88" s="76"/>
      <c r="ELY88" s="57"/>
      <c r="ELZ88" s="74"/>
      <c r="EMA88" s="76"/>
      <c r="EMB88" s="76"/>
      <c r="EMC88" s="57"/>
      <c r="EMD88" s="74"/>
      <c r="EME88" s="76"/>
      <c r="EMF88" s="76"/>
      <c r="EMG88" s="57"/>
      <c r="EMH88" s="74"/>
      <c r="EMI88" s="76"/>
      <c r="EMJ88" s="76"/>
      <c r="EMK88" s="57"/>
      <c r="EML88" s="74"/>
      <c r="EMM88" s="76"/>
      <c r="EMN88" s="76"/>
      <c r="EMO88" s="57"/>
      <c r="EMP88" s="74"/>
      <c r="EMQ88" s="76"/>
      <c r="EMR88" s="76"/>
      <c r="EMS88" s="57"/>
      <c r="EMT88" s="74"/>
      <c r="EMU88" s="76"/>
      <c r="EMV88" s="76"/>
      <c r="EMW88" s="57"/>
      <c r="EMX88" s="74"/>
      <c r="EMY88" s="76"/>
      <c r="EMZ88" s="76"/>
      <c r="ENA88" s="57"/>
      <c r="ENB88" s="74"/>
      <c r="ENC88" s="76"/>
      <c r="END88" s="76"/>
      <c r="ENE88" s="57"/>
      <c r="ENF88" s="74"/>
      <c r="ENG88" s="76"/>
      <c r="ENH88" s="76"/>
      <c r="ENI88" s="57"/>
      <c r="ENJ88" s="74"/>
      <c r="ENK88" s="76"/>
      <c r="ENL88" s="76"/>
      <c r="ENM88" s="57"/>
      <c r="ENN88" s="74"/>
      <c r="ENO88" s="76"/>
      <c r="ENP88" s="76"/>
      <c r="ENQ88" s="57"/>
      <c r="ENR88" s="74"/>
      <c r="ENS88" s="76"/>
      <c r="ENT88" s="76"/>
      <c r="ENU88" s="57"/>
      <c r="ENV88" s="74"/>
      <c r="ENW88" s="76"/>
      <c r="ENX88" s="76"/>
      <c r="ENY88" s="57"/>
      <c r="ENZ88" s="74"/>
      <c r="EOA88" s="76"/>
      <c r="EOB88" s="76"/>
      <c r="EOC88" s="57"/>
      <c r="EOD88" s="74"/>
      <c r="EOE88" s="76"/>
      <c r="EOF88" s="76"/>
      <c r="EOG88" s="57"/>
      <c r="EOH88" s="74"/>
      <c r="EOI88" s="76"/>
      <c r="EOJ88" s="76"/>
      <c r="EOK88" s="57"/>
      <c r="EOL88" s="74"/>
      <c r="EOM88" s="76"/>
      <c r="EON88" s="76"/>
      <c r="EOO88" s="57"/>
      <c r="EOP88" s="74"/>
      <c r="EOQ88" s="76"/>
      <c r="EOR88" s="76"/>
      <c r="EOS88" s="57"/>
      <c r="EOT88" s="74"/>
      <c r="EOU88" s="76"/>
      <c r="EOV88" s="76"/>
      <c r="EOW88" s="57"/>
      <c r="EOX88" s="74"/>
      <c r="EOY88" s="76"/>
      <c r="EOZ88" s="76"/>
      <c r="EPA88" s="57"/>
      <c r="EPB88" s="74"/>
      <c r="EPC88" s="76"/>
      <c r="EPD88" s="76"/>
      <c r="EPE88" s="57"/>
      <c r="EPF88" s="74"/>
      <c r="EPG88" s="76"/>
      <c r="EPH88" s="76"/>
      <c r="EPI88" s="57"/>
      <c r="EPJ88" s="74"/>
      <c r="EPK88" s="76"/>
      <c r="EPL88" s="76"/>
      <c r="EPM88" s="57"/>
      <c r="EPN88" s="74"/>
      <c r="EPO88" s="76"/>
      <c r="EPP88" s="76"/>
      <c r="EPQ88" s="57"/>
      <c r="EPR88" s="74"/>
      <c r="EPS88" s="76"/>
      <c r="EPT88" s="76"/>
      <c r="EPU88" s="57"/>
      <c r="EPV88" s="74"/>
      <c r="EPW88" s="76"/>
      <c r="EPX88" s="76"/>
      <c r="EPY88" s="57"/>
      <c r="EPZ88" s="74"/>
      <c r="EQA88" s="76"/>
      <c r="EQB88" s="76"/>
      <c r="EQC88" s="57"/>
      <c r="EQD88" s="74"/>
      <c r="EQE88" s="76"/>
      <c r="EQF88" s="76"/>
      <c r="EQG88" s="57"/>
      <c r="EQH88" s="74"/>
      <c r="EQI88" s="76"/>
      <c r="EQJ88" s="76"/>
      <c r="EQK88" s="57"/>
      <c r="EQL88" s="74"/>
      <c r="EQM88" s="76"/>
      <c r="EQN88" s="76"/>
      <c r="EQO88" s="57"/>
      <c r="EQP88" s="74"/>
      <c r="EQQ88" s="76"/>
      <c r="EQR88" s="76"/>
      <c r="EQS88" s="57"/>
      <c r="EQT88" s="74"/>
      <c r="EQU88" s="76"/>
      <c r="EQV88" s="76"/>
      <c r="EQW88" s="57"/>
      <c r="EQX88" s="74"/>
      <c r="EQY88" s="76"/>
      <c r="EQZ88" s="76"/>
      <c r="ERA88" s="57"/>
      <c r="ERB88" s="74"/>
      <c r="ERC88" s="76"/>
      <c r="ERD88" s="76"/>
      <c r="ERE88" s="57"/>
      <c r="ERF88" s="74"/>
      <c r="ERG88" s="76"/>
      <c r="ERH88" s="76"/>
      <c r="ERI88" s="57"/>
      <c r="ERJ88" s="74"/>
      <c r="ERK88" s="76"/>
      <c r="ERL88" s="76"/>
      <c r="ERM88" s="57"/>
      <c r="ERN88" s="74"/>
      <c r="ERO88" s="76"/>
      <c r="ERP88" s="76"/>
      <c r="ERQ88" s="57"/>
      <c r="ERR88" s="74"/>
      <c r="ERS88" s="76"/>
      <c r="ERT88" s="76"/>
      <c r="ERU88" s="57"/>
      <c r="ERV88" s="74"/>
      <c r="ERW88" s="76"/>
      <c r="ERX88" s="76"/>
      <c r="ERY88" s="57"/>
      <c r="ERZ88" s="74"/>
      <c r="ESA88" s="76"/>
      <c r="ESB88" s="76"/>
      <c r="ESC88" s="57"/>
      <c r="ESD88" s="74"/>
      <c r="ESE88" s="76"/>
      <c r="ESF88" s="76"/>
      <c r="ESG88" s="57"/>
      <c r="ESH88" s="74"/>
      <c r="ESI88" s="76"/>
      <c r="ESJ88" s="76"/>
      <c r="ESK88" s="57"/>
      <c r="ESL88" s="74"/>
      <c r="ESM88" s="76"/>
      <c r="ESN88" s="76"/>
      <c r="ESO88" s="57"/>
      <c r="ESP88" s="74"/>
      <c r="ESQ88" s="76"/>
      <c r="ESR88" s="76"/>
      <c r="ESS88" s="57"/>
      <c r="EST88" s="74"/>
      <c r="ESU88" s="76"/>
      <c r="ESV88" s="76"/>
      <c r="ESW88" s="57"/>
      <c r="ESX88" s="74"/>
      <c r="ESY88" s="76"/>
      <c r="ESZ88" s="76"/>
      <c r="ETA88" s="57"/>
      <c r="ETB88" s="74"/>
      <c r="ETC88" s="76"/>
      <c r="ETD88" s="76"/>
      <c r="ETE88" s="57"/>
      <c r="ETF88" s="74"/>
      <c r="ETG88" s="76"/>
      <c r="ETH88" s="76"/>
      <c r="ETI88" s="57"/>
      <c r="ETJ88" s="74"/>
      <c r="ETK88" s="76"/>
      <c r="ETL88" s="76"/>
      <c r="ETM88" s="57"/>
      <c r="ETN88" s="74"/>
      <c r="ETO88" s="76"/>
      <c r="ETP88" s="76"/>
      <c r="ETQ88" s="57"/>
      <c r="ETR88" s="74"/>
      <c r="ETS88" s="76"/>
      <c r="ETT88" s="76"/>
      <c r="ETU88" s="57"/>
      <c r="ETV88" s="74"/>
      <c r="ETW88" s="76"/>
      <c r="ETX88" s="76"/>
      <c r="ETY88" s="57"/>
      <c r="ETZ88" s="74"/>
      <c r="EUA88" s="76"/>
      <c r="EUB88" s="76"/>
      <c r="EUC88" s="57"/>
      <c r="EUD88" s="74"/>
      <c r="EUE88" s="76"/>
      <c r="EUF88" s="76"/>
      <c r="EUG88" s="57"/>
      <c r="EUH88" s="74"/>
      <c r="EUI88" s="76"/>
      <c r="EUJ88" s="76"/>
      <c r="EUK88" s="57"/>
      <c r="EUL88" s="74"/>
      <c r="EUM88" s="76"/>
      <c r="EUN88" s="76"/>
      <c r="EUO88" s="57"/>
      <c r="EUP88" s="74"/>
      <c r="EUQ88" s="76"/>
      <c r="EUR88" s="76"/>
      <c r="EUS88" s="57"/>
      <c r="EUT88" s="74"/>
      <c r="EUU88" s="76"/>
      <c r="EUV88" s="76"/>
      <c r="EUW88" s="57"/>
      <c r="EUX88" s="74"/>
      <c r="EUY88" s="76"/>
      <c r="EUZ88" s="76"/>
      <c r="EVA88" s="57"/>
      <c r="EVB88" s="74"/>
      <c r="EVC88" s="76"/>
      <c r="EVD88" s="76"/>
      <c r="EVE88" s="57"/>
      <c r="EVF88" s="74"/>
      <c r="EVG88" s="76"/>
      <c r="EVH88" s="76"/>
      <c r="EVI88" s="57"/>
      <c r="EVJ88" s="74"/>
      <c r="EVK88" s="76"/>
      <c r="EVL88" s="76"/>
      <c r="EVM88" s="57"/>
      <c r="EVN88" s="74"/>
      <c r="EVO88" s="76"/>
      <c r="EVP88" s="76"/>
      <c r="EVQ88" s="57"/>
      <c r="EVR88" s="74"/>
      <c r="EVS88" s="76"/>
      <c r="EVT88" s="76"/>
      <c r="EVU88" s="57"/>
      <c r="EVV88" s="74"/>
      <c r="EVW88" s="76"/>
      <c r="EVX88" s="76"/>
      <c r="EVY88" s="57"/>
      <c r="EVZ88" s="74"/>
      <c r="EWA88" s="76"/>
      <c r="EWB88" s="76"/>
      <c r="EWC88" s="57"/>
      <c r="EWD88" s="74"/>
      <c r="EWE88" s="76"/>
      <c r="EWF88" s="76"/>
      <c r="EWG88" s="57"/>
      <c r="EWH88" s="74"/>
      <c r="EWI88" s="76"/>
      <c r="EWJ88" s="76"/>
      <c r="EWK88" s="57"/>
      <c r="EWL88" s="74"/>
      <c r="EWM88" s="76"/>
      <c r="EWN88" s="76"/>
      <c r="EWO88" s="57"/>
      <c r="EWP88" s="74"/>
      <c r="EWQ88" s="76"/>
      <c r="EWR88" s="76"/>
      <c r="EWS88" s="57"/>
      <c r="EWT88" s="74"/>
      <c r="EWU88" s="76"/>
      <c r="EWV88" s="76"/>
      <c r="EWW88" s="57"/>
      <c r="EWX88" s="74"/>
      <c r="EWY88" s="76"/>
      <c r="EWZ88" s="76"/>
      <c r="EXA88" s="57"/>
      <c r="EXB88" s="74"/>
      <c r="EXC88" s="76"/>
      <c r="EXD88" s="76"/>
      <c r="EXE88" s="57"/>
      <c r="EXF88" s="74"/>
      <c r="EXG88" s="76"/>
      <c r="EXH88" s="76"/>
      <c r="EXI88" s="57"/>
      <c r="EXJ88" s="74"/>
      <c r="EXK88" s="76"/>
      <c r="EXL88" s="76"/>
      <c r="EXM88" s="57"/>
      <c r="EXN88" s="74"/>
      <c r="EXO88" s="76"/>
      <c r="EXP88" s="76"/>
      <c r="EXQ88" s="57"/>
      <c r="EXR88" s="74"/>
      <c r="EXS88" s="76"/>
      <c r="EXT88" s="76"/>
      <c r="EXU88" s="57"/>
      <c r="EXV88" s="74"/>
      <c r="EXW88" s="76"/>
      <c r="EXX88" s="76"/>
      <c r="EXY88" s="57"/>
      <c r="EXZ88" s="74"/>
      <c r="EYA88" s="76"/>
      <c r="EYB88" s="76"/>
      <c r="EYC88" s="57"/>
      <c r="EYD88" s="74"/>
      <c r="EYE88" s="76"/>
      <c r="EYF88" s="76"/>
      <c r="EYG88" s="57"/>
      <c r="EYH88" s="74"/>
      <c r="EYI88" s="76"/>
      <c r="EYJ88" s="76"/>
      <c r="EYK88" s="57"/>
      <c r="EYL88" s="74"/>
      <c r="EYM88" s="76"/>
      <c r="EYN88" s="76"/>
      <c r="EYO88" s="57"/>
      <c r="EYP88" s="74"/>
      <c r="EYQ88" s="76"/>
      <c r="EYR88" s="76"/>
      <c r="EYS88" s="57"/>
      <c r="EYT88" s="74"/>
      <c r="EYU88" s="76"/>
      <c r="EYV88" s="76"/>
      <c r="EYW88" s="57"/>
      <c r="EYX88" s="74"/>
      <c r="EYY88" s="76"/>
      <c r="EYZ88" s="76"/>
      <c r="EZA88" s="57"/>
      <c r="EZB88" s="74"/>
      <c r="EZC88" s="76"/>
      <c r="EZD88" s="76"/>
      <c r="EZE88" s="57"/>
      <c r="EZF88" s="74"/>
      <c r="EZG88" s="76"/>
      <c r="EZH88" s="76"/>
      <c r="EZI88" s="57"/>
      <c r="EZJ88" s="74"/>
      <c r="EZK88" s="76"/>
      <c r="EZL88" s="76"/>
      <c r="EZM88" s="57"/>
      <c r="EZN88" s="74"/>
      <c r="EZO88" s="76"/>
      <c r="EZP88" s="76"/>
      <c r="EZQ88" s="57"/>
      <c r="EZR88" s="74"/>
      <c r="EZS88" s="76"/>
      <c r="EZT88" s="76"/>
      <c r="EZU88" s="57"/>
      <c r="EZV88" s="74"/>
      <c r="EZW88" s="76"/>
      <c r="EZX88" s="76"/>
      <c r="EZY88" s="57"/>
      <c r="EZZ88" s="74"/>
      <c r="FAA88" s="76"/>
      <c r="FAB88" s="76"/>
      <c r="FAC88" s="57"/>
      <c r="FAD88" s="74"/>
      <c r="FAE88" s="76"/>
      <c r="FAF88" s="76"/>
      <c r="FAG88" s="57"/>
      <c r="FAH88" s="74"/>
      <c r="FAI88" s="76"/>
      <c r="FAJ88" s="76"/>
      <c r="FAK88" s="57"/>
      <c r="FAL88" s="74"/>
      <c r="FAM88" s="76"/>
      <c r="FAN88" s="76"/>
      <c r="FAO88" s="57"/>
      <c r="FAP88" s="74"/>
      <c r="FAQ88" s="76"/>
      <c r="FAR88" s="76"/>
      <c r="FAS88" s="57"/>
      <c r="FAT88" s="74"/>
      <c r="FAU88" s="76"/>
      <c r="FAV88" s="76"/>
      <c r="FAW88" s="57"/>
      <c r="FAX88" s="74"/>
      <c r="FAY88" s="76"/>
      <c r="FAZ88" s="76"/>
      <c r="FBA88" s="57"/>
      <c r="FBB88" s="74"/>
      <c r="FBC88" s="76"/>
      <c r="FBD88" s="76"/>
      <c r="FBE88" s="57"/>
      <c r="FBF88" s="74"/>
      <c r="FBG88" s="76"/>
      <c r="FBH88" s="76"/>
      <c r="FBI88" s="57"/>
      <c r="FBJ88" s="74"/>
      <c r="FBK88" s="76"/>
      <c r="FBL88" s="76"/>
      <c r="FBM88" s="57"/>
      <c r="FBN88" s="74"/>
      <c r="FBO88" s="76"/>
      <c r="FBP88" s="76"/>
      <c r="FBQ88" s="57"/>
      <c r="FBR88" s="74"/>
      <c r="FBS88" s="76"/>
      <c r="FBT88" s="76"/>
      <c r="FBU88" s="57"/>
      <c r="FBV88" s="74"/>
      <c r="FBW88" s="76"/>
      <c r="FBX88" s="76"/>
      <c r="FBY88" s="57"/>
      <c r="FBZ88" s="74"/>
      <c r="FCA88" s="76"/>
      <c r="FCB88" s="76"/>
      <c r="FCC88" s="57"/>
      <c r="FCD88" s="74"/>
      <c r="FCE88" s="76"/>
      <c r="FCF88" s="76"/>
      <c r="FCG88" s="57"/>
      <c r="FCH88" s="74"/>
      <c r="FCI88" s="76"/>
      <c r="FCJ88" s="76"/>
      <c r="FCK88" s="57"/>
      <c r="FCL88" s="74"/>
      <c r="FCM88" s="76"/>
      <c r="FCN88" s="76"/>
      <c r="FCO88" s="57"/>
      <c r="FCP88" s="74"/>
      <c r="FCQ88" s="76"/>
      <c r="FCR88" s="76"/>
      <c r="FCS88" s="57"/>
      <c r="FCT88" s="74"/>
      <c r="FCU88" s="76"/>
      <c r="FCV88" s="76"/>
      <c r="FCW88" s="57"/>
      <c r="FCX88" s="74"/>
      <c r="FCY88" s="76"/>
      <c r="FCZ88" s="76"/>
      <c r="FDA88" s="57"/>
      <c r="FDB88" s="74"/>
      <c r="FDC88" s="76"/>
      <c r="FDD88" s="76"/>
      <c r="FDE88" s="57"/>
      <c r="FDF88" s="74"/>
      <c r="FDG88" s="76"/>
      <c r="FDH88" s="76"/>
      <c r="FDI88" s="57"/>
      <c r="FDJ88" s="74"/>
      <c r="FDK88" s="76"/>
      <c r="FDL88" s="76"/>
      <c r="FDM88" s="57"/>
      <c r="FDN88" s="74"/>
      <c r="FDO88" s="76"/>
      <c r="FDP88" s="76"/>
      <c r="FDQ88" s="57"/>
      <c r="FDR88" s="74"/>
      <c r="FDS88" s="76"/>
      <c r="FDT88" s="76"/>
      <c r="FDU88" s="57"/>
      <c r="FDV88" s="74"/>
      <c r="FDW88" s="76"/>
      <c r="FDX88" s="76"/>
      <c r="FDY88" s="57"/>
      <c r="FDZ88" s="74"/>
      <c r="FEA88" s="76"/>
      <c r="FEB88" s="76"/>
      <c r="FEC88" s="57"/>
      <c r="FED88" s="74"/>
      <c r="FEE88" s="76"/>
      <c r="FEF88" s="76"/>
      <c r="FEG88" s="57"/>
      <c r="FEH88" s="74"/>
      <c r="FEI88" s="76"/>
      <c r="FEJ88" s="76"/>
      <c r="FEK88" s="57"/>
      <c r="FEL88" s="74"/>
      <c r="FEM88" s="76"/>
      <c r="FEN88" s="76"/>
      <c r="FEO88" s="57"/>
      <c r="FEP88" s="74"/>
      <c r="FEQ88" s="76"/>
      <c r="FER88" s="76"/>
      <c r="FES88" s="57"/>
      <c r="FET88" s="74"/>
      <c r="FEU88" s="76"/>
      <c r="FEV88" s="76"/>
      <c r="FEW88" s="57"/>
      <c r="FEX88" s="74"/>
      <c r="FEY88" s="76"/>
      <c r="FEZ88" s="76"/>
      <c r="FFA88" s="57"/>
      <c r="FFB88" s="74"/>
      <c r="FFC88" s="76"/>
      <c r="FFD88" s="76"/>
      <c r="FFE88" s="57"/>
      <c r="FFF88" s="74"/>
      <c r="FFG88" s="76"/>
      <c r="FFH88" s="76"/>
      <c r="FFI88" s="57"/>
      <c r="FFJ88" s="74"/>
      <c r="FFK88" s="76"/>
      <c r="FFL88" s="76"/>
      <c r="FFM88" s="57"/>
      <c r="FFN88" s="74"/>
      <c r="FFO88" s="76"/>
      <c r="FFP88" s="76"/>
      <c r="FFQ88" s="57"/>
      <c r="FFR88" s="74"/>
      <c r="FFS88" s="76"/>
      <c r="FFT88" s="76"/>
      <c r="FFU88" s="57"/>
      <c r="FFV88" s="74"/>
      <c r="FFW88" s="76"/>
      <c r="FFX88" s="76"/>
      <c r="FFY88" s="57"/>
      <c r="FFZ88" s="74"/>
      <c r="FGA88" s="76"/>
      <c r="FGB88" s="76"/>
      <c r="FGC88" s="57"/>
      <c r="FGD88" s="74"/>
      <c r="FGE88" s="76"/>
      <c r="FGF88" s="76"/>
      <c r="FGG88" s="57"/>
      <c r="FGH88" s="74"/>
      <c r="FGI88" s="76"/>
      <c r="FGJ88" s="76"/>
      <c r="FGK88" s="57"/>
      <c r="FGL88" s="74"/>
      <c r="FGM88" s="76"/>
      <c r="FGN88" s="76"/>
      <c r="FGO88" s="57"/>
      <c r="FGP88" s="74"/>
      <c r="FGQ88" s="76"/>
      <c r="FGR88" s="76"/>
      <c r="FGS88" s="57"/>
      <c r="FGT88" s="74"/>
      <c r="FGU88" s="76"/>
      <c r="FGV88" s="76"/>
      <c r="FGW88" s="57"/>
      <c r="FGX88" s="74"/>
      <c r="FGY88" s="76"/>
      <c r="FGZ88" s="76"/>
      <c r="FHA88" s="57"/>
      <c r="FHB88" s="74"/>
      <c r="FHC88" s="76"/>
      <c r="FHD88" s="76"/>
      <c r="FHE88" s="57"/>
      <c r="FHF88" s="74"/>
      <c r="FHG88" s="76"/>
      <c r="FHH88" s="76"/>
      <c r="FHI88" s="57"/>
      <c r="FHJ88" s="74"/>
      <c r="FHK88" s="76"/>
      <c r="FHL88" s="76"/>
      <c r="FHM88" s="57"/>
      <c r="FHN88" s="74"/>
      <c r="FHO88" s="76"/>
      <c r="FHP88" s="76"/>
      <c r="FHQ88" s="57"/>
      <c r="FHR88" s="74"/>
      <c r="FHS88" s="76"/>
      <c r="FHT88" s="76"/>
      <c r="FHU88" s="57"/>
      <c r="FHV88" s="74"/>
      <c r="FHW88" s="76"/>
      <c r="FHX88" s="76"/>
      <c r="FHY88" s="57"/>
      <c r="FHZ88" s="74"/>
      <c r="FIA88" s="76"/>
      <c r="FIB88" s="76"/>
      <c r="FIC88" s="57"/>
      <c r="FID88" s="74"/>
      <c r="FIE88" s="76"/>
      <c r="FIF88" s="76"/>
      <c r="FIG88" s="57"/>
      <c r="FIH88" s="74"/>
      <c r="FII88" s="76"/>
      <c r="FIJ88" s="76"/>
      <c r="FIK88" s="57"/>
      <c r="FIL88" s="74"/>
      <c r="FIM88" s="76"/>
      <c r="FIN88" s="76"/>
      <c r="FIO88" s="57"/>
      <c r="FIP88" s="74"/>
      <c r="FIQ88" s="76"/>
      <c r="FIR88" s="76"/>
      <c r="FIS88" s="57"/>
      <c r="FIT88" s="74"/>
      <c r="FIU88" s="76"/>
      <c r="FIV88" s="76"/>
      <c r="FIW88" s="57"/>
      <c r="FIX88" s="74"/>
      <c r="FIY88" s="76"/>
      <c r="FIZ88" s="76"/>
      <c r="FJA88" s="57"/>
      <c r="FJB88" s="74"/>
      <c r="FJC88" s="76"/>
      <c r="FJD88" s="76"/>
      <c r="FJE88" s="57"/>
      <c r="FJF88" s="74"/>
      <c r="FJG88" s="76"/>
      <c r="FJH88" s="76"/>
      <c r="FJI88" s="57"/>
      <c r="FJJ88" s="74"/>
      <c r="FJK88" s="76"/>
      <c r="FJL88" s="76"/>
      <c r="FJM88" s="57"/>
      <c r="FJN88" s="74"/>
      <c r="FJO88" s="76"/>
      <c r="FJP88" s="76"/>
      <c r="FJQ88" s="57"/>
      <c r="FJR88" s="74"/>
      <c r="FJS88" s="76"/>
      <c r="FJT88" s="76"/>
      <c r="FJU88" s="57"/>
      <c r="FJV88" s="74"/>
      <c r="FJW88" s="76"/>
      <c r="FJX88" s="76"/>
      <c r="FJY88" s="57"/>
      <c r="FJZ88" s="74"/>
      <c r="FKA88" s="76"/>
      <c r="FKB88" s="76"/>
      <c r="FKC88" s="57"/>
      <c r="FKD88" s="74"/>
      <c r="FKE88" s="76"/>
      <c r="FKF88" s="76"/>
      <c r="FKG88" s="57"/>
      <c r="FKH88" s="74"/>
      <c r="FKI88" s="76"/>
      <c r="FKJ88" s="76"/>
      <c r="FKK88" s="57"/>
      <c r="FKL88" s="74"/>
      <c r="FKM88" s="76"/>
      <c r="FKN88" s="76"/>
      <c r="FKO88" s="57"/>
      <c r="FKP88" s="74"/>
      <c r="FKQ88" s="76"/>
      <c r="FKR88" s="76"/>
      <c r="FKS88" s="57"/>
      <c r="FKT88" s="74"/>
      <c r="FKU88" s="76"/>
      <c r="FKV88" s="76"/>
      <c r="FKW88" s="57"/>
      <c r="FKX88" s="74"/>
      <c r="FKY88" s="76"/>
      <c r="FKZ88" s="76"/>
      <c r="FLA88" s="57"/>
      <c r="FLB88" s="74"/>
      <c r="FLC88" s="76"/>
      <c r="FLD88" s="76"/>
      <c r="FLE88" s="57"/>
      <c r="FLF88" s="74"/>
      <c r="FLG88" s="76"/>
      <c r="FLH88" s="76"/>
      <c r="FLI88" s="57"/>
      <c r="FLJ88" s="74"/>
      <c r="FLK88" s="76"/>
      <c r="FLL88" s="76"/>
      <c r="FLM88" s="57"/>
      <c r="FLN88" s="74"/>
      <c r="FLO88" s="76"/>
      <c r="FLP88" s="76"/>
      <c r="FLQ88" s="57"/>
      <c r="FLR88" s="74"/>
      <c r="FLS88" s="76"/>
      <c r="FLT88" s="76"/>
      <c r="FLU88" s="57"/>
      <c r="FLV88" s="74"/>
      <c r="FLW88" s="76"/>
      <c r="FLX88" s="76"/>
      <c r="FLY88" s="57"/>
      <c r="FLZ88" s="74"/>
      <c r="FMA88" s="76"/>
      <c r="FMB88" s="76"/>
      <c r="FMC88" s="57"/>
      <c r="FMD88" s="74"/>
      <c r="FME88" s="76"/>
      <c r="FMF88" s="76"/>
      <c r="FMG88" s="57"/>
      <c r="FMH88" s="74"/>
      <c r="FMI88" s="76"/>
      <c r="FMJ88" s="76"/>
      <c r="FMK88" s="57"/>
      <c r="FML88" s="74"/>
      <c r="FMM88" s="76"/>
      <c r="FMN88" s="76"/>
      <c r="FMO88" s="57"/>
      <c r="FMP88" s="74"/>
      <c r="FMQ88" s="76"/>
      <c r="FMR88" s="76"/>
      <c r="FMS88" s="57"/>
      <c r="FMT88" s="74"/>
      <c r="FMU88" s="76"/>
      <c r="FMV88" s="76"/>
      <c r="FMW88" s="57"/>
      <c r="FMX88" s="74"/>
      <c r="FMY88" s="76"/>
      <c r="FMZ88" s="76"/>
      <c r="FNA88" s="57"/>
      <c r="FNB88" s="74"/>
      <c r="FNC88" s="76"/>
      <c r="FND88" s="76"/>
      <c r="FNE88" s="57"/>
      <c r="FNF88" s="74"/>
      <c r="FNG88" s="76"/>
      <c r="FNH88" s="76"/>
      <c r="FNI88" s="57"/>
      <c r="FNJ88" s="74"/>
      <c r="FNK88" s="76"/>
      <c r="FNL88" s="76"/>
      <c r="FNM88" s="57"/>
      <c r="FNN88" s="74"/>
      <c r="FNO88" s="76"/>
      <c r="FNP88" s="76"/>
      <c r="FNQ88" s="57"/>
      <c r="FNR88" s="74"/>
      <c r="FNS88" s="76"/>
      <c r="FNT88" s="76"/>
      <c r="FNU88" s="57"/>
      <c r="FNV88" s="74"/>
      <c r="FNW88" s="76"/>
      <c r="FNX88" s="76"/>
      <c r="FNY88" s="57"/>
      <c r="FNZ88" s="74"/>
      <c r="FOA88" s="76"/>
      <c r="FOB88" s="76"/>
      <c r="FOC88" s="57"/>
      <c r="FOD88" s="74"/>
      <c r="FOE88" s="76"/>
      <c r="FOF88" s="76"/>
      <c r="FOG88" s="57"/>
      <c r="FOH88" s="74"/>
      <c r="FOI88" s="76"/>
      <c r="FOJ88" s="76"/>
      <c r="FOK88" s="57"/>
      <c r="FOL88" s="74"/>
      <c r="FOM88" s="76"/>
      <c r="FON88" s="76"/>
      <c r="FOO88" s="57"/>
      <c r="FOP88" s="74"/>
      <c r="FOQ88" s="76"/>
      <c r="FOR88" s="76"/>
      <c r="FOS88" s="57"/>
      <c r="FOT88" s="74"/>
      <c r="FOU88" s="76"/>
      <c r="FOV88" s="76"/>
      <c r="FOW88" s="57"/>
      <c r="FOX88" s="74"/>
      <c r="FOY88" s="76"/>
      <c r="FOZ88" s="76"/>
      <c r="FPA88" s="57"/>
      <c r="FPB88" s="74"/>
      <c r="FPC88" s="76"/>
      <c r="FPD88" s="76"/>
      <c r="FPE88" s="57"/>
      <c r="FPF88" s="74"/>
      <c r="FPG88" s="76"/>
      <c r="FPH88" s="76"/>
      <c r="FPI88" s="57"/>
      <c r="FPJ88" s="74"/>
      <c r="FPK88" s="76"/>
      <c r="FPL88" s="76"/>
      <c r="FPM88" s="57"/>
      <c r="FPN88" s="74"/>
      <c r="FPO88" s="76"/>
      <c r="FPP88" s="76"/>
      <c r="FPQ88" s="57"/>
      <c r="FPR88" s="74"/>
      <c r="FPS88" s="76"/>
      <c r="FPT88" s="76"/>
      <c r="FPU88" s="57"/>
      <c r="FPV88" s="74"/>
      <c r="FPW88" s="76"/>
      <c r="FPX88" s="76"/>
      <c r="FPY88" s="57"/>
      <c r="FPZ88" s="74"/>
      <c r="FQA88" s="76"/>
      <c r="FQB88" s="76"/>
      <c r="FQC88" s="57"/>
      <c r="FQD88" s="74"/>
      <c r="FQE88" s="76"/>
      <c r="FQF88" s="76"/>
      <c r="FQG88" s="57"/>
      <c r="FQH88" s="74"/>
      <c r="FQI88" s="76"/>
      <c r="FQJ88" s="76"/>
      <c r="FQK88" s="57"/>
      <c r="FQL88" s="74"/>
      <c r="FQM88" s="76"/>
      <c r="FQN88" s="76"/>
      <c r="FQO88" s="57"/>
      <c r="FQP88" s="74"/>
      <c r="FQQ88" s="76"/>
      <c r="FQR88" s="76"/>
      <c r="FQS88" s="57"/>
      <c r="FQT88" s="74"/>
      <c r="FQU88" s="76"/>
      <c r="FQV88" s="76"/>
      <c r="FQW88" s="57"/>
      <c r="FQX88" s="74"/>
      <c r="FQY88" s="76"/>
      <c r="FQZ88" s="76"/>
      <c r="FRA88" s="57"/>
      <c r="FRB88" s="74"/>
      <c r="FRC88" s="76"/>
      <c r="FRD88" s="76"/>
      <c r="FRE88" s="57"/>
      <c r="FRF88" s="74"/>
      <c r="FRG88" s="76"/>
      <c r="FRH88" s="76"/>
      <c r="FRI88" s="57"/>
      <c r="FRJ88" s="74"/>
      <c r="FRK88" s="76"/>
      <c r="FRL88" s="76"/>
      <c r="FRM88" s="57"/>
      <c r="FRN88" s="74"/>
      <c r="FRO88" s="76"/>
      <c r="FRP88" s="76"/>
      <c r="FRQ88" s="57"/>
      <c r="FRR88" s="74"/>
      <c r="FRS88" s="76"/>
      <c r="FRT88" s="76"/>
      <c r="FRU88" s="57"/>
      <c r="FRV88" s="74"/>
      <c r="FRW88" s="76"/>
      <c r="FRX88" s="76"/>
      <c r="FRY88" s="57"/>
      <c r="FRZ88" s="74"/>
      <c r="FSA88" s="76"/>
      <c r="FSB88" s="76"/>
      <c r="FSC88" s="57"/>
      <c r="FSD88" s="74"/>
      <c r="FSE88" s="76"/>
      <c r="FSF88" s="76"/>
      <c r="FSG88" s="57"/>
      <c r="FSH88" s="74"/>
      <c r="FSI88" s="76"/>
      <c r="FSJ88" s="76"/>
      <c r="FSK88" s="57"/>
      <c r="FSL88" s="74"/>
      <c r="FSM88" s="76"/>
      <c r="FSN88" s="76"/>
      <c r="FSO88" s="57"/>
      <c r="FSP88" s="74"/>
      <c r="FSQ88" s="76"/>
      <c r="FSR88" s="76"/>
      <c r="FSS88" s="57"/>
      <c r="FST88" s="74"/>
      <c r="FSU88" s="76"/>
      <c r="FSV88" s="76"/>
      <c r="FSW88" s="57"/>
      <c r="FSX88" s="74"/>
      <c r="FSY88" s="76"/>
      <c r="FSZ88" s="76"/>
      <c r="FTA88" s="57"/>
      <c r="FTB88" s="74"/>
      <c r="FTC88" s="76"/>
      <c r="FTD88" s="76"/>
      <c r="FTE88" s="57"/>
      <c r="FTF88" s="74"/>
      <c r="FTG88" s="76"/>
      <c r="FTH88" s="76"/>
      <c r="FTI88" s="57"/>
      <c r="FTJ88" s="74"/>
      <c r="FTK88" s="76"/>
      <c r="FTL88" s="76"/>
      <c r="FTM88" s="57"/>
      <c r="FTN88" s="74"/>
      <c r="FTO88" s="76"/>
      <c r="FTP88" s="76"/>
      <c r="FTQ88" s="57"/>
      <c r="FTR88" s="74"/>
      <c r="FTS88" s="76"/>
      <c r="FTT88" s="76"/>
      <c r="FTU88" s="57"/>
      <c r="FTV88" s="74"/>
      <c r="FTW88" s="76"/>
      <c r="FTX88" s="76"/>
      <c r="FTY88" s="57"/>
      <c r="FTZ88" s="74"/>
      <c r="FUA88" s="76"/>
      <c r="FUB88" s="76"/>
      <c r="FUC88" s="57"/>
      <c r="FUD88" s="74"/>
      <c r="FUE88" s="76"/>
      <c r="FUF88" s="76"/>
      <c r="FUG88" s="57"/>
      <c r="FUH88" s="74"/>
      <c r="FUI88" s="76"/>
      <c r="FUJ88" s="76"/>
      <c r="FUK88" s="57"/>
      <c r="FUL88" s="74"/>
      <c r="FUM88" s="76"/>
      <c r="FUN88" s="76"/>
      <c r="FUO88" s="57"/>
      <c r="FUP88" s="74"/>
      <c r="FUQ88" s="76"/>
      <c r="FUR88" s="76"/>
      <c r="FUS88" s="57"/>
      <c r="FUT88" s="74"/>
      <c r="FUU88" s="76"/>
      <c r="FUV88" s="76"/>
      <c r="FUW88" s="57"/>
      <c r="FUX88" s="74"/>
      <c r="FUY88" s="76"/>
      <c r="FUZ88" s="76"/>
      <c r="FVA88" s="57"/>
      <c r="FVB88" s="74"/>
      <c r="FVC88" s="76"/>
      <c r="FVD88" s="76"/>
      <c r="FVE88" s="57"/>
      <c r="FVF88" s="74"/>
      <c r="FVG88" s="76"/>
      <c r="FVH88" s="76"/>
      <c r="FVI88" s="57"/>
      <c r="FVJ88" s="74"/>
      <c r="FVK88" s="76"/>
      <c r="FVL88" s="76"/>
      <c r="FVM88" s="57"/>
      <c r="FVN88" s="74"/>
      <c r="FVO88" s="76"/>
      <c r="FVP88" s="76"/>
      <c r="FVQ88" s="57"/>
      <c r="FVR88" s="74"/>
      <c r="FVS88" s="76"/>
      <c r="FVT88" s="76"/>
      <c r="FVU88" s="57"/>
      <c r="FVV88" s="74"/>
      <c r="FVW88" s="76"/>
      <c r="FVX88" s="76"/>
      <c r="FVY88" s="57"/>
      <c r="FVZ88" s="74"/>
      <c r="FWA88" s="76"/>
      <c r="FWB88" s="76"/>
      <c r="FWC88" s="57"/>
      <c r="FWD88" s="74"/>
      <c r="FWE88" s="76"/>
      <c r="FWF88" s="76"/>
      <c r="FWG88" s="57"/>
      <c r="FWH88" s="74"/>
      <c r="FWI88" s="76"/>
      <c r="FWJ88" s="76"/>
      <c r="FWK88" s="57"/>
      <c r="FWL88" s="74"/>
      <c r="FWM88" s="76"/>
      <c r="FWN88" s="76"/>
      <c r="FWO88" s="57"/>
      <c r="FWP88" s="74"/>
      <c r="FWQ88" s="76"/>
      <c r="FWR88" s="76"/>
      <c r="FWS88" s="57"/>
      <c r="FWT88" s="74"/>
      <c r="FWU88" s="76"/>
      <c r="FWV88" s="76"/>
      <c r="FWW88" s="57"/>
      <c r="FWX88" s="74"/>
      <c r="FWY88" s="76"/>
      <c r="FWZ88" s="76"/>
      <c r="FXA88" s="57"/>
      <c r="FXB88" s="74"/>
      <c r="FXC88" s="76"/>
      <c r="FXD88" s="76"/>
      <c r="FXE88" s="57"/>
      <c r="FXF88" s="74"/>
      <c r="FXG88" s="76"/>
      <c r="FXH88" s="76"/>
      <c r="FXI88" s="57"/>
      <c r="FXJ88" s="74"/>
      <c r="FXK88" s="76"/>
      <c r="FXL88" s="76"/>
      <c r="FXM88" s="57"/>
      <c r="FXN88" s="74"/>
      <c r="FXO88" s="76"/>
      <c r="FXP88" s="76"/>
      <c r="FXQ88" s="57"/>
      <c r="FXR88" s="74"/>
      <c r="FXS88" s="76"/>
      <c r="FXT88" s="76"/>
      <c r="FXU88" s="57"/>
      <c r="FXV88" s="74"/>
      <c r="FXW88" s="76"/>
      <c r="FXX88" s="76"/>
      <c r="FXY88" s="57"/>
      <c r="FXZ88" s="74"/>
      <c r="FYA88" s="76"/>
      <c r="FYB88" s="76"/>
      <c r="FYC88" s="57"/>
      <c r="FYD88" s="74"/>
      <c r="FYE88" s="76"/>
      <c r="FYF88" s="76"/>
      <c r="FYG88" s="57"/>
      <c r="FYH88" s="74"/>
      <c r="FYI88" s="76"/>
      <c r="FYJ88" s="76"/>
      <c r="FYK88" s="57"/>
      <c r="FYL88" s="74"/>
      <c r="FYM88" s="76"/>
      <c r="FYN88" s="76"/>
      <c r="FYO88" s="57"/>
      <c r="FYP88" s="74"/>
      <c r="FYQ88" s="76"/>
      <c r="FYR88" s="76"/>
      <c r="FYS88" s="57"/>
      <c r="FYT88" s="74"/>
      <c r="FYU88" s="76"/>
      <c r="FYV88" s="76"/>
      <c r="FYW88" s="57"/>
      <c r="FYX88" s="74"/>
      <c r="FYY88" s="76"/>
      <c r="FYZ88" s="76"/>
      <c r="FZA88" s="57"/>
      <c r="FZB88" s="74"/>
      <c r="FZC88" s="76"/>
      <c r="FZD88" s="76"/>
      <c r="FZE88" s="57"/>
      <c r="FZF88" s="74"/>
      <c r="FZG88" s="76"/>
      <c r="FZH88" s="76"/>
      <c r="FZI88" s="57"/>
      <c r="FZJ88" s="74"/>
      <c r="FZK88" s="76"/>
      <c r="FZL88" s="76"/>
      <c r="FZM88" s="57"/>
      <c r="FZN88" s="74"/>
      <c r="FZO88" s="76"/>
      <c r="FZP88" s="76"/>
      <c r="FZQ88" s="57"/>
      <c r="FZR88" s="74"/>
      <c r="FZS88" s="76"/>
      <c r="FZT88" s="76"/>
      <c r="FZU88" s="57"/>
      <c r="FZV88" s="74"/>
      <c r="FZW88" s="76"/>
      <c r="FZX88" s="76"/>
      <c r="FZY88" s="57"/>
      <c r="FZZ88" s="74"/>
      <c r="GAA88" s="76"/>
      <c r="GAB88" s="76"/>
      <c r="GAC88" s="57"/>
      <c r="GAD88" s="74"/>
      <c r="GAE88" s="76"/>
      <c r="GAF88" s="76"/>
      <c r="GAG88" s="57"/>
      <c r="GAH88" s="74"/>
      <c r="GAI88" s="76"/>
      <c r="GAJ88" s="76"/>
      <c r="GAK88" s="57"/>
      <c r="GAL88" s="74"/>
      <c r="GAM88" s="76"/>
      <c r="GAN88" s="76"/>
      <c r="GAO88" s="57"/>
      <c r="GAP88" s="74"/>
      <c r="GAQ88" s="76"/>
      <c r="GAR88" s="76"/>
      <c r="GAS88" s="57"/>
      <c r="GAT88" s="74"/>
      <c r="GAU88" s="76"/>
      <c r="GAV88" s="76"/>
      <c r="GAW88" s="57"/>
      <c r="GAX88" s="74"/>
      <c r="GAY88" s="76"/>
      <c r="GAZ88" s="76"/>
      <c r="GBA88" s="57"/>
      <c r="GBB88" s="74"/>
      <c r="GBC88" s="76"/>
      <c r="GBD88" s="76"/>
      <c r="GBE88" s="57"/>
      <c r="GBF88" s="74"/>
      <c r="GBG88" s="76"/>
      <c r="GBH88" s="76"/>
      <c r="GBI88" s="57"/>
      <c r="GBJ88" s="74"/>
      <c r="GBK88" s="76"/>
      <c r="GBL88" s="76"/>
      <c r="GBM88" s="57"/>
      <c r="GBN88" s="74"/>
      <c r="GBO88" s="76"/>
      <c r="GBP88" s="76"/>
      <c r="GBQ88" s="57"/>
      <c r="GBR88" s="74"/>
      <c r="GBS88" s="76"/>
      <c r="GBT88" s="76"/>
      <c r="GBU88" s="57"/>
      <c r="GBV88" s="74"/>
      <c r="GBW88" s="76"/>
      <c r="GBX88" s="76"/>
      <c r="GBY88" s="57"/>
      <c r="GBZ88" s="74"/>
      <c r="GCA88" s="76"/>
      <c r="GCB88" s="76"/>
      <c r="GCC88" s="57"/>
      <c r="GCD88" s="74"/>
      <c r="GCE88" s="76"/>
      <c r="GCF88" s="76"/>
      <c r="GCG88" s="57"/>
      <c r="GCH88" s="74"/>
      <c r="GCI88" s="76"/>
      <c r="GCJ88" s="76"/>
      <c r="GCK88" s="57"/>
      <c r="GCL88" s="74"/>
      <c r="GCM88" s="76"/>
      <c r="GCN88" s="76"/>
      <c r="GCO88" s="57"/>
      <c r="GCP88" s="74"/>
      <c r="GCQ88" s="76"/>
      <c r="GCR88" s="76"/>
      <c r="GCS88" s="57"/>
      <c r="GCT88" s="74"/>
      <c r="GCU88" s="76"/>
      <c r="GCV88" s="76"/>
      <c r="GCW88" s="57"/>
      <c r="GCX88" s="74"/>
      <c r="GCY88" s="76"/>
      <c r="GCZ88" s="76"/>
      <c r="GDA88" s="57"/>
      <c r="GDB88" s="74"/>
      <c r="GDC88" s="76"/>
      <c r="GDD88" s="76"/>
      <c r="GDE88" s="57"/>
      <c r="GDF88" s="74"/>
      <c r="GDG88" s="76"/>
      <c r="GDH88" s="76"/>
      <c r="GDI88" s="57"/>
      <c r="GDJ88" s="74"/>
      <c r="GDK88" s="76"/>
      <c r="GDL88" s="76"/>
      <c r="GDM88" s="57"/>
      <c r="GDN88" s="74"/>
      <c r="GDO88" s="76"/>
      <c r="GDP88" s="76"/>
      <c r="GDQ88" s="57"/>
      <c r="GDR88" s="74"/>
      <c r="GDS88" s="76"/>
      <c r="GDT88" s="76"/>
      <c r="GDU88" s="57"/>
      <c r="GDV88" s="74"/>
      <c r="GDW88" s="76"/>
      <c r="GDX88" s="76"/>
      <c r="GDY88" s="57"/>
      <c r="GDZ88" s="74"/>
      <c r="GEA88" s="76"/>
      <c r="GEB88" s="76"/>
      <c r="GEC88" s="57"/>
      <c r="GED88" s="74"/>
      <c r="GEE88" s="76"/>
      <c r="GEF88" s="76"/>
      <c r="GEG88" s="57"/>
      <c r="GEH88" s="74"/>
      <c r="GEI88" s="76"/>
      <c r="GEJ88" s="76"/>
      <c r="GEK88" s="57"/>
      <c r="GEL88" s="74"/>
      <c r="GEM88" s="76"/>
      <c r="GEN88" s="76"/>
      <c r="GEO88" s="57"/>
      <c r="GEP88" s="74"/>
      <c r="GEQ88" s="76"/>
      <c r="GER88" s="76"/>
      <c r="GES88" s="57"/>
      <c r="GET88" s="74"/>
      <c r="GEU88" s="76"/>
      <c r="GEV88" s="76"/>
      <c r="GEW88" s="57"/>
      <c r="GEX88" s="74"/>
      <c r="GEY88" s="76"/>
      <c r="GEZ88" s="76"/>
      <c r="GFA88" s="57"/>
      <c r="GFB88" s="74"/>
      <c r="GFC88" s="76"/>
      <c r="GFD88" s="76"/>
      <c r="GFE88" s="57"/>
      <c r="GFF88" s="74"/>
      <c r="GFG88" s="76"/>
      <c r="GFH88" s="76"/>
      <c r="GFI88" s="57"/>
      <c r="GFJ88" s="74"/>
      <c r="GFK88" s="76"/>
      <c r="GFL88" s="76"/>
      <c r="GFM88" s="57"/>
      <c r="GFN88" s="74"/>
      <c r="GFO88" s="76"/>
      <c r="GFP88" s="76"/>
      <c r="GFQ88" s="57"/>
      <c r="GFR88" s="74"/>
      <c r="GFS88" s="76"/>
      <c r="GFT88" s="76"/>
      <c r="GFU88" s="57"/>
      <c r="GFV88" s="74"/>
      <c r="GFW88" s="76"/>
      <c r="GFX88" s="76"/>
      <c r="GFY88" s="57"/>
      <c r="GFZ88" s="74"/>
      <c r="GGA88" s="76"/>
      <c r="GGB88" s="76"/>
      <c r="GGC88" s="57"/>
      <c r="GGD88" s="74"/>
      <c r="GGE88" s="76"/>
      <c r="GGF88" s="76"/>
      <c r="GGG88" s="57"/>
      <c r="GGH88" s="74"/>
      <c r="GGI88" s="76"/>
      <c r="GGJ88" s="76"/>
      <c r="GGK88" s="57"/>
      <c r="GGL88" s="74"/>
      <c r="GGM88" s="76"/>
      <c r="GGN88" s="76"/>
      <c r="GGO88" s="57"/>
      <c r="GGP88" s="74"/>
      <c r="GGQ88" s="76"/>
      <c r="GGR88" s="76"/>
      <c r="GGS88" s="57"/>
      <c r="GGT88" s="74"/>
      <c r="GGU88" s="76"/>
      <c r="GGV88" s="76"/>
      <c r="GGW88" s="57"/>
      <c r="GGX88" s="74"/>
      <c r="GGY88" s="76"/>
      <c r="GGZ88" s="76"/>
      <c r="GHA88" s="57"/>
      <c r="GHB88" s="74"/>
      <c r="GHC88" s="76"/>
      <c r="GHD88" s="76"/>
      <c r="GHE88" s="57"/>
      <c r="GHF88" s="74"/>
      <c r="GHG88" s="76"/>
      <c r="GHH88" s="76"/>
      <c r="GHI88" s="57"/>
      <c r="GHJ88" s="74"/>
      <c r="GHK88" s="76"/>
      <c r="GHL88" s="76"/>
      <c r="GHM88" s="57"/>
      <c r="GHN88" s="74"/>
      <c r="GHO88" s="76"/>
      <c r="GHP88" s="76"/>
      <c r="GHQ88" s="57"/>
      <c r="GHR88" s="74"/>
      <c r="GHS88" s="76"/>
      <c r="GHT88" s="76"/>
      <c r="GHU88" s="57"/>
      <c r="GHV88" s="74"/>
      <c r="GHW88" s="76"/>
      <c r="GHX88" s="76"/>
      <c r="GHY88" s="57"/>
      <c r="GHZ88" s="74"/>
      <c r="GIA88" s="76"/>
      <c r="GIB88" s="76"/>
      <c r="GIC88" s="57"/>
      <c r="GID88" s="74"/>
      <c r="GIE88" s="76"/>
      <c r="GIF88" s="76"/>
      <c r="GIG88" s="57"/>
      <c r="GIH88" s="74"/>
      <c r="GII88" s="76"/>
      <c r="GIJ88" s="76"/>
      <c r="GIK88" s="57"/>
      <c r="GIL88" s="74"/>
      <c r="GIM88" s="76"/>
      <c r="GIN88" s="76"/>
      <c r="GIO88" s="57"/>
      <c r="GIP88" s="74"/>
      <c r="GIQ88" s="76"/>
      <c r="GIR88" s="76"/>
      <c r="GIS88" s="57"/>
      <c r="GIT88" s="74"/>
      <c r="GIU88" s="76"/>
      <c r="GIV88" s="76"/>
      <c r="GIW88" s="57"/>
      <c r="GIX88" s="74"/>
      <c r="GIY88" s="76"/>
      <c r="GIZ88" s="76"/>
      <c r="GJA88" s="57"/>
      <c r="GJB88" s="74"/>
      <c r="GJC88" s="76"/>
      <c r="GJD88" s="76"/>
      <c r="GJE88" s="57"/>
      <c r="GJF88" s="74"/>
      <c r="GJG88" s="76"/>
      <c r="GJH88" s="76"/>
      <c r="GJI88" s="57"/>
      <c r="GJJ88" s="74"/>
      <c r="GJK88" s="76"/>
      <c r="GJL88" s="76"/>
      <c r="GJM88" s="57"/>
      <c r="GJN88" s="74"/>
      <c r="GJO88" s="76"/>
      <c r="GJP88" s="76"/>
      <c r="GJQ88" s="57"/>
      <c r="GJR88" s="74"/>
      <c r="GJS88" s="76"/>
      <c r="GJT88" s="76"/>
      <c r="GJU88" s="57"/>
      <c r="GJV88" s="74"/>
      <c r="GJW88" s="76"/>
      <c r="GJX88" s="76"/>
      <c r="GJY88" s="57"/>
      <c r="GJZ88" s="74"/>
      <c r="GKA88" s="76"/>
      <c r="GKB88" s="76"/>
      <c r="GKC88" s="57"/>
      <c r="GKD88" s="74"/>
      <c r="GKE88" s="76"/>
      <c r="GKF88" s="76"/>
      <c r="GKG88" s="57"/>
      <c r="GKH88" s="74"/>
      <c r="GKI88" s="76"/>
      <c r="GKJ88" s="76"/>
      <c r="GKK88" s="57"/>
      <c r="GKL88" s="74"/>
      <c r="GKM88" s="76"/>
      <c r="GKN88" s="76"/>
      <c r="GKO88" s="57"/>
      <c r="GKP88" s="74"/>
      <c r="GKQ88" s="76"/>
      <c r="GKR88" s="76"/>
      <c r="GKS88" s="57"/>
      <c r="GKT88" s="74"/>
      <c r="GKU88" s="76"/>
      <c r="GKV88" s="76"/>
      <c r="GKW88" s="57"/>
      <c r="GKX88" s="74"/>
      <c r="GKY88" s="76"/>
      <c r="GKZ88" s="76"/>
      <c r="GLA88" s="57"/>
      <c r="GLB88" s="74"/>
      <c r="GLC88" s="76"/>
      <c r="GLD88" s="76"/>
      <c r="GLE88" s="57"/>
      <c r="GLF88" s="74"/>
      <c r="GLG88" s="76"/>
      <c r="GLH88" s="76"/>
      <c r="GLI88" s="57"/>
      <c r="GLJ88" s="74"/>
      <c r="GLK88" s="76"/>
      <c r="GLL88" s="76"/>
      <c r="GLM88" s="57"/>
      <c r="GLN88" s="74"/>
      <c r="GLO88" s="76"/>
      <c r="GLP88" s="76"/>
      <c r="GLQ88" s="57"/>
      <c r="GLR88" s="74"/>
      <c r="GLS88" s="76"/>
      <c r="GLT88" s="76"/>
      <c r="GLU88" s="57"/>
      <c r="GLV88" s="74"/>
      <c r="GLW88" s="76"/>
      <c r="GLX88" s="76"/>
      <c r="GLY88" s="57"/>
      <c r="GLZ88" s="74"/>
      <c r="GMA88" s="76"/>
      <c r="GMB88" s="76"/>
      <c r="GMC88" s="57"/>
      <c r="GMD88" s="74"/>
      <c r="GME88" s="76"/>
      <c r="GMF88" s="76"/>
      <c r="GMG88" s="57"/>
      <c r="GMH88" s="74"/>
      <c r="GMI88" s="76"/>
      <c r="GMJ88" s="76"/>
      <c r="GMK88" s="57"/>
      <c r="GML88" s="74"/>
      <c r="GMM88" s="76"/>
      <c r="GMN88" s="76"/>
      <c r="GMO88" s="57"/>
      <c r="GMP88" s="74"/>
      <c r="GMQ88" s="76"/>
      <c r="GMR88" s="76"/>
      <c r="GMS88" s="57"/>
      <c r="GMT88" s="74"/>
      <c r="GMU88" s="76"/>
      <c r="GMV88" s="76"/>
      <c r="GMW88" s="57"/>
      <c r="GMX88" s="74"/>
      <c r="GMY88" s="76"/>
      <c r="GMZ88" s="76"/>
      <c r="GNA88" s="57"/>
      <c r="GNB88" s="74"/>
      <c r="GNC88" s="76"/>
      <c r="GND88" s="76"/>
      <c r="GNE88" s="57"/>
      <c r="GNF88" s="74"/>
      <c r="GNG88" s="76"/>
      <c r="GNH88" s="76"/>
      <c r="GNI88" s="57"/>
      <c r="GNJ88" s="74"/>
      <c r="GNK88" s="76"/>
      <c r="GNL88" s="76"/>
      <c r="GNM88" s="57"/>
      <c r="GNN88" s="74"/>
      <c r="GNO88" s="76"/>
      <c r="GNP88" s="76"/>
      <c r="GNQ88" s="57"/>
      <c r="GNR88" s="74"/>
      <c r="GNS88" s="76"/>
      <c r="GNT88" s="76"/>
      <c r="GNU88" s="57"/>
      <c r="GNV88" s="74"/>
      <c r="GNW88" s="76"/>
      <c r="GNX88" s="76"/>
      <c r="GNY88" s="57"/>
      <c r="GNZ88" s="74"/>
      <c r="GOA88" s="76"/>
      <c r="GOB88" s="76"/>
      <c r="GOC88" s="57"/>
      <c r="GOD88" s="74"/>
      <c r="GOE88" s="76"/>
      <c r="GOF88" s="76"/>
      <c r="GOG88" s="57"/>
      <c r="GOH88" s="74"/>
      <c r="GOI88" s="76"/>
      <c r="GOJ88" s="76"/>
      <c r="GOK88" s="57"/>
      <c r="GOL88" s="74"/>
      <c r="GOM88" s="76"/>
      <c r="GON88" s="76"/>
      <c r="GOO88" s="57"/>
      <c r="GOP88" s="74"/>
      <c r="GOQ88" s="76"/>
      <c r="GOR88" s="76"/>
      <c r="GOS88" s="57"/>
      <c r="GOT88" s="74"/>
      <c r="GOU88" s="76"/>
      <c r="GOV88" s="76"/>
      <c r="GOW88" s="57"/>
      <c r="GOX88" s="74"/>
      <c r="GOY88" s="76"/>
      <c r="GOZ88" s="76"/>
      <c r="GPA88" s="57"/>
      <c r="GPB88" s="74"/>
      <c r="GPC88" s="76"/>
      <c r="GPD88" s="76"/>
      <c r="GPE88" s="57"/>
      <c r="GPF88" s="74"/>
      <c r="GPG88" s="76"/>
      <c r="GPH88" s="76"/>
      <c r="GPI88" s="57"/>
      <c r="GPJ88" s="74"/>
      <c r="GPK88" s="76"/>
      <c r="GPL88" s="76"/>
      <c r="GPM88" s="57"/>
      <c r="GPN88" s="74"/>
      <c r="GPO88" s="76"/>
      <c r="GPP88" s="76"/>
      <c r="GPQ88" s="57"/>
      <c r="GPR88" s="74"/>
      <c r="GPS88" s="76"/>
      <c r="GPT88" s="76"/>
      <c r="GPU88" s="57"/>
      <c r="GPV88" s="74"/>
      <c r="GPW88" s="76"/>
      <c r="GPX88" s="76"/>
      <c r="GPY88" s="57"/>
      <c r="GPZ88" s="74"/>
      <c r="GQA88" s="76"/>
      <c r="GQB88" s="76"/>
      <c r="GQC88" s="57"/>
      <c r="GQD88" s="74"/>
      <c r="GQE88" s="76"/>
      <c r="GQF88" s="76"/>
      <c r="GQG88" s="57"/>
      <c r="GQH88" s="74"/>
      <c r="GQI88" s="76"/>
      <c r="GQJ88" s="76"/>
      <c r="GQK88" s="57"/>
      <c r="GQL88" s="74"/>
      <c r="GQM88" s="76"/>
      <c r="GQN88" s="76"/>
      <c r="GQO88" s="57"/>
      <c r="GQP88" s="74"/>
      <c r="GQQ88" s="76"/>
      <c r="GQR88" s="76"/>
      <c r="GQS88" s="57"/>
      <c r="GQT88" s="74"/>
      <c r="GQU88" s="76"/>
      <c r="GQV88" s="76"/>
      <c r="GQW88" s="57"/>
      <c r="GQX88" s="74"/>
      <c r="GQY88" s="76"/>
      <c r="GQZ88" s="76"/>
      <c r="GRA88" s="57"/>
      <c r="GRB88" s="74"/>
      <c r="GRC88" s="76"/>
      <c r="GRD88" s="76"/>
      <c r="GRE88" s="57"/>
      <c r="GRF88" s="74"/>
      <c r="GRG88" s="76"/>
      <c r="GRH88" s="76"/>
      <c r="GRI88" s="57"/>
      <c r="GRJ88" s="74"/>
      <c r="GRK88" s="76"/>
      <c r="GRL88" s="76"/>
      <c r="GRM88" s="57"/>
      <c r="GRN88" s="74"/>
      <c r="GRO88" s="76"/>
      <c r="GRP88" s="76"/>
      <c r="GRQ88" s="57"/>
      <c r="GRR88" s="74"/>
      <c r="GRS88" s="76"/>
      <c r="GRT88" s="76"/>
      <c r="GRU88" s="57"/>
      <c r="GRV88" s="74"/>
      <c r="GRW88" s="76"/>
      <c r="GRX88" s="76"/>
      <c r="GRY88" s="57"/>
      <c r="GRZ88" s="74"/>
      <c r="GSA88" s="76"/>
      <c r="GSB88" s="76"/>
      <c r="GSC88" s="57"/>
      <c r="GSD88" s="74"/>
      <c r="GSE88" s="76"/>
      <c r="GSF88" s="76"/>
      <c r="GSG88" s="57"/>
      <c r="GSH88" s="74"/>
      <c r="GSI88" s="76"/>
      <c r="GSJ88" s="76"/>
      <c r="GSK88" s="57"/>
      <c r="GSL88" s="74"/>
      <c r="GSM88" s="76"/>
      <c r="GSN88" s="76"/>
      <c r="GSO88" s="57"/>
      <c r="GSP88" s="74"/>
      <c r="GSQ88" s="76"/>
      <c r="GSR88" s="76"/>
      <c r="GSS88" s="57"/>
      <c r="GST88" s="74"/>
      <c r="GSU88" s="76"/>
      <c r="GSV88" s="76"/>
      <c r="GSW88" s="57"/>
      <c r="GSX88" s="74"/>
      <c r="GSY88" s="76"/>
      <c r="GSZ88" s="76"/>
      <c r="GTA88" s="57"/>
      <c r="GTB88" s="74"/>
      <c r="GTC88" s="76"/>
      <c r="GTD88" s="76"/>
      <c r="GTE88" s="57"/>
      <c r="GTF88" s="74"/>
      <c r="GTG88" s="76"/>
      <c r="GTH88" s="76"/>
      <c r="GTI88" s="57"/>
      <c r="GTJ88" s="74"/>
      <c r="GTK88" s="76"/>
      <c r="GTL88" s="76"/>
      <c r="GTM88" s="57"/>
      <c r="GTN88" s="74"/>
      <c r="GTO88" s="76"/>
      <c r="GTP88" s="76"/>
      <c r="GTQ88" s="57"/>
      <c r="GTR88" s="74"/>
      <c r="GTS88" s="76"/>
      <c r="GTT88" s="76"/>
      <c r="GTU88" s="57"/>
      <c r="GTV88" s="74"/>
      <c r="GTW88" s="76"/>
      <c r="GTX88" s="76"/>
      <c r="GTY88" s="57"/>
      <c r="GTZ88" s="74"/>
      <c r="GUA88" s="76"/>
      <c r="GUB88" s="76"/>
      <c r="GUC88" s="57"/>
      <c r="GUD88" s="74"/>
      <c r="GUE88" s="76"/>
      <c r="GUF88" s="76"/>
      <c r="GUG88" s="57"/>
      <c r="GUH88" s="74"/>
      <c r="GUI88" s="76"/>
      <c r="GUJ88" s="76"/>
      <c r="GUK88" s="57"/>
      <c r="GUL88" s="74"/>
      <c r="GUM88" s="76"/>
      <c r="GUN88" s="76"/>
      <c r="GUO88" s="57"/>
      <c r="GUP88" s="74"/>
      <c r="GUQ88" s="76"/>
      <c r="GUR88" s="76"/>
      <c r="GUS88" s="57"/>
      <c r="GUT88" s="74"/>
      <c r="GUU88" s="76"/>
      <c r="GUV88" s="76"/>
      <c r="GUW88" s="57"/>
      <c r="GUX88" s="74"/>
      <c r="GUY88" s="76"/>
      <c r="GUZ88" s="76"/>
      <c r="GVA88" s="57"/>
      <c r="GVB88" s="74"/>
      <c r="GVC88" s="76"/>
      <c r="GVD88" s="76"/>
      <c r="GVE88" s="57"/>
      <c r="GVF88" s="74"/>
      <c r="GVG88" s="76"/>
      <c r="GVH88" s="76"/>
      <c r="GVI88" s="57"/>
      <c r="GVJ88" s="74"/>
      <c r="GVK88" s="76"/>
      <c r="GVL88" s="76"/>
      <c r="GVM88" s="57"/>
      <c r="GVN88" s="74"/>
      <c r="GVO88" s="76"/>
      <c r="GVP88" s="76"/>
      <c r="GVQ88" s="57"/>
      <c r="GVR88" s="74"/>
      <c r="GVS88" s="76"/>
      <c r="GVT88" s="76"/>
      <c r="GVU88" s="57"/>
      <c r="GVV88" s="74"/>
      <c r="GVW88" s="76"/>
      <c r="GVX88" s="76"/>
      <c r="GVY88" s="57"/>
      <c r="GVZ88" s="74"/>
      <c r="GWA88" s="76"/>
      <c r="GWB88" s="76"/>
      <c r="GWC88" s="57"/>
      <c r="GWD88" s="74"/>
      <c r="GWE88" s="76"/>
      <c r="GWF88" s="76"/>
      <c r="GWG88" s="57"/>
      <c r="GWH88" s="74"/>
      <c r="GWI88" s="76"/>
      <c r="GWJ88" s="76"/>
      <c r="GWK88" s="57"/>
      <c r="GWL88" s="74"/>
      <c r="GWM88" s="76"/>
      <c r="GWN88" s="76"/>
      <c r="GWO88" s="57"/>
      <c r="GWP88" s="74"/>
      <c r="GWQ88" s="76"/>
      <c r="GWR88" s="76"/>
      <c r="GWS88" s="57"/>
      <c r="GWT88" s="74"/>
      <c r="GWU88" s="76"/>
      <c r="GWV88" s="76"/>
      <c r="GWW88" s="57"/>
      <c r="GWX88" s="74"/>
      <c r="GWY88" s="76"/>
      <c r="GWZ88" s="76"/>
      <c r="GXA88" s="57"/>
      <c r="GXB88" s="74"/>
      <c r="GXC88" s="76"/>
      <c r="GXD88" s="76"/>
      <c r="GXE88" s="57"/>
      <c r="GXF88" s="74"/>
      <c r="GXG88" s="76"/>
      <c r="GXH88" s="76"/>
      <c r="GXI88" s="57"/>
      <c r="GXJ88" s="74"/>
      <c r="GXK88" s="76"/>
      <c r="GXL88" s="76"/>
      <c r="GXM88" s="57"/>
      <c r="GXN88" s="74"/>
      <c r="GXO88" s="76"/>
      <c r="GXP88" s="76"/>
      <c r="GXQ88" s="57"/>
      <c r="GXR88" s="74"/>
      <c r="GXS88" s="76"/>
      <c r="GXT88" s="76"/>
      <c r="GXU88" s="57"/>
      <c r="GXV88" s="74"/>
      <c r="GXW88" s="76"/>
      <c r="GXX88" s="76"/>
      <c r="GXY88" s="57"/>
      <c r="GXZ88" s="74"/>
      <c r="GYA88" s="76"/>
      <c r="GYB88" s="76"/>
      <c r="GYC88" s="57"/>
      <c r="GYD88" s="74"/>
      <c r="GYE88" s="76"/>
      <c r="GYF88" s="76"/>
      <c r="GYG88" s="57"/>
      <c r="GYH88" s="74"/>
      <c r="GYI88" s="76"/>
      <c r="GYJ88" s="76"/>
      <c r="GYK88" s="57"/>
      <c r="GYL88" s="74"/>
      <c r="GYM88" s="76"/>
      <c r="GYN88" s="76"/>
      <c r="GYO88" s="57"/>
      <c r="GYP88" s="74"/>
      <c r="GYQ88" s="76"/>
      <c r="GYR88" s="76"/>
      <c r="GYS88" s="57"/>
      <c r="GYT88" s="74"/>
      <c r="GYU88" s="76"/>
      <c r="GYV88" s="76"/>
      <c r="GYW88" s="57"/>
      <c r="GYX88" s="74"/>
      <c r="GYY88" s="76"/>
      <c r="GYZ88" s="76"/>
      <c r="GZA88" s="57"/>
      <c r="GZB88" s="74"/>
      <c r="GZC88" s="76"/>
      <c r="GZD88" s="76"/>
      <c r="GZE88" s="57"/>
      <c r="GZF88" s="74"/>
      <c r="GZG88" s="76"/>
      <c r="GZH88" s="76"/>
      <c r="GZI88" s="57"/>
      <c r="GZJ88" s="74"/>
      <c r="GZK88" s="76"/>
      <c r="GZL88" s="76"/>
      <c r="GZM88" s="57"/>
      <c r="GZN88" s="74"/>
      <c r="GZO88" s="76"/>
      <c r="GZP88" s="76"/>
      <c r="GZQ88" s="57"/>
      <c r="GZR88" s="74"/>
      <c r="GZS88" s="76"/>
      <c r="GZT88" s="76"/>
      <c r="GZU88" s="57"/>
      <c r="GZV88" s="74"/>
      <c r="GZW88" s="76"/>
      <c r="GZX88" s="76"/>
      <c r="GZY88" s="57"/>
      <c r="GZZ88" s="74"/>
      <c r="HAA88" s="76"/>
      <c r="HAB88" s="76"/>
      <c r="HAC88" s="57"/>
      <c r="HAD88" s="74"/>
      <c r="HAE88" s="76"/>
      <c r="HAF88" s="76"/>
      <c r="HAG88" s="57"/>
      <c r="HAH88" s="74"/>
      <c r="HAI88" s="76"/>
      <c r="HAJ88" s="76"/>
      <c r="HAK88" s="57"/>
      <c r="HAL88" s="74"/>
      <c r="HAM88" s="76"/>
      <c r="HAN88" s="76"/>
      <c r="HAO88" s="57"/>
      <c r="HAP88" s="74"/>
      <c r="HAQ88" s="76"/>
      <c r="HAR88" s="76"/>
      <c r="HAS88" s="57"/>
      <c r="HAT88" s="74"/>
      <c r="HAU88" s="76"/>
      <c r="HAV88" s="76"/>
      <c r="HAW88" s="57"/>
      <c r="HAX88" s="74"/>
      <c r="HAY88" s="76"/>
      <c r="HAZ88" s="76"/>
      <c r="HBA88" s="57"/>
      <c r="HBB88" s="74"/>
      <c r="HBC88" s="76"/>
      <c r="HBD88" s="76"/>
      <c r="HBE88" s="57"/>
      <c r="HBF88" s="74"/>
      <c r="HBG88" s="76"/>
      <c r="HBH88" s="76"/>
      <c r="HBI88" s="57"/>
      <c r="HBJ88" s="74"/>
      <c r="HBK88" s="76"/>
      <c r="HBL88" s="76"/>
      <c r="HBM88" s="57"/>
      <c r="HBN88" s="74"/>
      <c r="HBO88" s="76"/>
      <c r="HBP88" s="76"/>
      <c r="HBQ88" s="57"/>
      <c r="HBR88" s="74"/>
      <c r="HBS88" s="76"/>
      <c r="HBT88" s="76"/>
      <c r="HBU88" s="57"/>
      <c r="HBV88" s="74"/>
      <c r="HBW88" s="76"/>
      <c r="HBX88" s="76"/>
      <c r="HBY88" s="57"/>
      <c r="HBZ88" s="74"/>
      <c r="HCA88" s="76"/>
      <c r="HCB88" s="76"/>
      <c r="HCC88" s="57"/>
      <c r="HCD88" s="74"/>
      <c r="HCE88" s="76"/>
      <c r="HCF88" s="76"/>
      <c r="HCG88" s="57"/>
      <c r="HCH88" s="74"/>
      <c r="HCI88" s="76"/>
      <c r="HCJ88" s="76"/>
      <c r="HCK88" s="57"/>
      <c r="HCL88" s="74"/>
      <c r="HCM88" s="76"/>
      <c r="HCN88" s="76"/>
      <c r="HCO88" s="57"/>
      <c r="HCP88" s="74"/>
      <c r="HCQ88" s="76"/>
      <c r="HCR88" s="76"/>
      <c r="HCS88" s="57"/>
      <c r="HCT88" s="74"/>
      <c r="HCU88" s="76"/>
      <c r="HCV88" s="76"/>
      <c r="HCW88" s="57"/>
      <c r="HCX88" s="74"/>
      <c r="HCY88" s="76"/>
      <c r="HCZ88" s="76"/>
      <c r="HDA88" s="57"/>
      <c r="HDB88" s="74"/>
      <c r="HDC88" s="76"/>
      <c r="HDD88" s="76"/>
      <c r="HDE88" s="57"/>
      <c r="HDF88" s="74"/>
      <c r="HDG88" s="76"/>
      <c r="HDH88" s="76"/>
      <c r="HDI88" s="57"/>
      <c r="HDJ88" s="74"/>
      <c r="HDK88" s="76"/>
      <c r="HDL88" s="76"/>
      <c r="HDM88" s="57"/>
      <c r="HDN88" s="74"/>
      <c r="HDO88" s="76"/>
      <c r="HDP88" s="76"/>
      <c r="HDQ88" s="57"/>
      <c r="HDR88" s="74"/>
      <c r="HDS88" s="76"/>
      <c r="HDT88" s="76"/>
      <c r="HDU88" s="57"/>
      <c r="HDV88" s="74"/>
      <c r="HDW88" s="76"/>
      <c r="HDX88" s="76"/>
      <c r="HDY88" s="57"/>
      <c r="HDZ88" s="74"/>
      <c r="HEA88" s="76"/>
      <c r="HEB88" s="76"/>
      <c r="HEC88" s="57"/>
      <c r="HED88" s="74"/>
      <c r="HEE88" s="76"/>
      <c r="HEF88" s="76"/>
      <c r="HEG88" s="57"/>
      <c r="HEH88" s="74"/>
      <c r="HEI88" s="76"/>
      <c r="HEJ88" s="76"/>
      <c r="HEK88" s="57"/>
      <c r="HEL88" s="74"/>
      <c r="HEM88" s="76"/>
      <c r="HEN88" s="76"/>
      <c r="HEO88" s="57"/>
      <c r="HEP88" s="74"/>
      <c r="HEQ88" s="76"/>
      <c r="HER88" s="76"/>
      <c r="HES88" s="57"/>
      <c r="HET88" s="74"/>
      <c r="HEU88" s="76"/>
      <c r="HEV88" s="76"/>
      <c r="HEW88" s="57"/>
      <c r="HEX88" s="74"/>
      <c r="HEY88" s="76"/>
      <c r="HEZ88" s="76"/>
      <c r="HFA88" s="57"/>
      <c r="HFB88" s="74"/>
      <c r="HFC88" s="76"/>
      <c r="HFD88" s="76"/>
      <c r="HFE88" s="57"/>
      <c r="HFF88" s="74"/>
      <c r="HFG88" s="76"/>
      <c r="HFH88" s="76"/>
      <c r="HFI88" s="57"/>
      <c r="HFJ88" s="74"/>
      <c r="HFK88" s="76"/>
      <c r="HFL88" s="76"/>
      <c r="HFM88" s="57"/>
      <c r="HFN88" s="74"/>
      <c r="HFO88" s="76"/>
      <c r="HFP88" s="76"/>
      <c r="HFQ88" s="57"/>
      <c r="HFR88" s="74"/>
      <c r="HFS88" s="76"/>
      <c r="HFT88" s="76"/>
      <c r="HFU88" s="57"/>
      <c r="HFV88" s="74"/>
      <c r="HFW88" s="76"/>
      <c r="HFX88" s="76"/>
      <c r="HFY88" s="57"/>
      <c r="HFZ88" s="74"/>
      <c r="HGA88" s="76"/>
      <c r="HGB88" s="76"/>
      <c r="HGC88" s="57"/>
      <c r="HGD88" s="74"/>
      <c r="HGE88" s="76"/>
      <c r="HGF88" s="76"/>
      <c r="HGG88" s="57"/>
      <c r="HGH88" s="74"/>
      <c r="HGI88" s="76"/>
      <c r="HGJ88" s="76"/>
      <c r="HGK88" s="57"/>
      <c r="HGL88" s="74"/>
      <c r="HGM88" s="76"/>
      <c r="HGN88" s="76"/>
      <c r="HGO88" s="57"/>
      <c r="HGP88" s="74"/>
      <c r="HGQ88" s="76"/>
      <c r="HGR88" s="76"/>
      <c r="HGS88" s="57"/>
      <c r="HGT88" s="74"/>
      <c r="HGU88" s="76"/>
      <c r="HGV88" s="76"/>
      <c r="HGW88" s="57"/>
      <c r="HGX88" s="74"/>
      <c r="HGY88" s="76"/>
      <c r="HGZ88" s="76"/>
      <c r="HHA88" s="57"/>
      <c r="HHB88" s="74"/>
      <c r="HHC88" s="76"/>
      <c r="HHD88" s="76"/>
      <c r="HHE88" s="57"/>
      <c r="HHF88" s="74"/>
      <c r="HHG88" s="76"/>
      <c r="HHH88" s="76"/>
      <c r="HHI88" s="57"/>
      <c r="HHJ88" s="74"/>
      <c r="HHK88" s="76"/>
      <c r="HHL88" s="76"/>
      <c r="HHM88" s="57"/>
      <c r="HHN88" s="74"/>
      <c r="HHO88" s="76"/>
      <c r="HHP88" s="76"/>
      <c r="HHQ88" s="57"/>
      <c r="HHR88" s="74"/>
      <c r="HHS88" s="76"/>
      <c r="HHT88" s="76"/>
      <c r="HHU88" s="57"/>
      <c r="HHV88" s="74"/>
      <c r="HHW88" s="76"/>
      <c r="HHX88" s="76"/>
      <c r="HHY88" s="57"/>
      <c r="HHZ88" s="74"/>
      <c r="HIA88" s="76"/>
      <c r="HIB88" s="76"/>
      <c r="HIC88" s="57"/>
      <c r="HID88" s="74"/>
      <c r="HIE88" s="76"/>
      <c r="HIF88" s="76"/>
      <c r="HIG88" s="57"/>
      <c r="HIH88" s="74"/>
      <c r="HII88" s="76"/>
      <c r="HIJ88" s="76"/>
      <c r="HIK88" s="57"/>
      <c r="HIL88" s="74"/>
      <c r="HIM88" s="76"/>
      <c r="HIN88" s="76"/>
      <c r="HIO88" s="57"/>
      <c r="HIP88" s="74"/>
      <c r="HIQ88" s="76"/>
      <c r="HIR88" s="76"/>
      <c r="HIS88" s="57"/>
      <c r="HIT88" s="74"/>
      <c r="HIU88" s="76"/>
      <c r="HIV88" s="76"/>
      <c r="HIW88" s="57"/>
      <c r="HIX88" s="74"/>
      <c r="HIY88" s="76"/>
      <c r="HIZ88" s="76"/>
      <c r="HJA88" s="57"/>
      <c r="HJB88" s="74"/>
      <c r="HJC88" s="76"/>
      <c r="HJD88" s="76"/>
      <c r="HJE88" s="57"/>
      <c r="HJF88" s="74"/>
      <c r="HJG88" s="76"/>
      <c r="HJH88" s="76"/>
      <c r="HJI88" s="57"/>
      <c r="HJJ88" s="74"/>
      <c r="HJK88" s="76"/>
      <c r="HJL88" s="76"/>
      <c r="HJM88" s="57"/>
      <c r="HJN88" s="74"/>
      <c r="HJO88" s="76"/>
      <c r="HJP88" s="76"/>
      <c r="HJQ88" s="57"/>
      <c r="HJR88" s="74"/>
      <c r="HJS88" s="76"/>
      <c r="HJT88" s="76"/>
      <c r="HJU88" s="57"/>
      <c r="HJV88" s="74"/>
      <c r="HJW88" s="76"/>
      <c r="HJX88" s="76"/>
      <c r="HJY88" s="57"/>
      <c r="HJZ88" s="74"/>
      <c r="HKA88" s="76"/>
      <c r="HKB88" s="76"/>
      <c r="HKC88" s="57"/>
      <c r="HKD88" s="74"/>
      <c r="HKE88" s="76"/>
      <c r="HKF88" s="76"/>
      <c r="HKG88" s="57"/>
      <c r="HKH88" s="74"/>
      <c r="HKI88" s="76"/>
      <c r="HKJ88" s="76"/>
      <c r="HKK88" s="57"/>
      <c r="HKL88" s="74"/>
      <c r="HKM88" s="76"/>
      <c r="HKN88" s="76"/>
      <c r="HKO88" s="57"/>
      <c r="HKP88" s="74"/>
      <c r="HKQ88" s="76"/>
      <c r="HKR88" s="76"/>
      <c r="HKS88" s="57"/>
      <c r="HKT88" s="74"/>
      <c r="HKU88" s="76"/>
      <c r="HKV88" s="76"/>
      <c r="HKW88" s="57"/>
      <c r="HKX88" s="74"/>
      <c r="HKY88" s="76"/>
      <c r="HKZ88" s="76"/>
      <c r="HLA88" s="57"/>
      <c r="HLB88" s="74"/>
      <c r="HLC88" s="76"/>
      <c r="HLD88" s="76"/>
      <c r="HLE88" s="57"/>
      <c r="HLF88" s="74"/>
      <c r="HLG88" s="76"/>
      <c r="HLH88" s="76"/>
      <c r="HLI88" s="57"/>
      <c r="HLJ88" s="74"/>
      <c r="HLK88" s="76"/>
      <c r="HLL88" s="76"/>
      <c r="HLM88" s="57"/>
      <c r="HLN88" s="74"/>
      <c r="HLO88" s="76"/>
      <c r="HLP88" s="76"/>
      <c r="HLQ88" s="57"/>
      <c r="HLR88" s="74"/>
      <c r="HLS88" s="76"/>
      <c r="HLT88" s="76"/>
      <c r="HLU88" s="57"/>
      <c r="HLV88" s="74"/>
      <c r="HLW88" s="76"/>
      <c r="HLX88" s="76"/>
      <c r="HLY88" s="57"/>
      <c r="HLZ88" s="74"/>
      <c r="HMA88" s="76"/>
      <c r="HMB88" s="76"/>
      <c r="HMC88" s="57"/>
      <c r="HMD88" s="74"/>
      <c r="HME88" s="76"/>
      <c r="HMF88" s="76"/>
      <c r="HMG88" s="57"/>
      <c r="HMH88" s="74"/>
      <c r="HMI88" s="76"/>
      <c r="HMJ88" s="76"/>
      <c r="HMK88" s="57"/>
      <c r="HML88" s="74"/>
      <c r="HMM88" s="76"/>
      <c r="HMN88" s="76"/>
      <c r="HMO88" s="57"/>
      <c r="HMP88" s="74"/>
      <c r="HMQ88" s="76"/>
      <c r="HMR88" s="76"/>
      <c r="HMS88" s="57"/>
      <c r="HMT88" s="74"/>
      <c r="HMU88" s="76"/>
      <c r="HMV88" s="76"/>
      <c r="HMW88" s="57"/>
      <c r="HMX88" s="74"/>
      <c r="HMY88" s="76"/>
      <c r="HMZ88" s="76"/>
      <c r="HNA88" s="57"/>
      <c r="HNB88" s="74"/>
      <c r="HNC88" s="76"/>
      <c r="HND88" s="76"/>
      <c r="HNE88" s="57"/>
      <c r="HNF88" s="74"/>
      <c r="HNG88" s="76"/>
      <c r="HNH88" s="76"/>
      <c r="HNI88" s="57"/>
      <c r="HNJ88" s="74"/>
      <c r="HNK88" s="76"/>
      <c r="HNL88" s="76"/>
      <c r="HNM88" s="57"/>
      <c r="HNN88" s="74"/>
      <c r="HNO88" s="76"/>
      <c r="HNP88" s="76"/>
      <c r="HNQ88" s="57"/>
      <c r="HNR88" s="74"/>
      <c r="HNS88" s="76"/>
      <c r="HNT88" s="76"/>
      <c r="HNU88" s="57"/>
      <c r="HNV88" s="74"/>
      <c r="HNW88" s="76"/>
      <c r="HNX88" s="76"/>
      <c r="HNY88" s="57"/>
      <c r="HNZ88" s="74"/>
      <c r="HOA88" s="76"/>
      <c r="HOB88" s="76"/>
      <c r="HOC88" s="57"/>
      <c r="HOD88" s="74"/>
      <c r="HOE88" s="76"/>
      <c r="HOF88" s="76"/>
      <c r="HOG88" s="57"/>
      <c r="HOH88" s="74"/>
      <c r="HOI88" s="76"/>
      <c r="HOJ88" s="76"/>
      <c r="HOK88" s="57"/>
      <c r="HOL88" s="74"/>
      <c r="HOM88" s="76"/>
      <c r="HON88" s="76"/>
      <c r="HOO88" s="57"/>
      <c r="HOP88" s="74"/>
      <c r="HOQ88" s="76"/>
      <c r="HOR88" s="76"/>
      <c r="HOS88" s="57"/>
      <c r="HOT88" s="74"/>
      <c r="HOU88" s="76"/>
      <c r="HOV88" s="76"/>
      <c r="HOW88" s="57"/>
      <c r="HOX88" s="74"/>
      <c r="HOY88" s="76"/>
      <c r="HOZ88" s="76"/>
      <c r="HPA88" s="57"/>
      <c r="HPB88" s="74"/>
      <c r="HPC88" s="76"/>
      <c r="HPD88" s="76"/>
      <c r="HPE88" s="57"/>
      <c r="HPF88" s="74"/>
      <c r="HPG88" s="76"/>
      <c r="HPH88" s="76"/>
      <c r="HPI88" s="57"/>
      <c r="HPJ88" s="74"/>
      <c r="HPK88" s="76"/>
      <c r="HPL88" s="76"/>
      <c r="HPM88" s="57"/>
      <c r="HPN88" s="74"/>
      <c r="HPO88" s="76"/>
      <c r="HPP88" s="76"/>
      <c r="HPQ88" s="57"/>
      <c r="HPR88" s="74"/>
      <c r="HPS88" s="76"/>
      <c r="HPT88" s="76"/>
      <c r="HPU88" s="57"/>
      <c r="HPV88" s="74"/>
      <c r="HPW88" s="76"/>
      <c r="HPX88" s="76"/>
      <c r="HPY88" s="57"/>
      <c r="HPZ88" s="74"/>
      <c r="HQA88" s="76"/>
      <c r="HQB88" s="76"/>
      <c r="HQC88" s="57"/>
      <c r="HQD88" s="74"/>
      <c r="HQE88" s="76"/>
      <c r="HQF88" s="76"/>
      <c r="HQG88" s="57"/>
      <c r="HQH88" s="74"/>
      <c r="HQI88" s="76"/>
      <c r="HQJ88" s="76"/>
      <c r="HQK88" s="57"/>
      <c r="HQL88" s="74"/>
      <c r="HQM88" s="76"/>
      <c r="HQN88" s="76"/>
      <c r="HQO88" s="57"/>
      <c r="HQP88" s="74"/>
      <c r="HQQ88" s="76"/>
      <c r="HQR88" s="76"/>
      <c r="HQS88" s="57"/>
      <c r="HQT88" s="74"/>
      <c r="HQU88" s="76"/>
      <c r="HQV88" s="76"/>
      <c r="HQW88" s="57"/>
      <c r="HQX88" s="74"/>
      <c r="HQY88" s="76"/>
      <c r="HQZ88" s="76"/>
      <c r="HRA88" s="57"/>
      <c r="HRB88" s="74"/>
      <c r="HRC88" s="76"/>
      <c r="HRD88" s="76"/>
      <c r="HRE88" s="57"/>
      <c r="HRF88" s="74"/>
      <c r="HRG88" s="76"/>
      <c r="HRH88" s="76"/>
      <c r="HRI88" s="57"/>
      <c r="HRJ88" s="74"/>
      <c r="HRK88" s="76"/>
      <c r="HRL88" s="76"/>
      <c r="HRM88" s="57"/>
      <c r="HRN88" s="74"/>
      <c r="HRO88" s="76"/>
      <c r="HRP88" s="76"/>
      <c r="HRQ88" s="57"/>
      <c r="HRR88" s="74"/>
      <c r="HRS88" s="76"/>
      <c r="HRT88" s="76"/>
      <c r="HRU88" s="57"/>
      <c r="HRV88" s="74"/>
      <c r="HRW88" s="76"/>
      <c r="HRX88" s="76"/>
      <c r="HRY88" s="57"/>
      <c r="HRZ88" s="74"/>
      <c r="HSA88" s="76"/>
      <c r="HSB88" s="76"/>
      <c r="HSC88" s="57"/>
      <c r="HSD88" s="74"/>
      <c r="HSE88" s="76"/>
      <c r="HSF88" s="76"/>
      <c r="HSG88" s="57"/>
      <c r="HSH88" s="74"/>
      <c r="HSI88" s="76"/>
      <c r="HSJ88" s="76"/>
      <c r="HSK88" s="57"/>
      <c r="HSL88" s="74"/>
      <c r="HSM88" s="76"/>
      <c r="HSN88" s="76"/>
      <c r="HSO88" s="57"/>
      <c r="HSP88" s="74"/>
      <c r="HSQ88" s="76"/>
      <c r="HSR88" s="76"/>
      <c r="HSS88" s="57"/>
      <c r="HST88" s="74"/>
      <c r="HSU88" s="76"/>
      <c r="HSV88" s="76"/>
      <c r="HSW88" s="57"/>
      <c r="HSX88" s="74"/>
      <c r="HSY88" s="76"/>
      <c r="HSZ88" s="76"/>
      <c r="HTA88" s="57"/>
      <c r="HTB88" s="74"/>
      <c r="HTC88" s="76"/>
      <c r="HTD88" s="76"/>
      <c r="HTE88" s="57"/>
      <c r="HTF88" s="74"/>
      <c r="HTG88" s="76"/>
      <c r="HTH88" s="76"/>
      <c r="HTI88" s="57"/>
      <c r="HTJ88" s="74"/>
      <c r="HTK88" s="76"/>
      <c r="HTL88" s="76"/>
      <c r="HTM88" s="57"/>
      <c r="HTN88" s="74"/>
      <c r="HTO88" s="76"/>
      <c r="HTP88" s="76"/>
      <c r="HTQ88" s="57"/>
      <c r="HTR88" s="74"/>
      <c r="HTS88" s="76"/>
      <c r="HTT88" s="76"/>
      <c r="HTU88" s="57"/>
      <c r="HTV88" s="74"/>
      <c r="HTW88" s="76"/>
      <c r="HTX88" s="76"/>
      <c r="HTY88" s="57"/>
      <c r="HTZ88" s="74"/>
      <c r="HUA88" s="76"/>
      <c r="HUB88" s="76"/>
      <c r="HUC88" s="57"/>
      <c r="HUD88" s="74"/>
      <c r="HUE88" s="76"/>
      <c r="HUF88" s="76"/>
      <c r="HUG88" s="57"/>
      <c r="HUH88" s="74"/>
      <c r="HUI88" s="76"/>
      <c r="HUJ88" s="76"/>
      <c r="HUK88" s="57"/>
      <c r="HUL88" s="74"/>
      <c r="HUM88" s="76"/>
      <c r="HUN88" s="76"/>
      <c r="HUO88" s="57"/>
      <c r="HUP88" s="74"/>
      <c r="HUQ88" s="76"/>
      <c r="HUR88" s="76"/>
      <c r="HUS88" s="57"/>
      <c r="HUT88" s="74"/>
      <c r="HUU88" s="76"/>
      <c r="HUV88" s="76"/>
      <c r="HUW88" s="57"/>
      <c r="HUX88" s="74"/>
      <c r="HUY88" s="76"/>
      <c r="HUZ88" s="76"/>
      <c r="HVA88" s="57"/>
      <c r="HVB88" s="74"/>
      <c r="HVC88" s="76"/>
      <c r="HVD88" s="76"/>
      <c r="HVE88" s="57"/>
      <c r="HVF88" s="74"/>
      <c r="HVG88" s="76"/>
      <c r="HVH88" s="76"/>
      <c r="HVI88" s="57"/>
      <c r="HVJ88" s="74"/>
      <c r="HVK88" s="76"/>
      <c r="HVL88" s="76"/>
      <c r="HVM88" s="57"/>
      <c r="HVN88" s="74"/>
      <c r="HVO88" s="76"/>
      <c r="HVP88" s="76"/>
      <c r="HVQ88" s="57"/>
      <c r="HVR88" s="74"/>
      <c r="HVS88" s="76"/>
      <c r="HVT88" s="76"/>
      <c r="HVU88" s="57"/>
      <c r="HVV88" s="74"/>
      <c r="HVW88" s="76"/>
      <c r="HVX88" s="76"/>
      <c r="HVY88" s="57"/>
      <c r="HVZ88" s="74"/>
      <c r="HWA88" s="76"/>
      <c r="HWB88" s="76"/>
      <c r="HWC88" s="57"/>
      <c r="HWD88" s="74"/>
      <c r="HWE88" s="76"/>
      <c r="HWF88" s="76"/>
      <c r="HWG88" s="57"/>
      <c r="HWH88" s="74"/>
      <c r="HWI88" s="76"/>
      <c r="HWJ88" s="76"/>
      <c r="HWK88" s="57"/>
      <c r="HWL88" s="74"/>
      <c r="HWM88" s="76"/>
      <c r="HWN88" s="76"/>
      <c r="HWO88" s="57"/>
      <c r="HWP88" s="74"/>
      <c r="HWQ88" s="76"/>
      <c r="HWR88" s="76"/>
      <c r="HWS88" s="57"/>
      <c r="HWT88" s="74"/>
      <c r="HWU88" s="76"/>
      <c r="HWV88" s="76"/>
      <c r="HWW88" s="57"/>
      <c r="HWX88" s="74"/>
      <c r="HWY88" s="76"/>
      <c r="HWZ88" s="76"/>
      <c r="HXA88" s="57"/>
      <c r="HXB88" s="74"/>
      <c r="HXC88" s="76"/>
      <c r="HXD88" s="76"/>
      <c r="HXE88" s="57"/>
      <c r="HXF88" s="74"/>
      <c r="HXG88" s="76"/>
      <c r="HXH88" s="76"/>
      <c r="HXI88" s="57"/>
      <c r="HXJ88" s="74"/>
      <c r="HXK88" s="76"/>
      <c r="HXL88" s="76"/>
      <c r="HXM88" s="57"/>
      <c r="HXN88" s="74"/>
      <c r="HXO88" s="76"/>
      <c r="HXP88" s="76"/>
      <c r="HXQ88" s="57"/>
      <c r="HXR88" s="74"/>
      <c r="HXS88" s="76"/>
      <c r="HXT88" s="76"/>
      <c r="HXU88" s="57"/>
      <c r="HXV88" s="74"/>
      <c r="HXW88" s="76"/>
      <c r="HXX88" s="76"/>
      <c r="HXY88" s="57"/>
      <c r="HXZ88" s="74"/>
      <c r="HYA88" s="76"/>
      <c r="HYB88" s="76"/>
      <c r="HYC88" s="57"/>
      <c r="HYD88" s="74"/>
      <c r="HYE88" s="76"/>
      <c r="HYF88" s="76"/>
      <c r="HYG88" s="57"/>
      <c r="HYH88" s="74"/>
      <c r="HYI88" s="76"/>
      <c r="HYJ88" s="76"/>
      <c r="HYK88" s="57"/>
      <c r="HYL88" s="74"/>
      <c r="HYM88" s="76"/>
      <c r="HYN88" s="76"/>
      <c r="HYO88" s="57"/>
      <c r="HYP88" s="74"/>
      <c r="HYQ88" s="76"/>
      <c r="HYR88" s="76"/>
      <c r="HYS88" s="57"/>
      <c r="HYT88" s="74"/>
      <c r="HYU88" s="76"/>
      <c r="HYV88" s="76"/>
      <c r="HYW88" s="57"/>
      <c r="HYX88" s="74"/>
      <c r="HYY88" s="76"/>
      <c r="HYZ88" s="76"/>
      <c r="HZA88" s="57"/>
      <c r="HZB88" s="74"/>
      <c r="HZC88" s="76"/>
      <c r="HZD88" s="76"/>
      <c r="HZE88" s="57"/>
      <c r="HZF88" s="74"/>
      <c r="HZG88" s="76"/>
      <c r="HZH88" s="76"/>
      <c r="HZI88" s="57"/>
      <c r="HZJ88" s="74"/>
      <c r="HZK88" s="76"/>
      <c r="HZL88" s="76"/>
      <c r="HZM88" s="57"/>
      <c r="HZN88" s="74"/>
      <c r="HZO88" s="76"/>
      <c r="HZP88" s="76"/>
      <c r="HZQ88" s="57"/>
      <c r="HZR88" s="74"/>
      <c r="HZS88" s="76"/>
      <c r="HZT88" s="76"/>
      <c r="HZU88" s="57"/>
      <c r="HZV88" s="74"/>
      <c r="HZW88" s="76"/>
      <c r="HZX88" s="76"/>
      <c r="HZY88" s="57"/>
      <c r="HZZ88" s="74"/>
      <c r="IAA88" s="76"/>
      <c r="IAB88" s="76"/>
      <c r="IAC88" s="57"/>
      <c r="IAD88" s="74"/>
      <c r="IAE88" s="76"/>
      <c r="IAF88" s="76"/>
      <c r="IAG88" s="57"/>
      <c r="IAH88" s="74"/>
      <c r="IAI88" s="76"/>
      <c r="IAJ88" s="76"/>
      <c r="IAK88" s="57"/>
      <c r="IAL88" s="74"/>
      <c r="IAM88" s="76"/>
      <c r="IAN88" s="76"/>
      <c r="IAO88" s="57"/>
      <c r="IAP88" s="74"/>
      <c r="IAQ88" s="76"/>
      <c r="IAR88" s="76"/>
      <c r="IAS88" s="57"/>
      <c r="IAT88" s="74"/>
      <c r="IAU88" s="76"/>
      <c r="IAV88" s="76"/>
      <c r="IAW88" s="57"/>
      <c r="IAX88" s="74"/>
      <c r="IAY88" s="76"/>
      <c r="IAZ88" s="76"/>
      <c r="IBA88" s="57"/>
      <c r="IBB88" s="74"/>
      <c r="IBC88" s="76"/>
      <c r="IBD88" s="76"/>
      <c r="IBE88" s="57"/>
      <c r="IBF88" s="74"/>
      <c r="IBG88" s="76"/>
      <c r="IBH88" s="76"/>
      <c r="IBI88" s="57"/>
      <c r="IBJ88" s="74"/>
      <c r="IBK88" s="76"/>
      <c r="IBL88" s="76"/>
      <c r="IBM88" s="57"/>
      <c r="IBN88" s="74"/>
      <c r="IBO88" s="76"/>
      <c r="IBP88" s="76"/>
      <c r="IBQ88" s="57"/>
      <c r="IBR88" s="74"/>
      <c r="IBS88" s="76"/>
      <c r="IBT88" s="76"/>
      <c r="IBU88" s="57"/>
      <c r="IBV88" s="74"/>
      <c r="IBW88" s="76"/>
      <c r="IBX88" s="76"/>
      <c r="IBY88" s="57"/>
      <c r="IBZ88" s="74"/>
      <c r="ICA88" s="76"/>
      <c r="ICB88" s="76"/>
      <c r="ICC88" s="57"/>
      <c r="ICD88" s="74"/>
      <c r="ICE88" s="76"/>
      <c r="ICF88" s="76"/>
      <c r="ICG88" s="57"/>
      <c r="ICH88" s="74"/>
      <c r="ICI88" s="76"/>
      <c r="ICJ88" s="76"/>
      <c r="ICK88" s="57"/>
      <c r="ICL88" s="74"/>
      <c r="ICM88" s="76"/>
      <c r="ICN88" s="76"/>
      <c r="ICO88" s="57"/>
      <c r="ICP88" s="74"/>
      <c r="ICQ88" s="76"/>
      <c r="ICR88" s="76"/>
      <c r="ICS88" s="57"/>
      <c r="ICT88" s="74"/>
      <c r="ICU88" s="76"/>
      <c r="ICV88" s="76"/>
      <c r="ICW88" s="57"/>
      <c r="ICX88" s="74"/>
      <c r="ICY88" s="76"/>
      <c r="ICZ88" s="76"/>
      <c r="IDA88" s="57"/>
      <c r="IDB88" s="74"/>
      <c r="IDC88" s="76"/>
      <c r="IDD88" s="76"/>
      <c r="IDE88" s="57"/>
      <c r="IDF88" s="74"/>
      <c r="IDG88" s="76"/>
      <c r="IDH88" s="76"/>
      <c r="IDI88" s="57"/>
      <c r="IDJ88" s="74"/>
      <c r="IDK88" s="76"/>
      <c r="IDL88" s="76"/>
      <c r="IDM88" s="57"/>
      <c r="IDN88" s="74"/>
      <c r="IDO88" s="76"/>
      <c r="IDP88" s="76"/>
      <c r="IDQ88" s="57"/>
      <c r="IDR88" s="74"/>
      <c r="IDS88" s="76"/>
      <c r="IDT88" s="76"/>
      <c r="IDU88" s="57"/>
      <c r="IDV88" s="74"/>
      <c r="IDW88" s="76"/>
      <c r="IDX88" s="76"/>
      <c r="IDY88" s="57"/>
      <c r="IDZ88" s="74"/>
      <c r="IEA88" s="76"/>
      <c r="IEB88" s="76"/>
      <c r="IEC88" s="57"/>
      <c r="IED88" s="74"/>
      <c r="IEE88" s="76"/>
      <c r="IEF88" s="76"/>
      <c r="IEG88" s="57"/>
      <c r="IEH88" s="74"/>
      <c r="IEI88" s="76"/>
      <c r="IEJ88" s="76"/>
      <c r="IEK88" s="57"/>
      <c r="IEL88" s="74"/>
      <c r="IEM88" s="76"/>
      <c r="IEN88" s="76"/>
      <c r="IEO88" s="57"/>
      <c r="IEP88" s="74"/>
      <c r="IEQ88" s="76"/>
      <c r="IER88" s="76"/>
      <c r="IES88" s="57"/>
      <c r="IET88" s="74"/>
      <c r="IEU88" s="76"/>
      <c r="IEV88" s="76"/>
      <c r="IEW88" s="57"/>
      <c r="IEX88" s="74"/>
      <c r="IEY88" s="76"/>
      <c r="IEZ88" s="76"/>
      <c r="IFA88" s="57"/>
      <c r="IFB88" s="74"/>
      <c r="IFC88" s="76"/>
      <c r="IFD88" s="76"/>
      <c r="IFE88" s="57"/>
      <c r="IFF88" s="74"/>
      <c r="IFG88" s="76"/>
      <c r="IFH88" s="76"/>
      <c r="IFI88" s="57"/>
      <c r="IFJ88" s="74"/>
      <c r="IFK88" s="76"/>
      <c r="IFL88" s="76"/>
      <c r="IFM88" s="57"/>
      <c r="IFN88" s="74"/>
      <c r="IFO88" s="76"/>
      <c r="IFP88" s="76"/>
      <c r="IFQ88" s="57"/>
      <c r="IFR88" s="74"/>
      <c r="IFS88" s="76"/>
      <c r="IFT88" s="76"/>
      <c r="IFU88" s="57"/>
      <c r="IFV88" s="74"/>
      <c r="IFW88" s="76"/>
      <c r="IFX88" s="76"/>
      <c r="IFY88" s="57"/>
      <c r="IFZ88" s="74"/>
      <c r="IGA88" s="76"/>
      <c r="IGB88" s="76"/>
      <c r="IGC88" s="57"/>
      <c r="IGD88" s="74"/>
      <c r="IGE88" s="76"/>
      <c r="IGF88" s="76"/>
      <c r="IGG88" s="57"/>
      <c r="IGH88" s="74"/>
      <c r="IGI88" s="76"/>
      <c r="IGJ88" s="76"/>
      <c r="IGK88" s="57"/>
      <c r="IGL88" s="74"/>
      <c r="IGM88" s="76"/>
      <c r="IGN88" s="76"/>
      <c r="IGO88" s="57"/>
      <c r="IGP88" s="74"/>
      <c r="IGQ88" s="76"/>
      <c r="IGR88" s="76"/>
      <c r="IGS88" s="57"/>
      <c r="IGT88" s="74"/>
      <c r="IGU88" s="76"/>
      <c r="IGV88" s="76"/>
      <c r="IGW88" s="57"/>
      <c r="IGX88" s="74"/>
      <c r="IGY88" s="76"/>
      <c r="IGZ88" s="76"/>
      <c r="IHA88" s="57"/>
      <c r="IHB88" s="74"/>
      <c r="IHC88" s="76"/>
      <c r="IHD88" s="76"/>
      <c r="IHE88" s="57"/>
      <c r="IHF88" s="74"/>
      <c r="IHG88" s="76"/>
      <c r="IHH88" s="76"/>
      <c r="IHI88" s="57"/>
      <c r="IHJ88" s="74"/>
      <c r="IHK88" s="76"/>
      <c r="IHL88" s="76"/>
      <c r="IHM88" s="57"/>
      <c r="IHN88" s="74"/>
      <c r="IHO88" s="76"/>
      <c r="IHP88" s="76"/>
      <c r="IHQ88" s="57"/>
      <c r="IHR88" s="74"/>
      <c r="IHS88" s="76"/>
      <c r="IHT88" s="76"/>
      <c r="IHU88" s="57"/>
      <c r="IHV88" s="74"/>
      <c r="IHW88" s="76"/>
      <c r="IHX88" s="76"/>
      <c r="IHY88" s="57"/>
      <c r="IHZ88" s="74"/>
      <c r="IIA88" s="76"/>
      <c r="IIB88" s="76"/>
      <c r="IIC88" s="57"/>
      <c r="IID88" s="74"/>
      <c r="IIE88" s="76"/>
      <c r="IIF88" s="76"/>
      <c r="IIG88" s="57"/>
      <c r="IIH88" s="74"/>
      <c r="III88" s="76"/>
      <c r="IIJ88" s="76"/>
      <c r="IIK88" s="57"/>
      <c r="IIL88" s="74"/>
      <c r="IIM88" s="76"/>
      <c r="IIN88" s="76"/>
      <c r="IIO88" s="57"/>
      <c r="IIP88" s="74"/>
      <c r="IIQ88" s="76"/>
      <c r="IIR88" s="76"/>
      <c r="IIS88" s="57"/>
      <c r="IIT88" s="74"/>
      <c r="IIU88" s="76"/>
      <c r="IIV88" s="76"/>
      <c r="IIW88" s="57"/>
      <c r="IIX88" s="74"/>
      <c r="IIY88" s="76"/>
      <c r="IIZ88" s="76"/>
      <c r="IJA88" s="57"/>
      <c r="IJB88" s="74"/>
      <c r="IJC88" s="76"/>
      <c r="IJD88" s="76"/>
      <c r="IJE88" s="57"/>
      <c r="IJF88" s="74"/>
      <c r="IJG88" s="76"/>
      <c r="IJH88" s="76"/>
      <c r="IJI88" s="57"/>
      <c r="IJJ88" s="74"/>
      <c r="IJK88" s="76"/>
      <c r="IJL88" s="76"/>
      <c r="IJM88" s="57"/>
      <c r="IJN88" s="74"/>
      <c r="IJO88" s="76"/>
      <c r="IJP88" s="76"/>
      <c r="IJQ88" s="57"/>
      <c r="IJR88" s="74"/>
      <c r="IJS88" s="76"/>
      <c r="IJT88" s="76"/>
      <c r="IJU88" s="57"/>
      <c r="IJV88" s="74"/>
      <c r="IJW88" s="76"/>
      <c r="IJX88" s="76"/>
      <c r="IJY88" s="57"/>
      <c r="IJZ88" s="74"/>
      <c r="IKA88" s="76"/>
      <c r="IKB88" s="76"/>
      <c r="IKC88" s="57"/>
      <c r="IKD88" s="74"/>
      <c r="IKE88" s="76"/>
      <c r="IKF88" s="76"/>
      <c r="IKG88" s="57"/>
      <c r="IKH88" s="74"/>
      <c r="IKI88" s="76"/>
      <c r="IKJ88" s="76"/>
      <c r="IKK88" s="57"/>
      <c r="IKL88" s="74"/>
      <c r="IKM88" s="76"/>
      <c r="IKN88" s="76"/>
      <c r="IKO88" s="57"/>
      <c r="IKP88" s="74"/>
      <c r="IKQ88" s="76"/>
      <c r="IKR88" s="76"/>
      <c r="IKS88" s="57"/>
      <c r="IKT88" s="74"/>
      <c r="IKU88" s="76"/>
      <c r="IKV88" s="76"/>
      <c r="IKW88" s="57"/>
      <c r="IKX88" s="74"/>
      <c r="IKY88" s="76"/>
      <c r="IKZ88" s="76"/>
      <c r="ILA88" s="57"/>
      <c r="ILB88" s="74"/>
      <c r="ILC88" s="76"/>
      <c r="ILD88" s="76"/>
      <c r="ILE88" s="57"/>
      <c r="ILF88" s="74"/>
      <c r="ILG88" s="76"/>
      <c r="ILH88" s="76"/>
      <c r="ILI88" s="57"/>
      <c r="ILJ88" s="74"/>
      <c r="ILK88" s="76"/>
      <c r="ILL88" s="76"/>
      <c r="ILM88" s="57"/>
      <c r="ILN88" s="74"/>
      <c r="ILO88" s="76"/>
      <c r="ILP88" s="76"/>
      <c r="ILQ88" s="57"/>
      <c r="ILR88" s="74"/>
      <c r="ILS88" s="76"/>
      <c r="ILT88" s="76"/>
      <c r="ILU88" s="57"/>
      <c r="ILV88" s="74"/>
      <c r="ILW88" s="76"/>
      <c r="ILX88" s="76"/>
      <c r="ILY88" s="57"/>
      <c r="ILZ88" s="74"/>
      <c r="IMA88" s="76"/>
      <c r="IMB88" s="76"/>
      <c r="IMC88" s="57"/>
      <c r="IMD88" s="74"/>
      <c r="IME88" s="76"/>
      <c r="IMF88" s="76"/>
      <c r="IMG88" s="57"/>
      <c r="IMH88" s="74"/>
      <c r="IMI88" s="76"/>
      <c r="IMJ88" s="76"/>
      <c r="IMK88" s="57"/>
      <c r="IML88" s="74"/>
      <c r="IMM88" s="76"/>
      <c r="IMN88" s="76"/>
      <c r="IMO88" s="57"/>
      <c r="IMP88" s="74"/>
      <c r="IMQ88" s="76"/>
      <c r="IMR88" s="76"/>
      <c r="IMS88" s="57"/>
      <c r="IMT88" s="74"/>
      <c r="IMU88" s="76"/>
      <c r="IMV88" s="76"/>
      <c r="IMW88" s="57"/>
      <c r="IMX88" s="74"/>
      <c r="IMY88" s="76"/>
      <c r="IMZ88" s="76"/>
      <c r="INA88" s="57"/>
      <c r="INB88" s="74"/>
      <c r="INC88" s="76"/>
      <c r="IND88" s="76"/>
      <c r="INE88" s="57"/>
      <c r="INF88" s="74"/>
      <c r="ING88" s="76"/>
      <c r="INH88" s="76"/>
      <c r="INI88" s="57"/>
      <c r="INJ88" s="74"/>
      <c r="INK88" s="76"/>
      <c r="INL88" s="76"/>
      <c r="INM88" s="57"/>
      <c r="INN88" s="74"/>
      <c r="INO88" s="76"/>
      <c r="INP88" s="76"/>
      <c r="INQ88" s="57"/>
      <c r="INR88" s="74"/>
      <c r="INS88" s="76"/>
      <c r="INT88" s="76"/>
      <c r="INU88" s="57"/>
      <c r="INV88" s="74"/>
      <c r="INW88" s="76"/>
      <c r="INX88" s="76"/>
      <c r="INY88" s="57"/>
      <c r="INZ88" s="74"/>
      <c r="IOA88" s="76"/>
      <c r="IOB88" s="76"/>
      <c r="IOC88" s="57"/>
      <c r="IOD88" s="74"/>
      <c r="IOE88" s="76"/>
      <c r="IOF88" s="76"/>
      <c r="IOG88" s="57"/>
      <c r="IOH88" s="74"/>
      <c r="IOI88" s="76"/>
      <c r="IOJ88" s="76"/>
      <c r="IOK88" s="57"/>
      <c r="IOL88" s="74"/>
      <c r="IOM88" s="76"/>
      <c r="ION88" s="76"/>
      <c r="IOO88" s="57"/>
      <c r="IOP88" s="74"/>
      <c r="IOQ88" s="76"/>
      <c r="IOR88" s="76"/>
      <c r="IOS88" s="57"/>
      <c r="IOT88" s="74"/>
      <c r="IOU88" s="76"/>
      <c r="IOV88" s="76"/>
      <c r="IOW88" s="57"/>
      <c r="IOX88" s="74"/>
      <c r="IOY88" s="76"/>
      <c r="IOZ88" s="76"/>
      <c r="IPA88" s="57"/>
      <c r="IPB88" s="74"/>
      <c r="IPC88" s="76"/>
      <c r="IPD88" s="76"/>
      <c r="IPE88" s="57"/>
      <c r="IPF88" s="74"/>
      <c r="IPG88" s="76"/>
      <c r="IPH88" s="76"/>
      <c r="IPI88" s="57"/>
      <c r="IPJ88" s="74"/>
      <c r="IPK88" s="76"/>
      <c r="IPL88" s="76"/>
      <c r="IPM88" s="57"/>
      <c r="IPN88" s="74"/>
      <c r="IPO88" s="76"/>
      <c r="IPP88" s="76"/>
      <c r="IPQ88" s="57"/>
      <c r="IPR88" s="74"/>
      <c r="IPS88" s="76"/>
      <c r="IPT88" s="76"/>
      <c r="IPU88" s="57"/>
      <c r="IPV88" s="74"/>
      <c r="IPW88" s="76"/>
      <c r="IPX88" s="76"/>
      <c r="IPY88" s="57"/>
      <c r="IPZ88" s="74"/>
      <c r="IQA88" s="76"/>
      <c r="IQB88" s="76"/>
      <c r="IQC88" s="57"/>
      <c r="IQD88" s="74"/>
      <c r="IQE88" s="76"/>
      <c r="IQF88" s="76"/>
      <c r="IQG88" s="57"/>
      <c r="IQH88" s="74"/>
      <c r="IQI88" s="76"/>
      <c r="IQJ88" s="76"/>
      <c r="IQK88" s="57"/>
      <c r="IQL88" s="74"/>
      <c r="IQM88" s="76"/>
      <c r="IQN88" s="76"/>
      <c r="IQO88" s="57"/>
      <c r="IQP88" s="74"/>
      <c r="IQQ88" s="76"/>
      <c r="IQR88" s="76"/>
      <c r="IQS88" s="57"/>
      <c r="IQT88" s="74"/>
      <c r="IQU88" s="76"/>
      <c r="IQV88" s="76"/>
      <c r="IQW88" s="57"/>
      <c r="IQX88" s="74"/>
      <c r="IQY88" s="76"/>
      <c r="IQZ88" s="76"/>
      <c r="IRA88" s="57"/>
      <c r="IRB88" s="74"/>
      <c r="IRC88" s="76"/>
      <c r="IRD88" s="76"/>
      <c r="IRE88" s="57"/>
      <c r="IRF88" s="74"/>
      <c r="IRG88" s="76"/>
      <c r="IRH88" s="76"/>
      <c r="IRI88" s="57"/>
      <c r="IRJ88" s="74"/>
      <c r="IRK88" s="76"/>
      <c r="IRL88" s="76"/>
      <c r="IRM88" s="57"/>
      <c r="IRN88" s="74"/>
      <c r="IRO88" s="76"/>
      <c r="IRP88" s="76"/>
      <c r="IRQ88" s="57"/>
      <c r="IRR88" s="74"/>
      <c r="IRS88" s="76"/>
      <c r="IRT88" s="76"/>
      <c r="IRU88" s="57"/>
      <c r="IRV88" s="74"/>
      <c r="IRW88" s="76"/>
      <c r="IRX88" s="76"/>
      <c r="IRY88" s="57"/>
      <c r="IRZ88" s="74"/>
      <c r="ISA88" s="76"/>
      <c r="ISB88" s="76"/>
      <c r="ISC88" s="57"/>
      <c r="ISD88" s="74"/>
      <c r="ISE88" s="76"/>
      <c r="ISF88" s="76"/>
      <c r="ISG88" s="57"/>
      <c r="ISH88" s="74"/>
      <c r="ISI88" s="76"/>
      <c r="ISJ88" s="76"/>
      <c r="ISK88" s="57"/>
      <c r="ISL88" s="74"/>
      <c r="ISM88" s="76"/>
      <c r="ISN88" s="76"/>
      <c r="ISO88" s="57"/>
      <c r="ISP88" s="74"/>
      <c r="ISQ88" s="76"/>
      <c r="ISR88" s="76"/>
      <c r="ISS88" s="57"/>
      <c r="IST88" s="74"/>
      <c r="ISU88" s="76"/>
      <c r="ISV88" s="76"/>
      <c r="ISW88" s="57"/>
      <c r="ISX88" s="74"/>
      <c r="ISY88" s="76"/>
      <c r="ISZ88" s="76"/>
      <c r="ITA88" s="57"/>
      <c r="ITB88" s="74"/>
      <c r="ITC88" s="76"/>
      <c r="ITD88" s="76"/>
      <c r="ITE88" s="57"/>
      <c r="ITF88" s="74"/>
      <c r="ITG88" s="76"/>
      <c r="ITH88" s="76"/>
      <c r="ITI88" s="57"/>
      <c r="ITJ88" s="74"/>
      <c r="ITK88" s="76"/>
      <c r="ITL88" s="76"/>
      <c r="ITM88" s="57"/>
      <c r="ITN88" s="74"/>
      <c r="ITO88" s="76"/>
      <c r="ITP88" s="76"/>
      <c r="ITQ88" s="57"/>
      <c r="ITR88" s="74"/>
      <c r="ITS88" s="76"/>
      <c r="ITT88" s="76"/>
      <c r="ITU88" s="57"/>
      <c r="ITV88" s="74"/>
      <c r="ITW88" s="76"/>
      <c r="ITX88" s="76"/>
      <c r="ITY88" s="57"/>
      <c r="ITZ88" s="74"/>
      <c r="IUA88" s="76"/>
      <c r="IUB88" s="76"/>
      <c r="IUC88" s="57"/>
      <c r="IUD88" s="74"/>
      <c r="IUE88" s="76"/>
      <c r="IUF88" s="76"/>
      <c r="IUG88" s="57"/>
      <c r="IUH88" s="74"/>
      <c r="IUI88" s="76"/>
      <c r="IUJ88" s="76"/>
      <c r="IUK88" s="57"/>
      <c r="IUL88" s="74"/>
      <c r="IUM88" s="76"/>
      <c r="IUN88" s="76"/>
      <c r="IUO88" s="57"/>
      <c r="IUP88" s="74"/>
      <c r="IUQ88" s="76"/>
      <c r="IUR88" s="76"/>
      <c r="IUS88" s="57"/>
      <c r="IUT88" s="74"/>
      <c r="IUU88" s="76"/>
      <c r="IUV88" s="76"/>
      <c r="IUW88" s="57"/>
      <c r="IUX88" s="74"/>
      <c r="IUY88" s="76"/>
      <c r="IUZ88" s="76"/>
      <c r="IVA88" s="57"/>
      <c r="IVB88" s="74"/>
      <c r="IVC88" s="76"/>
      <c r="IVD88" s="76"/>
      <c r="IVE88" s="57"/>
      <c r="IVF88" s="74"/>
      <c r="IVG88" s="76"/>
      <c r="IVH88" s="76"/>
      <c r="IVI88" s="57"/>
      <c r="IVJ88" s="74"/>
      <c r="IVK88" s="76"/>
      <c r="IVL88" s="76"/>
      <c r="IVM88" s="57"/>
      <c r="IVN88" s="74"/>
      <c r="IVO88" s="76"/>
      <c r="IVP88" s="76"/>
      <c r="IVQ88" s="57"/>
      <c r="IVR88" s="74"/>
      <c r="IVS88" s="76"/>
      <c r="IVT88" s="76"/>
      <c r="IVU88" s="57"/>
      <c r="IVV88" s="74"/>
      <c r="IVW88" s="76"/>
      <c r="IVX88" s="76"/>
      <c r="IVY88" s="57"/>
      <c r="IVZ88" s="74"/>
      <c r="IWA88" s="76"/>
      <c r="IWB88" s="76"/>
      <c r="IWC88" s="57"/>
      <c r="IWD88" s="74"/>
      <c r="IWE88" s="76"/>
      <c r="IWF88" s="76"/>
      <c r="IWG88" s="57"/>
      <c r="IWH88" s="74"/>
      <c r="IWI88" s="76"/>
      <c r="IWJ88" s="76"/>
      <c r="IWK88" s="57"/>
      <c r="IWL88" s="74"/>
      <c r="IWM88" s="76"/>
      <c r="IWN88" s="76"/>
      <c r="IWO88" s="57"/>
      <c r="IWP88" s="74"/>
      <c r="IWQ88" s="76"/>
      <c r="IWR88" s="76"/>
      <c r="IWS88" s="57"/>
      <c r="IWT88" s="74"/>
      <c r="IWU88" s="76"/>
      <c r="IWV88" s="76"/>
      <c r="IWW88" s="57"/>
      <c r="IWX88" s="74"/>
      <c r="IWY88" s="76"/>
      <c r="IWZ88" s="76"/>
      <c r="IXA88" s="57"/>
      <c r="IXB88" s="74"/>
      <c r="IXC88" s="76"/>
      <c r="IXD88" s="76"/>
      <c r="IXE88" s="57"/>
      <c r="IXF88" s="74"/>
      <c r="IXG88" s="76"/>
      <c r="IXH88" s="76"/>
      <c r="IXI88" s="57"/>
      <c r="IXJ88" s="74"/>
      <c r="IXK88" s="76"/>
      <c r="IXL88" s="76"/>
      <c r="IXM88" s="57"/>
      <c r="IXN88" s="74"/>
      <c r="IXO88" s="76"/>
      <c r="IXP88" s="76"/>
      <c r="IXQ88" s="57"/>
      <c r="IXR88" s="74"/>
      <c r="IXS88" s="76"/>
      <c r="IXT88" s="76"/>
      <c r="IXU88" s="57"/>
      <c r="IXV88" s="74"/>
      <c r="IXW88" s="76"/>
      <c r="IXX88" s="76"/>
      <c r="IXY88" s="57"/>
      <c r="IXZ88" s="74"/>
      <c r="IYA88" s="76"/>
      <c r="IYB88" s="76"/>
      <c r="IYC88" s="57"/>
      <c r="IYD88" s="74"/>
      <c r="IYE88" s="76"/>
      <c r="IYF88" s="76"/>
      <c r="IYG88" s="57"/>
      <c r="IYH88" s="74"/>
      <c r="IYI88" s="76"/>
      <c r="IYJ88" s="76"/>
      <c r="IYK88" s="57"/>
      <c r="IYL88" s="74"/>
      <c r="IYM88" s="76"/>
      <c r="IYN88" s="76"/>
      <c r="IYO88" s="57"/>
      <c r="IYP88" s="74"/>
      <c r="IYQ88" s="76"/>
      <c r="IYR88" s="76"/>
      <c r="IYS88" s="57"/>
      <c r="IYT88" s="74"/>
      <c r="IYU88" s="76"/>
      <c r="IYV88" s="76"/>
      <c r="IYW88" s="57"/>
      <c r="IYX88" s="74"/>
      <c r="IYY88" s="76"/>
      <c r="IYZ88" s="76"/>
      <c r="IZA88" s="57"/>
      <c r="IZB88" s="74"/>
      <c r="IZC88" s="76"/>
      <c r="IZD88" s="76"/>
      <c r="IZE88" s="57"/>
      <c r="IZF88" s="74"/>
      <c r="IZG88" s="76"/>
      <c r="IZH88" s="76"/>
      <c r="IZI88" s="57"/>
      <c r="IZJ88" s="74"/>
      <c r="IZK88" s="76"/>
      <c r="IZL88" s="76"/>
      <c r="IZM88" s="57"/>
      <c r="IZN88" s="74"/>
      <c r="IZO88" s="76"/>
      <c r="IZP88" s="76"/>
      <c r="IZQ88" s="57"/>
      <c r="IZR88" s="74"/>
      <c r="IZS88" s="76"/>
      <c r="IZT88" s="76"/>
      <c r="IZU88" s="57"/>
      <c r="IZV88" s="74"/>
      <c r="IZW88" s="76"/>
      <c r="IZX88" s="76"/>
      <c r="IZY88" s="57"/>
      <c r="IZZ88" s="74"/>
      <c r="JAA88" s="76"/>
      <c r="JAB88" s="76"/>
      <c r="JAC88" s="57"/>
      <c r="JAD88" s="74"/>
      <c r="JAE88" s="76"/>
      <c r="JAF88" s="76"/>
      <c r="JAG88" s="57"/>
      <c r="JAH88" s="74"/>
      <c r="JAI88" s="76"/>
      <c r="JAJ88" s="76"/>
      <c r="JAK88" s="57"/>
      <c r="JAL88" s="74"/>
      <c r="JAM88" s="76"/>
      <c r="JAN88" s="76"/>
      <c r="JAO88" s="57"/>
      <c r="JAP88" s="74"/>
      <c r="JAQ88" s="76"/>
      <c r="JAR88" s="76"/>
      <c r="JAS88" s="57"/>
      <c r="JAT88" s="74"/>
      <c r="JAU88" s="76"/>
      <c r="JAV88" s="76"/>
      <c r="JAW88" s="57"/>
      <c r="JAX88" s="74"/>
      <c r="JAY88" s="76"/>
      <c r="JAZ88" s="76"/>
      <c r="JBA88" s="57"/>
      <c r="JBB88" s="74"/>
      <c r="JBC88" s="76"/>
      <c r="JBD88" s="76"/>
      <c r="JBE88" s="57"/>
      <c r="JBF88" s="74"/>
      <c r="JBG88" s="76"/>
      <c r="JBH88" s="76"/>
      <c r="JBI88" s="57"/>
      <c r="JBJ88" s="74"/>
      <c r="JBK88" s="76"/>
      <c r="JBL88" s="76"/>
      <c r="JBM88" s="57"/>
      <c r="JBN88" s="74"/>
      <c r="JBO88" s="76"/>
      <c r="JBP88" s="76"/>
      <c r="JBQ88" s="57"/>
      <c r="JBR88" s="74"/>
      <c r="JBS88" s="76"/>
      <c r="JBT88" s="76"/>
      <c r="JBU88" s="57"/>
      <c r="JBV88" s="74"/>
      <c r="JBW88" s="76"/>
      <c r="JBX88" s="76"/>
      <c r="JBY88" s="57"/>
      <c r="JBZ88" s="74"/>
      <c r="JCA88" s="76"/>
      <c r="JCB88" s="76"/>
      <c r="JCC88" s="57"/>
      <c r="JCD88" s="74"/>
      <c r="JCE88" s="76"/>
      <c r="JCF88" s="76"/>
      <c r="JCG88" s="57"/>
      <c r="JCH88" s="74"/>
      <c r="JCI88" s="76"/>
      <c r="JCJ88" s="76"/>
      <c r="JCK88" s="57"/>
      <c r="JCL88" s="74"/>
      <c r="JCM88" s="76"/>
      <c r="JCN88" s="76"/>
      <c r="JCO88" s="57"/>
      <c r="JCP88" s="74"/>
      <c r="JCQ88" s="76"/>
      <c r="JCR88" s="76"/>
      <c r="JCS88" s="57"/>
      <c r="JCT88" s="74"/>
      <c r="JCU88" s="76"/>
      <c r="JCV88" s="76"/>
      <c r="JCW88" s="57"/>
      <c r="JCX88" s="74"/>
      <c r="JCY88" s="76"/>
      <c r="JCZ88" s="76"/>
      <c r="JDA88" s="57"/>
      <c r="JDB88" s="74"/>
      <c r="JDC88" s="76"/>
      <c r="JDD88" s="76"/>
      <c r="JDE88" s="57"/>
      <c r="JDF88" s="74"/>
      <c r="JDG88" s="76"/>
      <c r="JDH88" s="76"/>
      <c r="JDI88" s="57"/>
      <c r="JDJ88" s="74"/>
      <c r="JDK88" s="76"/>
      <c r="JDL88" s="76"/>
      <c r="JDM88" s="57"/>
      <c r="JDN88" s="74"/>
      <c r="JDO88" s="76"/>
      <c r="JDP88" s="76"/>
      <c r="JDQ88" s="57"/>
      <c r="JDR88" s="74"/>
      <c r="JDS88" s="76"/>
      <c r="JDT88" s="76"/>
      <c r="JDU88" s="57"/>
      <c r="JDV88" s="74"/>
      <c r="JDW88" s="76"/>
      <c r="JDX88" s="76"/>
      <c r="JDY88" s="57"/>
      <c r="JDZ88" s="74"/>
      <c r="JEA88" s="76"/>
      <c r="JEB88" s="76"/>
      <c r="JEC88" s="57"/>
      <c r="JED88" s="74"/>
      <c r="JEE88" s="76"/>
      <c r="JEF88" s="76"/>
      <c r="JEG88" s="57"/>
      <c r="JEH88" s="74"/>
      <c r="JEI88" s="76"/>
      <c r="JEJ88" s="76"/>
      <c r="JEK88" s="57"/>
      <c r="JEL88" s="74"/>
      <c r="JEM88" s="76"/>
      <c r="JEN88" s="76"/>
      <c r="JEO88" s="57"/>
      <c r="JEP88" s="74"/>
      <c r="JEQ88" s="76"/>
      <c r="JER88" s="76"/>
      <c r="JES88" s="57"/>
      <c r="JET88" s="74"/>
      <c r="JEU88" s="76"/>
      <c r="JEV88" s="76"/>
      <c r="JEW88" s="57"/>
      <c r="JEX88" s="74"/>
      <c r="JEY88" s="76"/>
      <c r="JEZ88" s="76"/>
      <c r="JFA88" s="57"/>
      <c r="JFB88" s="74"/>
      <c r="JFC88" s="76"/>
      <c r="JFD88" s="76"/>
      <c r="JFE88" s="57"/>
      <c r="JFF88" s="74"/>
      <c r="JFG88" s="76"/>
      <c r="JFH88" s="76"/>
      <c r="JFI88" s="57"/>
      <c r="JFJ88" s="74"/>
      <c r="JFK88" s="76"/>
      <c r="JFL88" s="76"/>
      <c r="JFM88" s="57"/>
      <c r="JFN88" s="74"/>
      <c r="JFO88" s="76"/>
      <c r="JFP88" s="76"/>
      <c r="JFQ88" s="57"/>
      <c r="JFR88" s="74"/>
      <c r="JFS88" s="76"/>
      <c r="JFT88" s="76"/>
      <c r="JFU88" s="57"/>
      <c r="JFV88" s="74"/>
      <c r="JFW88" s="76"/>
      <c r="JFX88" s="76"/>
      <c r="JFY88" s="57"/>
      <c r="JFZ88" s="74"/>
      <c r="JGA88" s="76"/>
      <c r="JGB88" s="76"/>
      <c r="JGC88" s="57"/>
      <c r="JGD88" s="74"/>
      <c r="JGE88" s="76"/>
      <c r="JGF88" s="76"/>
      <c r="JGG88" s="57"/>
      <c r="JGH88" s="74"/>
      <c r="JGI88" s="76"/>
      <c r="JGJ88" s="76"/>
      <c r="JGK88" s="57"/>
      <c r="JGL88" s="74"/>
      <c r="JGM88" s="76"/>
      <c r="JGN88" s="76"/>
      <c r="JGO88" s="57"/>
      <c r="JGP88" s="74"/>
      <c r="JGQ88" s="76"/>
      <c r="JGR88" s="76"/>
      <c r="JGS88" s="57"/>
      <c r="JGT88" s="74"/>
      <c r="JGU88" s="76"/>
      <c r="JGV88" s="76"/>
      <c r="JGW88" s="57"/>
      <c r="JGX88" s="74"/>
      <c r="JGY88" s="76"/>
      <c r="JGZ88" s="76"/>
      <c r="JHA88" s="57"/>
      <c r="JHB88" s="74"/>
      <c r="JHC88" s="76"/>
      <c r="JHD88" s="76"/>
      <c r="JHE88" s="57"/>
      <c r="JHF88" s="74"/>
      <c r="JHG88" s="76"/>
      <c r="JHH88" s="76"/>
      <c r="JHI88" s="57"/>
      <c r="JHJ88" s="74"/>
      <c r="JHK88" s="76"/>
      <c r="JHL88" s="76"/>
      <c r="JHM88" s="57"/>
      <c r="JHN88" s="74"/>
      <c r="JHO88" s="76"/>
      <c r="JHP88" s="76"/>
      <c r="JHQ88" s="57"/>
      <c r="JHR88" s="74"/>
      <c r="JHS88" s="76"/>
      <c r="JHT88" s="76"/>
      <c r="JHU88" s="57"/>
      <c r="JHV88" s="74"/>
      <c r="JHW88" s="76"/>
      <c r="JHX88" s="76"/>
      <c r="JHY88" s="57"/>
      <c r="JHZ88" s="74"/>
      <c r="JIA88" s="76"/>
      <c r="JIB88" s="76"/>
      <c r="JIC88" s="57"/>
      <c r="JID88" s="74"/>
      <c r="JIE88" s="76"/>
      <c r="JIF88" s="76"/>
      <c r="JIG88" s="57"/>
      <c r="JIH88" s="74"/>
      <c r="JII88" s="76"/>
      <c r="JIJ88" s="76"/>
      <c r="JIK88" s="57"/>
      <c r="JIL88" s="74"/>
      <c r="JIM88" s="76"/>
      <c r="JIN88" s="76"/>
      <c r="JIO88" s="57"/>
      <c r="JIP88" s="74"/>
      <c r="JIQ88" s="76"/>
      <c r="JIR88" s="76"/>
      <c r="JIS88" s="57"/>
      <c r="JIT88" s="74"/>
      <c r="JIU88" s="76"/>
      <c r="JIV88" s="76"/>
      <c r="JIW88" s="57"/>
      <c r="JIX88" s="74"/>
      <c r="JIY88" s="76"/>
      <c r="JIZ88" s="76"/>
      <c r="JJA88" s="57"/>
      <c r="JJB88" s="74"/>
      <c r="JJC88" s="76"/>
      <c r="JJD88" s="76"/>
      <c r="JJE88" s="57"/>
      <c r="JJF88" s="74"/>
      <c r="JJG88" s="76"/>
      <c r="JJH88" s="76"/>
      <c r="JJI88" s="57"/>
      <c r="JJJ88" s="74"/>
      <c r="JJK88" s="76"/>
      <c r="JJL88" s="76"/>
      <c r="JJM88" s="57"/>
      <c r="JJN88" s="74"/>
      <c r="JJO88" s="76"/>
      <c r="JJP88" s="76"/>
      <c r="JJQ88" s="57"/>
      <c r="JJR88" s="74"/>
      <c r="JJS88" s="76"/>
      <c r="JJT88" s="76"/>
      <c r="JJU88" s="57"/>
      <c r="JJV88" s="74"/>
      <c r="JJW88" s="76"/>
      <c r="JJX88" s="76"/>
      <c r="JJY88" s="57"/>
      <c r="JJZ88" s="74"/>
      <c r="JKA88" s="76"/>
      <c r="JKB88" s="76"/>
      <c r="JKC88" s="57"/>
      <c r="JKD88" s="74"/>
      <c r="JKE88" s="76"/>
      <c r="JKF88" s="76"/>
      <c r="JKG88" s="57"/>
      <c r="JKH88" s="74"/>
      <c r="JKI88" s="76"/>
      <c r="JKJ88" s="76"/>
      <c r="JKK88" s="57"/>
      <c r="JKL88" s="74"/>
      <c r="JKM88" s="76"/>
      <c r="JKN88" s="76"/>
      <c r="JKO88" s="57"/>
      <c r="JKP88" s="74"/>
      <c r="JKQ88" s="76"/>
      <c r="JKR88" s="76"/>
      <c r="JKS88" s="57"/>
      <c r="JKT88" s="74"/>
      <c r="JKU88" s="76"/>
      <c r="JKV88" s="76"/>
      <c r="JKW88" s="57"/>
      <c r="JKX88" s="74"/>
      <c r="JKY88" s="76"/>
      <c r="JKZ88" s="76"/>
      <c r="JLA88" s="57"/>
      <c r="JLB88" s="74"/>
      <c r="JLC88" s="76"/>
      <c r="JLD88" s="76"/>
      <c r="JLE88" s="57"/>
      <c r="JLF88" s="74"/>
      <c r="JLG88" s="76"/>
      <c r="JLH88" s="76"/>
      <c r="JLI88" s="57"/>
      <c r="JLJ88" s="74"/>
      <c r="JLK88" s="76"/>
      <c r="JLL88" s="76"/>
      <c r="JLM88" s="57"/>
      <c r="JLN88" s="74"/>
      <c r="JLO88" s="76"/>
      <c r="JLP88" s="76"/>
      <c r="JLQ88" s="57"/>
      <c r="JLR88" s="74"/>
      <c r="JLS88" s="76"/>
      <c r="JLT88" s="76"/>
      <c r="JLU88" s="57"/>
      <c r="JLV88" s="74"/>
      <c r="JLW88" s="76"/>
      <c r="JLX88" s="76"/>
      <c r="JLY88" s="57"/>
      <c r="JLZ88" s="74"/>
      <c r="JMA88" s="76"/>
      <c r="JMB88" s="76"/>
      <c r="JMC88" s="57"/>
      <c r="JMD88" s="74"/>
      <c r="JME88" s="76"/>
      <c r="JMF88" s="76"/>
      <c r="JMG88" s="57"/>
      <c r="JMH88" s="74"/>
      <c r="JMI88" s="76"/>
      <c r="JMJ88" s="76"/>
      <c r="JMK88" s="57"/>
      <c r="JML88" s="74"/>
      <c r="JMM88" s="76"/>
      <c r="JMN88" s="76"/>
      <c r="JMO88" s="57"/>
      <c r="JMP88" s="74"/>
      <c r="JMQ88" s="76"/>
      <c r="JMR88" s="76"/>
      <c r="JMS88" s="57"/>
      <c r="JMT88" s="74"/>
      <c r="JMU88" s="76"/>
      <c r="JMV88" s="76"/>
      <c r="JMW88" s="57"/>
      <c r="JMX88" s="74"/>
      <c r="JMY88" s="76"/>
      <c r="JMZ88" s="76"/>
      <c r="JNA88" s="57"/>
      <c r="JNB88" s="74"/>
      <c r="JNC88" s="76"/>
      <c r="JND88" s="76"/>
      <c r="JNE88" s="57"/>
      <c r="JNF88" s="74"/>
      <c r="JNG88" s="76"/>
      <c r="JNH88" s="76"/>
      <c r="JNI88" s="57"/>
      <c r="JNJ88" s="74"/>
      <c r="JNK88" s="76"/>
      <c r="JNL88" s="76"/>
      <c r="JNM88" s="57"/>
      <c r="JNN88" s="74"/>
      <c r="JNO88" s="76"/>
      <c r="JNP88" s="76"/>
      <c r="JNQ88" s="57"/>
      <c r="JNR88" s="74"/>
      <c r="JNS88" s="76"/>
      <c r="JNT88" s="76"/>
      <c r="JNU88" s="57"/>
      <c r="JNV88" s="74"/>
      <c r="JNW88" s="76"/>
      <c r="JNX88" s="76"/>
      <c r="JNY88" s="57"/>
      <c r="JNZ88" s="74"/>
      <c r="JOA88" s="76"/>
      <c r="JOB88" s="76"/>
      <c r="JOC88" s="57"/>
      <c r="JOD88" s="74"/>
      <c r="JOE88" s="76"/>
      <c r="JOF88" s="76"/>
      <c r="JOG88" s="57"/>
      <c r="JOH88" s="74"/>
      <c r="JOI88" s="76"/>
      <c r="JOJ88" s="76"/>
      <c r="JOK88" s="57"/>
      <c r="JOL88" s="74"/>
      <c r="JOM88" s="76"/>
      <c r="JON88" s="76"/>
      <c r="JOO88" s="57"/>
      <c r="JOP88" s="74"/>
      <c r="JOQ88" s="76"/>
      <c r="JOR88" s="76"/>
      <c r="JOS88" s="57"/>
      <c r="JOT88" s="74"/>
      <c r="JOU88" s="76"/>
      <c r="JOV88" s="76"/>
      <c r="JOW88" s="57"/>
      <c r="JOX88" s="74"/>
      <c r="JOY88" s="76"/>
      <c r="JOZ88" s="76"/>
      <c r="JPA88" s="57"/>
      <c r="JPB88" s="74"/>
      <c r="JPC88" s="76"/>
      <c r="JPD88" s="76"/>
      <c r="JPE88" s="57"/>
      <c r="JPF88" s="74"/>
      <c r="JPG88" s="76"/>
      <c r="JPH88" s="76"/>
      <c r="JPI88" s="57"/>
      <c r="JPJ88" s="74"/>
      <c r="JPK88" s="76"/>
      <c r="JPL88" s="76"/>
      <c r="JPM88" s="57"/>
      <c r="JPN88" s="74"/>
      <c r="JPO88" s="76"/>
      <c r="JPP88" s="76"/>
      <c r="JPQ88" s="57"/>
      <c r="JPR88" s="74"/>
      <c r="JPS88" s="76"/>
      <c r="JPT88" s="76"/>
      <c r="JPU88" s="57"/>
      <c r="JPV88" s="74"/>
      <c r="JPW88" s="76"/>
      <c r="JPX88" s="76"/>
      <c r="JPY88" s="57"/>
      <c r="JPZ88" s="74"/>
      <c r="JQA88" s="76"/>
      <c r="JQB88" s="76"/>
      <c r="JQC88" s="57"/>
      <c r="JQD88" s="74"/>
      <c r="JQE88" s="76"/>
      <c r="JQF88" s="76"/>
      <c r="JQG88" s="57"/>
      <c r="JQH88" s="74"/>
      <c r="JQI88" s="76"/>
      <c r="JQJ88" s="76"/>
      <c r="JQK88" s="57"/>
      <c r="JQL88" s="74"/>
      <c r="JQM88" s="76"/>
      <c r="JQN88" s="76"/>
      <c r="JQO88" s="57"/>
      <c r="JQP88" s="74"/>
      <c r="JQQ88" s="76"/>
      <c r="JQR88" s="76"/>
      <c r="JQS88" s="57"/>
      <c r="JQT88" s="74"/>
      <c r="JQU88" s="76"/>
      <c r="JQV88" s="76"/>
      <c r="JQW88" s="57"/>
      <c r="JQX88" s="74"/>
      <c r="JQY88" s="76"/>
      <c r="JQZ88" s="76"/>
      <c r="JRA88" s="57"/>
      <c r="JRB88" s="74"/>
      <c r="JRC88" s="76"/>
      <c r="JRD88" s="76"/>
      <c r="JRE88" s="57"/>
      <c r="JRF88" s="74"/>
      <c r="JRG88" s="76"/>
      <c r="JRH88" s="76"/>
      <c r="JRI88" s="57"/>
      <c r="JRJ88" s="74"/>
      <c r="JRK88" s="76"/>
      <c r="JRL88" s="76"/>
      <c r="JRM88" s="57"/>
      <c r="JRN88" s="74"/>
      <c r="JRO88" s="76"/>
      <c r="JRP88" s="76"/>
      <c r="JRQ88" s="57"/>
      <c r="JRR88" s="74"/>
      <c r="JRS88" s="76"/>
      <c r="JRT88" s="76"/>
      <c r="JRU88" s="57"/>
      <c r="JRV88" s="74"/>
      <c r="JRW88" s="76"/>
      <c r="JRX88" s="76"/>
      <c r="JRY88" s="57"/>
      <c r="JRZ88" s="74"/>
      <c r="JSA88" s="76"/>
      <c r="JSB88" s="76"/>
      <c r="JSC88" s="57"/>
      <c r="JSD88" s="74"/>
      <c r="JSE88" s="76"/>
      <c r="JSF88" s="76"/>
      <c r="JSG88" s="57"/>
      <c r="JSH88" s="74"/>
      <c r="JSI88" s="76"/>
      <c r="JSJ88" s="76"/>
      <c r="JSK88" s="57"/>
      <c r="JSL88" s="74"/>
      <c r="JSM88" s="76"/>
      <c r="JSN88" s="76"/>
      <c r="JSO88" s="57"/>
      <c r="JSP88" s="74"/>
      <c r="JSQ88" s="76"/>
      <c r="JSR88" s="76"/>
      <c r="JSS88" s="57"/>
      <c r="JST88" s="74"/>
      <c r="JSU88" s="76"/>
      <c r="JSV88" s="76"/>
      <c r="JSW88" s="57"/>
      <c r="JSX88" s="74"/>
      <c r="JSY88" s="76"/>
      <c r="JSZ88" s="76"/>
      <c r="JTA88" s="57"/>
      <c r="JTB88" s="74"/>
      <c r="JTC88" s="76"/>
      <c r="JTD88" s="76"/>
      <c r="JTE88" s="57"/>
      <c r="JTF88" s="74"/>
      <c r="JTG88" s="76"/>
      <c r="JTH88" s="76"/>
      <c r="JTI88" s="57"/>
      <c r="JTJ88" s="74"/>
      <c r="JTK88" s="76"/>
      <c r="JTL88" s="76"/>
      <c r="JTM88" s="57"/>
      <c r="JTN88" s="74"/>
      <c r="JTO88" s="76"/>
      <c r="JTP88" s="76"/>
      <c r="JTQ88" s="57"/>
      <c r="JTR88" s="74"/>
      <c r="JTS88" s="76"/>
      <c r="JTT88" s="76"/>
      <c r="JTU88" s="57"/>
      <c r="JTV88" s="74"/>
      <c r="JTW88" s="76"/>
      <c r="JTX88" s="76"/>
      <c r="JTY88" s="57"/>
      <c r="JTZ88" s="74"/>
      <c r="JUA88" s="76"/>
      <c r="JUB88" s="76"/>
      <c r="JUC88" s="57"/>
      <c r="JUD88" s="74"/>
      <c r="JUE88" s="76"/>
      <c r="JUF88" s="76"/>
      <c r="JUG88" s="57"/>
      <c r="JUH88" s="74"/>
      <c r="JUI88" s="76"/>
      <c r="JUJ88" s="76"/>
      <c r="JUK88" s="57"/>
      <c r="JUL88" s="74"/>
      <c r="JUM88" s="76"/>
      <c r="JUN88" s="76"/>
      <c r="JUO88" s="57"/>
      <c r="JUP88" s="74"/>
      <c r="JUQ88" s="76"/>
      <c r="JUR88" s="76"/>
      <c r="JUS88" s="57"/>
      <c r="JUT88" s="74"/>
      <c r="JUU88" s="76"/>
      <c r="JUV88" s="76"/>
      <c r="JUW88" s="57"/>
      <c r="JUX88" s="74"/>
      <c r="JUY88" s="76"/>
      <c r="JUZ88" s="76"/>
      <c r="JVA88" s="57"/>
      <c r="JVB88" s="74"/>
      <c r="JVC88" s="76"/>
      <c r="JVD88" s="76"/>
      <c r="JVE88" s="57"/>
      <c r="JVF88" s="74"/>
      <c r="JVG88" s="76"/>
      <c r="JVH88" s="76"/>
      <c r="JVI88" s="57"/>
      <c r="JVJ88" s="74"/>
      <c r="JVK88" s="76"/>
      <c r="JVL88" s="76"/>
      <c r="JVM88" s="57"/>
      <c r="JVN88" s="74"/>
      <c r="JVO88" s="76"/>
      <c r="JVP88" s="76"/>
      <c r="JVQ88" s="57"/>
      <c r="JVR88" s="74"/>
      <c r="JVS88" s="76"/>
      <c r="JVT88" s="76"/>
      <c r="JVU88" s="57"/>
      <c r="JVV88" s="74"/>
      <c r="JVW88" s="76"/>
      <c r="JVX88" s="76"/>
      <c r="JVY88" s="57"/>
      <c r="JVZ88" s="74"/>
      <c r="JWA88" s="76"/>
      <c r="JWB88" s="76"/>
      <c r="JWC88" s="57"/>
      <c r="JWD88" s="74"/>
      <c r="JWE88" s="76"/>
      <c r="JWF88" s="76"/>
      <c r="JWG88" s="57"/>
      <c r="JWH88" s="74"/>
      <c r="JWI88" s="76"/>
      <c r="JWJ88" s="76"/>
      <c r="JWK88" s="57"/>
      <c r="JWL88" s="74"/>
      <c r="JWM88" s="76"/>
      <c r="JWN88" s="76"/>
      <c r="JWO88" s="57"/>
      <c r="JWP88" s="74"/>
      <c r="JWQ88" s="76"/>
      <c r="JWR88" s="76"/>
      <c r="JWS88" s="57"/>
      <c r="JWT88" s="74"/>
      <c r="JWU88" s="76"/>
      <c r="JWV88" s="76"/>
      <c r="JWW88" s="57"/>
      <c r="JWX88" s="74"/>
      <c r="JWY88" s="76"/>
      <c r="JWZ88" s="76"/>
      <c r="JXA88" s="57"/>
      <c r="JXB88" s="74"/>
      <c r="JXC88" s="76"/>
      <c r="JXD88" s="76"/>
      <c r="JXE88" s="57"/>
      <c r="JXF88" s="74"/>
      <c r="JXG88" s="76"/>
      <c r="JXH88" s="76"/>
      <c r="JXI88" s="57"/>
      <c r="JXJ88" s="74"/>
      <c r="JXK88" s="76"/>
      <c r="JXL88" s="76"/>
      <c r="JXM88" s="57"/>
      <c r="JXN88" s="74"/>
      <c r="JXO88" s="76"/>
      <c r="JXP88" s="76"/>
      <c r="JXQ88" s="57"/>
      <c r="JXR88" s="74"/>
      <c r="JXS88" s="76"/>
      <c r="JXT88" s="76"/>
      <c r="JXU88" s="57"/>
      <c r="JXV88" s="74"/>
      <c r="JXW88" s="76"/>
      <c r="JXX88" s="76"/>
      <c r="JXY88" s="57"/>
      <c r="JXZ88" s="74"/>
      <c r="JYA88" s="76"/>
      <c r="JYB88" s="76"/>
      <c r="JYC88" s="57"/>
      <c r="JYD88" s="74"/>
      <c r="JYE88" s="76"/>
      <c r="JYF88" s="76"/>
      <c r="JYG88" s="57"/>
      <c r="JYH88" s="74"/>
      <c r="JYI88" s="76"/>
      <c r="JYJ88" s="76"/>
      <c r="JYK88" s="57"/>
      <c r="JYL88" s="74"/>
      <c r="JYM88" s="76"/>
      <c r="JYN88" s="76"/>
      <c r="JYO88" s="57"/>
      <c r="JYP88" s="74"/>
      <c r="JYQ88" s="76"/>
      <c r="JYR88" s="76"/>
      <c r="JYS88" s="57"/>
      <c r="JYT88" s="74"/>
      <c r="JYU88" s="76"/>
      <c r="JYV88" s="76"/>
      <c r="JYW88" s="57"/>
      <c r="JYX88" s="74"/>
      <c r="JYY88" s="76"/>
      <c r="JYZ88" s="76"/>
      <c r="JZA88" s="57"/>
      <c r="JZB88" s="74"/>
      <c r="JZC88" s="76"/>
      <c r="JZD88" s="76"/>
      <c r="JZE88" s="57"/>
      <c r="JZF88" s="74"/>
      <c r="JZG88" s="76"/>
      <c r="JZH88" s="76"/>
      <c r="JZI88" s="57"/>
      <c r="JZJ88" s="74"/>
      <c r="JZK88" s="76"/>
      <c r="JZL88" s="76"/>
      <c r="JZM88" s="57"/>
      <c r="JZN88" s="74"/>
      <c r="JZO88" s="76"/>
      <c r="JZP88" s="76"/>
      <c r="JZQ88" s="57"/>
      <c r="JZR88" s="74"/>
      <c r="JZS88" s="76"/>
      <c r="JZT88" s="76"/>
      <c r="JZU88" s="57"/>
      <c r="JZV88" s="74"/>
      <c r="JZW88" s="76"/>
      <c r="JZX88" s="76"/>
      <c r="JZY88" s="57"/>
      <c r="JZZ88" s="74"/>
      <c r="KAA88" s="76"/>
      <c r="KAB88" s="76"/>
      <c r="KAC88" s="57"/>
      <c r="KAD88" s="74"/>
      <c r="KAE88" s="76"/>
      <c r="KAF88" s="76"/>
      <c r="KAG88" s="57"/>
      <c r="KAH88" s="74"/>
      <c r="KAI88" s="76"/>
      <c r="KAJ88" s="76"/>
      <c r="KAK88" s="57"/>
      <c r="KAL88" s="74"/>
      <c r="KAM88" s="76"/>
      <c r="KAN88" s="76"/>
      <c r="KAO88" s="57"/>
      <c r="KAP88" s="74"/>
      <c r="KAQ88" s="76"/>
      <c r="KAR88" s="76"/>
      <c r="KAS88" s="57"/>
      <c r="KAT88" s="74"/>
      <c r="KAU88" s="76"/>
      <c r="KAV88" s="76"/>
      <c r="KAW88" s="57"/>
      <c r="KAX88" s="74"/>
      <c r="KAY88" s="76"/>
      <c r="KAZ88" s="76"/>
      <c r="KBA88" s="57"/>
      <c r="KBB88" s="74"/>
      <c r="KBC88" s="76"/>
      <c r="KBD88" s="76"/>
      <c r="KBE88" s="57"/>
      <c r="KBF88" s="74"/>
      <c r="KBG88" s="76"/>
      <c r="KBH88" s="76"/>
      <c r="KBI88" s="57"/>
      <c r="KBJ88" s="74"/>
      <c r="KBK88" s="76"/>
      <c r="KBL88" s="76"/>
      <c r="KBM88" s="57"/>
      <c r="KBN88" s="74"/>
      <c r="KBO88" s="76"/>
      <c r="KBP88" s="76"/>
      <c r="KBQ88" s="57"/>
      <c r="KBR88" s="74"/>
      <c r="KBS88" s="76"/>
      <c r="KBT88" s="76"/>
      <c r="KBU88" s="57"/>
      <c r="KBV88" s="74"/>
      <c r="KBW88" s="76"/>
      <c r="KBX88" s="76"/>
      <c r="KBY88" s="57"/>
      <c r="KBZ88" s="74"/>
      <c r="KCA88" s="76"/>
      <c r="KCB88" s="76"/>
      <c r="KCC88" s="57"/>
      <c r="KCD88" s="74"/>
      <c r="KCE88" s="76"/>
      <c r="KCF88" s="76"/>
      <c r="KCG88" s="57"/>
      <c r="KCH88" s="74"/>
      <c r="KCI88" s="76"/>
      <c r="KCJ88" s="76"/>
      <c r="KCK88" s="57"/>
      <c r="KCL88" s="74"/>
      <c r="KCM88" s="76"/>
      <c r="KCN88" s="76"/>
      <c r="KCO88" s="57"/>
      <c r="KCP88" s="74"/>
      <c r="KCQ88" s="76"/>
      <c r="KCR88" s="76"/>
      <c r="KCS88" s="57"/>
      <c r="KCT88" s="74"/>
      <c r="KCU88" s="76"/>
      <c r="KCV88" s="76"/>
      <c r="KCW88" s="57"/>
      <c r="KCX88" s="74"/>
      <c r="KCY88" s="76"/>
      <c r="KCZ88" s="76"/>
      <c r="KDA88" s="57"/>
      <c r="KDB88" s="74"/>
      <c r="KDC88" s="76"/>
      <c r="KDD88" s="76"/>
      <c r="KDE88" s="57"/>
      <c r="KDF88" s="74"/>
      <c r="KDG88" s="76"/>
      <c r="KDH88" s="76"/>
      <c r="KDI88" s="57"/>
      <c r="KDJ88" s="74"/>
      <c r="KDK88" s="76"/>
      <c r="KDL88" s="76"/>
      <c r="KDM88" s="57"/>
      <c r="KDN88" s="74"/>
      <c r="KDO88" s="76"/>
      <c r="KDP88" s="76"/>
      <c r="KDQ88" s="57"/>
      <c r="KDR88" s="74"/>
      <c r="KDS88" s="76"/>
      <c r="KDT88" s="76"/>
      <c r="KDU88" s="57"/>
      <c r="KDV88" s="74"/>
      <c r="KDW88" s="76"/>
      <c r="KDX88" s="76"/>
      <c r="KDY88" s="57"/>
      <c r="KDZ88" s="74"/>
      <c r="KEA88" s="76"/>
      <c r="KEB88" s="76"/>
      <c r="KEC88" s="57"/>
      <c r="KED88" s="74"/>
      <c r="KEE88" s="76"/>
      <c r="KEF88" s="76"/>
      <c r="KEG88" s="57"/>
      <c r="KEH88" s="74"/>
      <c r="KEI88" s="76"/>
      <c r="KEJ88" s="76"/>
      <c r="KEK88" s="57"/>
      <c r="KEL88" s="74"/>
      <c r="KEM88" s="76"/>
      <c r="KEN88" s="76"/>
      <c r="KEO88" s="57"/>
      <c r="KEP88" s="74"/>
      <c r="KEQ88" s="76"/>
      <c r="KER88" s="76"/>
      <c r="KES88" s="57"/>
      <c r="KET88" s="74"/>
      <c r="KEU88" s="76"/>
      <c r="KEV88" s="76"/>
      <c r="KEW88" s="57"/>
      <c r="KEX88" s="74"/>
      <c r="KEY88" s="76"/>
      <c r="KEZ88" s="76"/>
      <c r="KFA88" s="57"/>
      <c r="KFB88" s="74"/>
      <c r="KFC88" s="76"/>
      <c r="KFD88" s="76"/>
      <c r="KFE88" s="57"/>
      <c r="KFF88" s="74"/>
      <c r="KFG88" s="76"/>
      <c r="KFH88" s="76"/>
      <c r="KFI88" s="57"/>
      <c r="KFJ88" s="74"/>
      <c r="KFK88" s="76"/>
      <c r="KFL88" s="76"/>
      <c r="KFM88" s="57"/>
      <c r="KFN88" s="74"/>
      <c r="KFO88" s="76"/>
      <c r="KFP88" s="76"/>
      <c r="KFQ88" s="57"/>
      <c r="KFR88" s="74"/>
      <c r="KFS88" s="76"/>
      <c r="KFT88" s="76"/>
      <c r="KFU88" s="57"/>
      <c r="KFV88" s="74"/>
      <c r="KFW88" s="76"/>
      <c r="KFX88" s="76"/>
      <c r="KFY88" s="57"/>
      <c r="KFZ88" s="74"/>
      <c r="KGA88" s="76"/>
      <c r="KGB88" s="76"/>
      <c r="KGC88" s="57"/>
      <c r="KGD88" s="74"/>
      <c r="KGE88" s="76"/>
      <c r="KGF88" s="76"/>
      <c r="KGG88" s="57"/>
      <c r="KGH88" s="74"/>
      <c r="KGI88" s="76"/>
      <c r="KGJ88" s="76"/>
      <c r="KGK88" s="57"/>
      <c r="KGL88" s="74"/>
      <c r="KGM88" s="76"/>
      <c r="KGN88" s="76"/>
      <c r="KGO88" s="57"/>
      <c r="KGP88" s="74"/>
      <c r="KGQ88" s="76"/>
      <c r="KGR88" s="76"/>
      <c r="KGS88" s="57"/>
      <c r="KGT88" s="74"/>
      <c r="KGU88" s="76"/>
      <c r="KGV88" s="76"/>
      <c r="KGW88" s="57"/>
      <c r="KGX88" s="74"/>
      <c r="KGY88" s="76"/>
      <c r="KGZ88" s="76"/>
      <c r="KHA88" s="57"/>
      <c r="KHB88" s="74"/>
      <c r="KHC88" s="76"/>
      <c r="KHD88" s="76"/>
      <c r="KHE88" s="57"/>
      <c r="KHF88" s="74"/>
      <c r="KHG88" s="76"/>
      <c r="KHH88" s="76"/>
      <c r="KHI88" s="57"/>
      <c r="KHJ88" s="74"/>
      <c r="KHK88" s="76"/>
      <c r="KHL88" s="76"/>
      <c r="KHM88" s="57"/>
      <c r="KHN88" s="74"/>
      <c r="KHO88" s="76"/>
      <c r="KHP88" s="76"/>
      <c r="KHQ88" s="57"/>
      <c r="KHR88" s="74"/>
      <c r="KHS88" s="76"/>
      <c r="KHT88" s="76"/>
      <c r="KHU88" s="57"/>
      <c r="KHV88" s="74"/>
      <c r="KHW88" s="76"/>
      <c r="KHX88" s="76"/>
      <c r="KHY88" s="57"/>
      <c r="KHZ88" s="74"/>
      <c r="KIA88" s="76"/>
      <c r="KIB88" s="76"/>
      <c r="KIC88" s="57"/>
      <c r="KID88" s="74"/>
      <c r="KIE88" s="76"/>
      <c r="KIF88" s="76"/>
      <c r="KIG88" s="57"/>
      <c r="KIH88" s="74"/>
      <c r="KII88" s="76"/>
      <c r="KIJ88" s="76"/>
      <c r="KIK88" s="57"/>
      <c r="KIL88" s="74"/>
      <c r="KIM88" s="76"/>
      <c r="KIN88" s="76"/>
      <c r="KIO88" s="57"/>
      <c r="KIP88" s="74"/>
      <c r="KIQ88" s="76"/>
      <c r="KIR88" s="76"/>
      <c r="KIS88" s="57"/>
      <c r="KIT88" s="74"/>
      <c r="KIU88" s="76"/>
      <c r="KIV88" s="76"/>
      <c r="KIW88" s="57"/>
      <c r="KIX88" s="74"/>
      <c r="KIY88" s="76"/>
      <c r="KIZ88" s="76"/>
      <c r="KJA88" s="57"/>
      <c r="KJB88" s="74"/>
      <c r="KJC88" s="76"/>
      <c r="KJD88" s="76"/>
      <c r="KJE88" s="57"/>
      <c r="KJF88" s="74"/>
      <c r="KJG88" s="76"/>
      <c r="KJH88" s="76"/>
      <c r="KJI88" s="57"/>
      <c r="KJJ88" s="74"/>
      <c r="KJK88" s="76"/>
      <c r="KJL88" s="76"/>
      <c r="KJM88" s="57"/>
      <c r="KJN88" s="74"/>
      <c r="KJO88" s="76"/>
      <c r="KJP88" s="76"/>
      <c r="KJQ88" s="57"/>
      <c r="KJR88" s="74"/>
      <c r="KJS88" s="76"/>
      <c r="KJT88" s="76"/>
      <c r="KJU88" s="57"/>
      <c r="KJV88" s="74"/>
      <c r="KJW88" s="76"/>
      <c r="KJX88" s="76"/>
      <c r="KJY88" s="57"/>
      <c r="KJZ88" s="74"/>
      <c r="KKA88" s="76"/>
      <c r="KKB88" s="76"/>
      <c r="KKC88" s="57"/>
      <c r="KKD88" s="74"/>
      <c r="KKE88" s="76"/>
      <c r="KKF88" s="76"/>
      <c r="KKG88" s="57"/>
      <c r="KKH88" s="74"/>
      <c r="KKI88" s="76"/>
      <c r="KKJ88" s="76"/>
      <c r="KKK88" s="57"/>
      <c r="KKL88" s="74"/>
      <c r="KKM88" s="76"/>
      <c r="KKN88" s="76"/>
      <c r="KKO88" s="57"/>
      <c r="KKP88" s="74"/>
      <c r="KKQ88" s="76"/>
      <c r="KKR88" s="76"/>
      <c r="KKS88" s="57"/>
      <c r="KKT88" s="74"/>
      <c r="KKU88" s="76"/>
      <c r="KKV88" s="76"/>
      <c r="KKW88" s="57"/>
      <c r="KKX88" s="74"/>
      <c r="KKY88" s="76"/>
      <c r="KKZ88" s="76"/>
      <c r="KLA88" s="57"/>
      <c r="KLB88" s="74"/>
      <c r="KLC88" s="76"/>
      <c r="KLD88" s="76"/>
      <c r="KLE88" s="57"/>
      <c r="KLF88" s="74"/>
      <c r="KLG88" s="76"/>
      <c r="KLH88" s="76"/>
      <c r="KLI88" s="57"/>
      <c r="KLJ88" s="74"/>
      <c r="KLK88" s="76"/>
      <c r="KLL88" s="76"/>
      <c r="KLM88" s="57"/>
      <c r="KLN88" s="74"/>
      <c r="KLO88" s="76"/>
      <c r="KLP88" s="76"/>
      <c r="KLQ88" s="57"/>
      <c r="KLR88" s="74"/>
      <c r="KLS88" s="76"/>
      <c r="KLT88" s="76"/>
      <c r="KLU88" s="57"/>
      <c r="KLV88" s="74"/>
      <c r="KLW88" s="76"/>
      <c r="KLX88" s="76"/>
      <c r="KLY88" s="57"/>
      <c r="KLZ88" s="74"/>
      <c r="KMA88" s="76"/>
      <c r="KMB88" s="76"/>
      <c r="KMC88" s="57"/>
      <c r="KMD88" s="74"/>
      <c r="KME88" s="76"/>
      <c r="KMF88" s="76"/>
      <c r="KMG88" s="57"/>
      <c r="KMH88" s="74"/>
      <c r="KMI88" s="76"/>
      <c r="KMJ88" s="76"/>
      <c r="KMK88" s="57"/>
      <c r="KML88" s="74"/>
      <c r="KMM88" s="76"/>
      <c r="KMN88" s="76"/>
      <c r="KMO88" s="57"/>
      <c r="KMP88" s="74"/>
      <c r="KMQ88" s="76"/>
      <c r="KMR88" s="76"/>
      <c r="KMS88" s="57"/>
      <c r="KMT88" s="74"/>
      <c r="KMU88" s="76"/>
      <c r="KMV88" s="76"/>
      <c r="KMW88" s="57"/>
      <c r="KMX88" s="74"/>
      <c r="KMY88" s="76"/>
      <c r="KMZ88" s="76"/>
      <c r="KNA88" s="57"/>
      <c r="KNB88" s="74"/>
      <c r="KNC88" s="76"/>
      <c r="KND88" s="76"/>
      <c r="KNE88" s="57"/>
      <c r="KNF88" s="74"/>
      <c r="KNG88" s="76"/>
      <c r="KNH88" s="76"/>
      <c r="KNI88" s="57"/>
      <c r="KNJ88" s="74"/>
      <c r="KNK88" s="76"/>
      <c r="KNL88" s="76"/>
      <c r="KNM88" s="57"/>
      <c r="KNN88" s="74"/>
      <c r="KNO88" s="76"/>
      <c r="KNP88" s="76"/>
      <c r="KNQ88" s="57"/>
      <c r="KNR88" s="74"/>
      <c r="KNS88" s="76"/>
      <c r="KNT88" s="76"/>
      <c r="KNU88" s="57"/>
      <c r="KNV88" s="74"/>
      <c r="KNW88" s="76"/>
      <c r="KNX88" s="76"/>
      <c r="KNY88" s="57"/>
      <c r="KNZ88" s="74"/>
      <c r="KOA88" s="76"/>
      <c r="KOB88" s="76"/>
      <c r="KOC88" s="57"/>
      <c r="KOD88" s="74"/>
      <c r="KOE88" s="76"/>
      <c r="KOF88" s="76"/>
      <c r="KOG88" s="57"/>
      <c r="KOH88" s="74"/>
      <c r="KOI88" s="76"/>
      <c r="KOJ88" s="76"/>
      <c r="KOK88" s="57"/>
      <c r="KOL88" s="74"/>
      <c r="KOM88" s="76"/>
      <c r="KON88" s="76"/>
      <c r="KOO88" s="57"/>
      <c r="KOP88" s="74"/>
      <c r="KOQ88" s="76"/>
      <c r="KOR88" s="76"/>
      <c r="KOS88" s="57"/>
      <c r="KOT88" s="74"/>
      <c r="KOU88" s="76"/>
      <c r="KOV88" s="76"/>
      <c r="KOW88" s="57"/>
      <c r="KOX88" s="74"/>
      <c r="KOY88" s="76"/>
      <c r="KOZ88" s="76"/>
      <c r="KPA88" s="57"/>
      <c r="KPB88" s="74"/>
      <c r="KPC88" s="76"/>
      <c r="KPD88" s="76"/>
      <c r="KPE88" s="57"/>
      <c r="KPF88" s="74"/>
      <c r="KPG88" s="76"/>
      <c r="KPH88" s="76"/>
      <c r="KPI88" s="57"/>
      <c r="KPJ88" s="74"/>
      <c r="KPK88" s="76"/>
      <c r="KPL88" s="76"/>
      <c r="KPM88" s="57"/>
      <c r="KPN88" s="74"/>
      <c r="KPO88" s="76"/>
      <c r="KPP88" s="76"/>
      <c r="KPQ88" s="57"/>
      <c r="KPR88" s="74"/>
      <c r="KPS88" s="76"/>
      <c r="KPT88" s="76"/>
      <c r="KPU88" s="57"/>
      <c r="KPV88" s="74"/>
      <c r="KPW88" s="76"/>
      <c r="KPX88" s="76"/>
      <c r="KPY88" s="57"/>
      <c r="KPZ88" s="74"/>
      <c r="KQA88" s="76"/>
      <c r="KQB88" s="76"/>
      <c r="KQC88" s="57"/>
      <c r="KQD88" s="74"/>
      <c r="KQE88" s="76"/>
      <c r="KQF88" s="76"/>
      <c r="KQG88" s="57"/>
      <c r="KQH88" s="74"/>
      <c r="KQI88" s="76"/>
      <c r="KQJ88" s="76"/>
      <c r="KQK88" s="57"/>
      <c r="KQL88" s="74"/>
      <c r="KQM88" s="76"/>
      <c r="KQN88" s="76"/>
      <c r="KQO88" s="57"/>
      <c r="KQP88" s="74"/>
      <c r="KQQ88" s="76"/>
      <c r="KQR88" s="76"/>
      <c r="KQS88" s="57"/>
      <c r="KQT88" s="74"/>
      <c r="KQU88" s="76"/>
      <c r="KQV88" s="76"/>
      <c r="KQW88" s="57"/>
      <c r="KQX88" s="74"/>
      <c r="KQY88" s="76"/>
      <c r="KQZ88" s="76"/>
      <c r="KRA88" s="57"/>
      <c r="KRB88" s="74"/>
      <c r="KRC88" s="76"/>
      <c r="KRD88" s="76"/>
      <c r="KRE88" s="57"/>
      <c r="KRF88" s="74"/>
      <c r="KRG88" s="76"/>
      <c r="KRH88" s="76"/>
      <c r="KRI88" s="57"/>
      <c r="KRJ88" s="74"/>
      <c r="KRK88" s="76"/>
      <c r="KRL88" s="76"/>
      <c r="KRM88" s="57"/>
      <c r="KRN88" s="74"/>
      <c r="KRO88" s="76"/>
      <c r="KRP88" s="76"/>
      <c r="KRQ88" s="57"/>
      <c r="KRR88" s="74"/>
      <c r="KRS88" s="76"/>
      <c r="KRT88" s="76"/>
      <c r="KRU88" s="57"/>
      <c r="KRV88" s="74"/>
      <c r="KRW88" s="76"/>
      <c r="KRX88" s="76"/>
      <c r="KRY88" s="57"/>
      <c r="KRZ88" s="74"/>
      <c r="KSA88" s="76"/>
      <c r="KSB88" s="76"/>
      <c r="KSC88" s="57"/>
      <c r="KSD88" s="74"/>
      <c r="KSE88" s="76"/>
      <c r="KSF88" s="76"/>
      <c r="KSG88" s="57"/>
      <c r="KSH88" s="74"/>
      <c r="KSI88" s="76"/>
      <c r="KSJ88" s="76"/>
      <c r="KSK88" s="57"/>
      <c r="KSL88" s="74"/>
      <c r="KSM88" s="76"/>
      <c r="KSN88" s="76"/>
      <c r="KSO88" s="57"/>
      <c r="KSP88" s="74"/>
      <c r="KSQ88" s="76"/>
      <c r="KSR88" s="76"/>
      <c r="KSS88" s="57"/>
      <c r="KST88" s="74"/>
      <c r="KSU88" s="76"/>
      <c r="KSV88" s="76"/>
      <c r="KSW88" s="57"/>
      <c r="KSX88" s="74"/>
      <c r="KSY88" s="76"/>
      <c r="KSZ88" s="76"/>
      <c r="KTA88" s="57"/>
      <c r="KTB88" s="74"/>
      <c r="KTC88" s="76"/>
      <c r="KTD88" s="76"/>
      <c r="KTE88" s="57"/>
      <c r="KTF88" s="74"/>
      <c r="KTG88" s="76"/>
      <c r="KTH88" s="76"/>
      <c r="KTI88" s="57"/>
      <c r="KTJ88" s="74"/>
      <c r="KTK88" s="76"/>
      <c r="KTL88" s="76"/>
      <c r="KTM88" s="57"/>
      <c r="KTN88" s="74"/>
      <c r="KTO88" s="76"/>
      <c r="KTP88" s="76"/>
      <c r="KTQ88" s="57"/>
      <c r="KTR88" s="74"/>
      <c r="KTS88" s="76"/>
      <c r="KTT88" s="76"/>
      <c r="KTU88" s="57"/>
      <c r="KTV88" s="74"/>
      <c r="KTW88" s="76"/>
      <c r="KTX88" s="76"/>
      <c r="KTY88" s="57"/>
      <c r="KTZ88" s="74"/>
      <c r="KUA88" s="76"/>
      <c r="KUB88" s="76"/>
      <c r="KUC88" s="57"/>
      <c r="KUD88" s="74"/>
      <c r="KUE88" s="76"/>
      <c r="KUF88" s="76"/>
      <c r="KUG88" s="57"/>
      <c r="KUH88" s="74"/>
      <c r="KUI88" s="76"/>
      <c r="KUJ88" s="76"/>
      <c r="KUK88" s="57"/>
      <c r="KUL88" s="74"/>
      <c r="KUM88" s="76"/>
      <c r="KUN88" s="76"/>
      <c r="KUO88" s="57"/>
      <c r="KUP88" s="74"/>
      <c r="KUQ88" s="76"/>
      <c r="KUR88" s="76"/>
      <c r="KUS88" s="57"/>
      <c r="KUT88" s="74"/>
      <c r="KUU88" s="76"/>
      <c r="KUV88" s="76"/>
      <c r="KUW88" s="57"/>
      <c r="KUX88" s="74"/>
      <c r="KUY88" s="76"/>
      <c r="KUZ88" s="76"/>
      <c r="KVA88" s="57"/>
      <c r="KVB88" s="74"/>
      <c r="KVC88" s="76"/>
      <c r="KVD88" s="76"/>
      <c r="KVE88" s="57"/>
      <c r="KVF88" s="74"/>
      <c r="KVG88" s="76"/>
      <c r="KVH88" s="76"/>
      <c r="KVI88" s="57"/>
      <c r="KVJ88" s="74"/>
      <c r="KVK88" s="76"/>
      <c r="KVL88" s="76"/>
      <c r="KVM88" s="57"/>
      <c r="KVN88" s="74"/>
      <c r="KVO88" s="76"/>
      <c r="KVP88" s="76"/>
      <c r="KVQ88" s="57"/>
      <c r="KVR88" s="74"/>
      <c r="KVS88" s="76"/>
      <c r="KVT88" s="76"/>
      <c r="KVU88" s="57"/>
      <c r="KVV88" s="74"/>
      <c r="KVW88" s="76"/>
      <c r="KVX88" s="76"/>
      <c r="KVY88" s="57"/>
      <c r="KVZ88" s="74"/>
      <c r="KWA88" s="76"/>
      <c r="KWB88" s="76"/>
      <c r="KWC88" s="57"/>
      <c r="KWD88" s="74"/>
      <c r="KWE88" s="76"/>
      <c r="KWF88" s="76"/>
      <c r="KWG88" s="57"/>
      <c r="KWH88" s="74"/>
      <c r="KWI88" s="76"/>
      <c r="KWJ88" s="76"/>
      <c r="KWK88" s="57"/>
      <c r="KWL88" s="74"/>
      <c r="KWM88" s="76"/>
      <c r="KWN88" s="76"/>
      <c r="KWO88" s="57"/>
      <c r="KWP88" s="74"/>
      <c r="KWQ88" s="76"/>
      <c r="KWR88" s="76"/>
      <c r="KWS88" s="57"/>
      <c r="KWT88" s="74"/>
      <c r="KWU88" s="76"/>
      <c r="KWV88" s="76"/>
      <c r="KWW88" s="57"/>
      <c r="KWX88" s="74"/>
      <c r="KWY88" s="76"/>
      <c r="KWZ88" s="76"/>
      <c r="KXA88" s="57"/>
      <c r="KXB88" s="74"/>
      <c r="KXC88" s="76"/>
      <c r="KXD88" s="76"/>
      <c r="KXE88" s="57"/>
      <c r="KXF88" s="74"/>
      <c r="KXG88" s="76"/>
      <c r="KXH88" s="76"/>
      <c r="KXI88" s="57"/>
      <c r="KXJ88" s="74"/>
      <c r="KXK88" s="76"/>
      <c r="KXL88" s="76"/>
      <c r="KXM88" s="57"/>
      <c r="KXN88" s="74"/>
      <c r="KXO88" s="76"/>
      <c r="KXP88" s="76"/>
      <c r="KXQ88" s="57"/>
      <c r="KXR88" s="74"/>
      <c r="KXS88" s="76"/>
      <c r="KXT88" s="76"/>
      <c r="KXU88" s="57"/>
      <c r="KXV88" s="74"/>
      <c r="KXW88" s="76"/>
      <c r="KXX88" s="76"/>
      <c r="KXY88" s="57"/>
      <c r="KXZ88" s="74"/>
      <c r="KYA88" s="76"/>
      <c r="KYB88" s="76"/>
      <c r="KYC88" s="57"/>
      <c r="KYD88" s="74"/>
      <c r="KYE88" s="76"/>
      <c r="KYF88" s="76"/>
      <c r="KYG88" s="57"/>
      <c r="KYH88" s="74"/>
      <c r="KYI88" s="76"/>
      <c r="KYJ88" s="76"/>
      <c r="KYK88" s="57"/>
      <c r="KYL88" s="74"/>
      <c r="KYM88" s="76"/>
      <c r="KYN88" s="76"/>
      <c r="KYO88" s="57"/>
      <c r="KYP88" s="74"/>
      <c r="KYQ88" s="76"/>
      <c r="KYR88" s="76"/>
      <c r="KYS88" s="57"/>
      <c r="KYT88" s="74"/>
      <c r="KYU88" s="76"/>
      <c r="KYV88" s="76"/>
      <c r="KYW88" s="57"/>
      <c r="KYX88" s="74"/>
      <c r="KYY88" s="76"/>
      <c r="KYZ88" s="76"/>
      <c r="KZA88" s="57"/>
      <c r="KZB88" s="74"/>
      <c r="KZC88" s="76"/>
      <c r="KZD88" s="76"/>
      <c r="KZE88" s="57"/>
      <c r="KZF88" s="74"/>
      <c r="KZG88" s="76"/>
      <c r="KZH88" s="76"/>
      <c r="KZI88" s="57"/>
      <c r="KZJ88" s="74"/>
      <c r="KZK88" s="76"/>
      <c r="KZL88" s="76"/>
      <c r="KZM88" s="57"/>
      <c r="KZN88" s="74"/>
      <c r="KZO88" s="76"/>
      <c r="KZP88" s="76"/>
      <c r="KZQ88" s="57"/>
      <c r="KZR88" s="74"/>
      <c r="KZS88" s="76"/>
      <c r="KZT88" s="76"/>
      <c r="KZU88" s="57"/>
      <c r="KZV88" s="74"/>
      <c r="KZW88" s="76"/>
      <c r="KZX88" s="76"/>
      <c r="KZY88" s="57"/>
      <c r="KZZ88" s="74"/>
      <c r="LAA88" s="76"/>
      <c r="LAB88" s="76"/>
      <c r="LAC88" s="57"/>
      <c r="LAD88" s="74"/>
      <c r="LAE88" s="76"/>
      <c r="LAF88" s="76"/>
      <c r="LAG88" s="57"/>
      <c r="LAH88" s="74"/>
      <c r="LAI88" s="76"/>
      <c r="LAJ88" s="76"/>
      <c r="LAK88" s="57"/>
      <c r="LAL88" s="74"/>
      <c r="LAM88" s="76"/>
      <c r="LAN88" s="76"/>
      <c r="LAO88" s="57"/>
      <c r="LAP88" s="74"/>
      <c r="LAQ88" s="76"/>
      <c r="LAR88" s="76"/>
      <c r="LAS88" s="57"/>
      <c r="LAT88" s="74"/>
      <c r="LAU88" s="76"/>
      <c r="LAV88" s="76"/>
      <c r="LAW88" s="57"/>
      <c r="LAX88" s="74"/>
      <c r="LAY88" s="76"/>
      <c r="LAZ88" s="76"/>
      <c r="LBA88" s="57"/>
      <c r="LBB88" s="74"/>
      <c r="LBC88" s="76"/>
      <c r="LBD88" s="76"/>
      <c r="LBE88" s="57"/>
      <c r="LBF88" s="74"/>
      <c r="LBG88" s="76"/>
      <c r="LBH88" s="76"/>
      <c r="LBI88" s="57"/>
      <c r="LBJ88" s="74"/>
      <c r="LBK88" s="76"/>
      <c r="LBL88" s="76"/>
      <c r="LBM88" s="57"/>
      <c r="LBN88" s="74"/>
      <c r="LBO88" s="76"/>
      <c r="LBP88" s="76"/>
      <c r="LBQ88" s="57"/>
      <c r="LBR88" s="74"/>
      <c r="LBS88" s="76"/>
      <c r="LBT88" s="76"/>
      <c r="LBU88" s="57"/>
      <c r="LBV88" s="74"/>
      <c r="LBW88" s="76"/>
      <c r="LBX88" s="76"/>
      <c r="LBY88" s="57"/>
      <c r="LBZ88" s="74"/>
      <c r="LCA88" s="76"/>
      <c r="LCB88" s="76"/>
      <c r="LCC88" s="57"/>
      <c r="LCD88" s="74"/>
      <c r="LCE88" s="76"/>
      <c r="LCF88" s="76"/>
      <c r="LCG88" s="57"/>
      <c r="LCH88" s="74"/>
      <c r="LCI88" s="76"/>
      <c r="LCJ88" s="76"/>
      <c r="LCK88" s="57"/>
      <c r="LCL88" s="74"/>
      <c r="LCM88" s="76"/>
      <c r="LCN88" s="76"/>
      <c r="LCO88" s="57"/>
      <c r="LCP88" s="74"/>
      <c r="LCQ88" s="76"/>
      <c r="LCR88" s="76"/>
      <c r="LCS88" s="57"/>
      <c r="LCT88" s="74"/>
      <c r="LCU88" s="76"/>
      <c r="LCV88" s="76"/>
      <c r="LCW88" s="57"/>
      <c r="LCX88" s="74"/>
      <c r="LCY88" s="76"/>
      <c r="LCZ88" s="76"/>
      <c r="LDA88" s="57"/>
      <c r="LDB88" s="74"/>
      <c r="LDC88" s="76"/>
      <c r="LDD88" s="76"/>
      <c r="LDE88" s="57"/>
      <c r="LDF88" s="74"/>
      <c r="LDG88" s="76"/>
      <c r="LDH88" s="76"/>
      <c r="LDI88" s="57"/>
      <c r="LDJ88" s="74"/>
      <c r="LDK88" s="76"/>
      <c r="LDL88" s="76"/>
      <c r="LDM88" s="57"/>
      <c r="LDN88" s="74"/>
      <c r="LDO88" s="76"/>
      <c r="LDP88" s="76"/>
      <c r="LDQ88" s="57"/>
      <c r="LDR88" s="74"/>
      <c r="LDS88" s="76"/>
      <c r="LDT88" s="76"/>
      <c r="LDU88" s="57"/>
      <c r="LDV88" s="74"/>
      <c r="LDW88" s="76"/>
      <c r="LDX88" s="76"/>
      <c r="LDY88" s="57"/>
      <c r="LDZ88" s="74"/>
      <c r="LEA88" s="76"/>
      <c r="LEB88" s="76"/>
      <c r="LEC88" s="57"/>
      <c r="LED88" s="74"/>
      <c r="LEE88" s="76"/>
      <c r="LEF88" s="76"/>
      <c r="LEG88" s="57"/>
      <c r="LEH88" s="74"/>
      <c r="LEI88" s="76"/>
      <c r="LEJ88" s="76"/>
      <c r="LEK88" s="57"/>
      <c r="LEL88" s="74"/>
      <c r="LEM88" s="76"/>
      <c r="LEN88" s="76"/>
      <c r="LEO88" s="57"/>
      <c r="LEP88" s="74"/>
      <c r="LEQ88" s="76"/>
      <c r="LER88" s="76"/>
      <c r="LES88" s="57"/>
      <c r="LET88" s="74"/>
      <c r="LEU88" s="76"/>
      <c r="LEV88" s="76"/>
      <c r="LEW88" s="57"/>
      <c r="LEX88" s="74"/>
      <c r="LEY88" s="76"/>
      <c r="LEZ88" s="76"/>
      <c r="LFA88" s="57"/>
      <c r="LFB88" s="74"/>
      <c r="LFC88" s="76"/>
      <c r="LFD88" s="76"/>
      <c r="LFE88" s="57"/>
      <c r="LFF88" s="74"/>
      <c r="LFG88" s="76"/>
      <c r="LFH88" s="76"/>
      <c r="LFI88" s="57"/>
      <c r="LFJ88" s="74"/>
      <c r="LFK88" s="76"/>
      <c r="LFL88" s="76"/>
      <c r="LFM88" s="57"/>
      <c r="LFN88" s="74"/>
      <c r="LFO88" s="76"/>
      <c r="LFP88" s="76"/>
      <c r="LFQ88" s="57"/>
      <c r="LFR88" s="74"/>
      <c r="LFS88" s="76"/>
      <c r="LFT88" s="76"/>
      <c r="LFU88" s="57"/>
      <c r="LFV88" s="74"/>
      <c r="LFW88" s="76"/>
      <c r="LFX88" s="76"/>
      <c r="LFY88" s="57"/>
      <c r="LFZ88" s="74"/>
      <c r="LGA88" s="76"/>
      <c r="LGB88" s="76"/>
      <c r="LGC88" s="57"/>
      <c r="LGD88" s="74"/>
      <c r="LGE88" s="76"/>
      <c r="LGF88" s="76"/>
      <c r="LGG88" s="57"/>
      <c r="LGH88" s="74"/>
      <c r="LGI88" s="76"/>
      <c r="LGJ88" s="76"/>
      <c r="LGK88" s="57"/>
      <c r="LGL88" s="74"/>
      <c r="LGM88" s="76"/>
      <c r="LGN88" s="76"/>
      <c r="LGO88" s="57"/>
      <c r="LGP88" s="74"/>
      <c r="LGQ88" s="76"/>
      <c r="LGR88" s="76"/>
      <c r="LGS88" s="57"/>
      <c r="LGT88" s="74"/>
      <c r="LGU88" s="76"/>
      <c r="LGV88" s="76"/>
      <c r="LGW88" s="57"/>
      <c r="LGX88" s="74"/>
      <c r="LGY88" s="76"/>
      <c r="LGZ88" s="76"/>
      <c r="LHA88" s="57"/>
      <c r="LHB88" s="74"/>
      <c r="LHC88" s="76"/>
      <c r="LHD88" s="76"/>
      <c r="LHE88" s="57"/>
      <c r="LHF88" s="74"/>
      <c r="LHG88" s="76"/>
      <c r="LHH88" s="76"/>
      <c r="LHI88" s="57"/>
      <c r="LHJ88" s="74"/>
      <c r="LHK88" s="76"/>
      <c r="LHL88" s="76"/>
      <c r="LHM88" s="57"/>
      <c r="LHN88" s="74"/>
      <c r="LHO88" s="76"/>
      <c r="LHP88" s="76"/>
      <c r="LHQ88" s="57"/>
      <c r="LHR88" s="74"/>
      <c r="LHS88" s="76"/>
      <c r="LHT88" s="76"/>
      <c r="LHU88" s="57"/>
      <c r="LHV88" s="74"/>
      <c r="LHW88" s="76"/>
      <c r="LHX88" s="76"/>
      <c r="LHY88" s="57"/>
      <c r="LHZ88" s="74"/>
      <c r="LIA88" s="76"/>
      <c r="LIB88" s="76"/>
      <c r="LIC88" s="57"/>
      <c r="LID88" s="74"/>
      <c r="LIE88" s="76"/>
      <c r="LIF88" s="76"/>
      <c r="LIG88" s="57"/>
      <c r="LIH88" s="74"/>
      <c r="LII88" s="76"/>
      <c r="LIJ88" s="76"/>
      <c r="LIK88" s="57"/>
      <c r="LIL88" s="74"/>
      <c r="LIM88" s="76"/>
      <c r="LIN88" s="76"/>
      <c r="LIO88" s="57"/>
      <c r="LIP88" s="74"/>
      <c r="LIQ88" s="76"/>
      <c r="LIR88" s="76"/>
      <c r="LIS88" s="57"/>
      <c r="LIT88" s="74"/>
      <c r="LIU88" s="76"/>
      <c r="LIV88" s="76"/>
      <c r="LIW88" s="57"/>
      <c r="LIX88" s="74"/>
      <c r="LIY88" s="76"/>
      <c r="LIZ88" s="76"/>
      <c r="LJA88" s="57"/>
      <c r="LJB88" s="74"/>
      <c r="LJC88" s="76"/>
      <c r="LJD88" s="76"/>
      <c r="LJE88" s="57"/>
      <c r="LJF88" s="74"/>
      <c r="LJG88" s="76"/>
      <c r="LJH88" s="76"/>
      <c r="LJI88" s="57"/>
      <c r="LJJ88" s="74"/>
      <c r="LJK88" s="76"/>
      <c r="LJL88" s="76"/>
      <c r="LJM88" s="57"/>
      <c r="LJN88" s="74"/>
      <c r="LJO88" s="76"/>
      <c r="LJP88" s="76"/>
      <c r="LJQ88" s="57"/>
      <c r="LJR88" s="74"/>
      <c r="LJS88" s="76"/>
      <c r="LJT88" s="76"/>
      <c r="LJU88" s="57"/>
      <c r="LJV88" s="74"/>
      <c r="LJW88" s="76"/>
      <c r="LJX88" s="76"/>
      <c r="LJY88" s="57"/>
      <c r="LJZ88" s="74"/>
      <c r="LKA88" s="76"/>
      <c r="LKB88" s="76"/>
      <c r="LKC88" s="57"/>
      <c r="LKD88" s="74"/>
      <c r="LKE88" s="76"/>
      <c r="LKF88" s="76"/>
      <c r="LKG88" s="57"/>
      <c r="LKH88" s="74"/>
      <c r="LKI88" s="76"/>
      <c r="LKJ88" s="76"/>
      <c r="LKK88" s="57"/>
      <c r="LKL88" s="74"/>
      <c r="LKM88" s="76"/>
      <c r="LKN88" s="76"/>
      <c r="LKO88" s="57"/>
      <c r="LKP88" s="74"/>
      <c r="LKQ88" s="76"/>
      <c r="LKR88" s="76"/>
      <c r="LKS88" s="57"/>
      <c r="LKT88" s="74"/>
      <c r="LKU88" s="76"/>
      <c r="LKV88" s="76"/>
      <c r="LKW88" s="57"/>
      <c r="LKX88" s="74"/>
      <c r="LKY88" s="76"/>
      <c r="LKZ88" s="76"/>
      <c r="LLA88" s="57"/>
      <c r="LLB88" s="74"/>
      <c r="LLC88" s="76"/>
      <c r="LLD88" s="76"/>
      <c r="LLE88" s="57"/>
      <c r="LLF88" s="74"/>
      <c r="LLG88" s="76"/>
      <c r="LLH88" s="76"/>
      <c r="LLI88" s="57"/>
      <c r="LLJ88" s="74"/>
      <c r="LLK88" s="76"/>
      <c r="LLL88" s="76"/>
      <c r="LLM88" s="57"/>
      <c r="LLN88" s="74"/>
      <c r="LLO88" s="76"/>
      <c r="LLP88" s="76"/>
      <c r="LLQ88" s="57"/>
      <c r="LLR88" s="74"/>
      <c r="LLS88" s="76"/>
      <c r="LLT88" s="76"/>
      <c r="LLU88" s="57"/>
      <c r="LLV88" s="74"/>
      <c r="LLW88" s="76"/>
      <c r="LLX88" s="76"/>
      <c r="LLY88" s="57"/>
      <c r="LLZ88" s="74"/>
      <c r="LMA88" s="76"/>
      <c r="LMB88" s="76"/>
      <c r="LMC88" s="57"/>
      <c r="LMD88" s="74"/>
      <c r="LME88" s="76"/>
      <c r="LMF88" s="76"/>
      <c r="LMG88" s="57"/>
      <c r="LMH88" s="74"/>
      <c r="LMI88" s="76"/>
      <c r="LMJ88" s="76"/>
      <c r="LMK88" s="57"/>
      <c r="LML88" s="74"/>
      <c r="LMM88" s="76"/>
      <c r="LMN88" s="76"/>
      <c r="LMO88" s="57"/>
      <c r="LMP88" s="74"/>
      <c r="LMQ88" s="76"/>
      <c r="LMR88" s="76"/>
      <c r="LMS88" s="57"/>
      <c r="LMT88" s="74"/>
      <c r="LMU88" s="76"/>
      <c r="LMV88" s="76"/>
      <c r="LMW88" s="57"/>
      <c r="LMX88" s="74"/>
      <c r="LMY88" s="76"/>
      <c r="LMZ88" s="76"/>
      <c r="LNA88" s="57"/>
      <c r="LNB88" s="74"/>
      <c r="LNC88" s="76"/>
      <c r="LND88" s="76"/>
      <c r="LNE88" s="57"/>
      <c r="LNF88" s="74"/>
      <c r="LNG88" s="76"/>
      <c r="LNH88" s="76"/>
      <c r="LNI88" s="57"/>
      <c r="LNJ88" s="74"/>
      <c r="LNK88" s="76"/>
      <c r="LNL88" s="76"/>
      <c r="LNM88" s="57"/>
      <c r="LNN88" s="74"/>
      <c r="LNO88" s="76"/>
      <c r="LNP88" s="76"/>
      <c r="LNQ88" s="57"/>
      <c r="LNR88" s="74"/>
      <c r="LNS88" s="76"/>
      <c r="LNT88" s="76"/>
      <c r="LNU88" s="57"/>
      <c r="LNV88" s="74"/>
      <c r="LNW88" s="76"/>
      <c r="LNX88" s="76"/>
      <c r="LNY88" s="57"/>
      <c r="LNZ88" s="74"/>
      <c r="LOA88" s="76"/>
      <c r="LOB88" s="76"/>
      <c r="LOC88" s="57"/>
      <c r="LOD88" s="74"/>
      <c r="LOE88" s="76"/>
      <c r="LOF88" s="76"/>
      <c r="LOG88" s="57"/>
      <c r="LOH88" s="74"/>
      <c r="LOI88" s="76"/>
      <c r="LOJ88" s="76"/>
      <c r="LOK88" s="57"/>
      <c r="LOL88" s="74"/>
      <c r="LOM88" s="76"/>
      <c r="LON88" s="76"/>
      <c r="LOO88" s="57"/>
      <c r="LOP88" s="74"/>
      <c r="LOQ88" s="76"/>
      <c r="LOR88" s="76"/>
      <c r="LOS88" s="57"/>
      <c r="LOT88" s="74"/>
      <c r="LOU88" s="76"/>
      <c r="LOV88" s="76"/>
      <c r="LOW88" s="57"/>
      <c r="LOX88" s="74"/>
      <c r="LOY88" s="76"/>
      <c r="LOZ88" s="76"/>
      <c r="LPA88" s="57"/>
      <c r="LPB88" s="74"/>
      <c r="LPC88" s="76"/>
      <c r="LPD88" s="76"/>
      <c r="LPE88" s="57"/>
      <c r="LPF88" s="74"/>
      <c r="LPG88" s="76"/>
      <c r="LPH88" s="76"/>
      <c r="LPI88" s="57"/>
      <c r="LPJ88" s="74"/>
      <c r="LPK88" s="76"/>
      <c r="LPL88" s="76"/>
      <c r="LPM88" s="57"/>
      <c r="LPN88" s="74"/>
      <c r="LPO88" s="76"/>
      <c r="LPP88" s="76"/>
      <c r="LPQ88" s="57"/>
      <c r="LPR88" s="74"/>
      <c r="LPS88" s="76"/>
      <c r="LPT88" s="76"/>
      <c r="LPU88" s="57"/>
      <c r="LPV88" s="74"/>
      <c r="LPW88" s="76"/>
      <c r="LPX88" s="76"/>
      <c r="LPY88" s="57"/>
      <c r="LPZ88" s="74"/>
      <c r="LQA88" s="76"/>
      <c r="LQB88" s="76"/>
      <c r="LQC88" s="57"/>
      <c r="LQD88" s="74"/>
      <c r="LQE88" s="76"/>
      <c r="LQF88" s="76"/>
      <c r="LQG88" s="57"/>
      <c r="LQH88" s="74"/>
      <c r="LQI88" s="76"/>
      <c r="LQJ88" s="76"/>
      <c r="LQK88" s="57"/>
      <c r="LQL88" s="74"/>
      <c r="LQM88" s="76"/>
      <c r="LQN88" s="76"/>
      <c r="LQO88" s="57"/>
      <c r="LQP88" s="74"/>
      <c r="LQQ88" s="76"/>
      <c r="LQR88" s="76"/>
      <c r="LQS88" s="57"/>
      <c r="LQT88" s="74"/>
      <c r="LQU88" s="76"/>
      <c r="LQV88" s="76"/>
      <c r="LQW88" s="57"/>
      <c r="LQX88" s="74"/>
      <c r="LQY88" s="76"/>
      <c r="LQZ88" s="76"/>
      <c r="LRA88" s="57"/>
      <c r="LRB88" s="74"/>
      <c r="LRC88" s="76"/>
      <c r="LRD88" s="76"/>
      <c r="LRE88" s="57"/>
      <c r="LRF88" s="74"/>
      <c r="LRG88" s="76"/>
      <c r="LRH88" s="76"/>
      <c r="LRI88" s="57"/>
      <c r="LRJ88" s="74"/>
      <c r="LRK88" s="76"/>
      <c r="LRL88" s="76"/>
      <c r="LRM88" s="57"/>
      <c r="LRN88" s="74"/>
      <c r="LRO88" s="76"/>
      <c r="LRP88" s="76"/>
      <c r="LRQ88" s="57"/>
      <c r="LRR88" s="74"/>
      <c r="LRS88" s="76"/>
      <c r="LRT88" s="76"/>
      <c r="LRU88" s="57"/>
      <c r="LRV88" s="74"/>
      <c r="LRW88" s="76"/>
      <c r="LRX88" s="76"/>
      <c r="LRY88" s="57"/>
      <c r="LRZ88" s="74"/>
      <c r="LSA88" s="76"/>
      <c r="LSB88" s="76"/>
      <c r="LSC88" s="57"/>
      <c r="LSD88" s="74"/>
      <c r="LSE88" s="76"/>
      <c r="LSF88" s="76"/>
      <c r="LSG88" s="57"/>
      <c r="LSH88" s="74"/>
      <c r="LSI88" s="76"/>
      <c r="LSJ88" s="76"/>
      <c r="LSK88" s="57"/>
      <c r="LSL88" s="74"/>
      <c r="LSM88" s="76"/>
      <c r="LSN88" s="76"/>
      <c r="LSO88" s="57"/>
      <c r="LSP88" s="74"/>
      <c r="LSQ88" s="76"/>
      <c r="LSR88" s="76"/>
      <c r="LSS88" s="57"/>
      <c r="LST88" s="74"/>
      <c r="LSU88" s="76"/>
      <c r="LSV88" s="76"/>
      <c r="LSW88" s="57"/>
      <c r="LSX88" s="74"/>
      <c r="LSY88" s="76"/>
      <c r="LSZ88" s="76"/>
      <c r="LTA88" s="57"/>
      <c r="LTB88" s="74"/>
      <c r="LTC88" s="76"/>
      <c r="LTD88" s="76"/>
      <c r="LTE88" s="57"/>
      <c r="LTF88" s="74"/>
      <c r="LTG88" s="76"/>
      <c r="LTH88" s="76"/>
      <c r="LTI88" s="57"/>
      <c r="LTJ88" s="74"/>
      <c r="LTK88" s="76"/>
      <c r="LTL88" s="76"/>
      <c r="LTM88" s="57"/>
      <c r="LTN88" s="74"/>
      <c r="LTO88" s="76"/>
      <c r="LTP88" s="76"/>
      <c r="LTQ88" s="57"/>
      <c r="LTR88" s="74"/>
      <c r="LTS88" s="76"/>
      <c r="LTT88" s="76"/>
      <c r="LTU88" s="57"/>
      <c r="LTV88" s="74"/>
      <c r="LTW88" s="76"/>
      <c r="LTX88" s="76"/>
      <c r="LTY88" s="57"/>
      <c r="LTZ88" s="74"/>
      <c r="LUA88" s="76"/>
      <c r="LUB88" s="76"/>
      <c r="LUC88" s="57"/>
      <c r="LUD88" s="74"/>
      <c r="LUE88" s="76"/>
      <c r="LUF88" s="76"/>
      <c r="LUG88" s="57"/>
      <c r="LUH88" s="74"/>
      <c r="LUI88" s="76"/>
      <c r="LUJ88" s="76"/>
      <c r="LUK88" s="57"/>
      <c r="LUL88" s="74"/>
      <c r="LUM88" s="76"/>
      <c r="LUN88" s="76"/>
      <c r="LUO88" s="57"/>
      <c r="LUP88" s="74"/>
      <c r="LUQ88" s="76"/>
      <c r="LUR88" s="76"/>
      <c r="LUS88" s="57"/>
      <c r="LUT88" s="74"/>
      <c r="LUU88" s="76"/>
      <c r="LUV88" s="76"/>
      <c r="LUW88" s="57"/>
      <c r="LUX88" s="74"/>
      <c r="LUY88" s="76"/>
      <c r="LUZ88" s="76"/>
      <c r="LVA88" s="57"/>
      <c r="LVB88" s="74"/>
      <c r="LVC88" s="76"/>
      <c r="LVD88" s="76"/>
      <c r="LVE88" s="57"/>
      <c r="LVF88" s="74"/>
      <c r="LVG88" s="76"/>
      <c r="LVH88" s="76"/>
      <c r="LVI88" s="57"/>
      <c r="LVJ88" s="74"/>
      <c r="LVK88" s="76"/>
      <c r="LVL88" s="76"/>
      <c r="LVM88" s="57"/>
      <c r="LVN88" s="74"/>
      <c r="LVO88" s="76"/>
      <c r="LVP88" s="76"/>
      <c r="LVQ88" s="57"/>
      <c r="LVR88" s="74"/>
      <c r="LVS88" s="76"/>
      <c r="LVT88" s="76"/>
      <c r="LVU88" s="57"/>
      <c r="LVV88" s="74"/>
      <c r="LVW88" s="76"/>
      <c r="LVX88" s="76"/>
      <c r="LVY88" s="57"/>
      <c r="LVZ88" s="74"/>
      <c r="LWA88" s="76"/>
      <c r="LWB88" s="76"/>
      <c r="LWC88" s="57"/>
      <c r="LWD88" s="74"/>
      <c r="LWE88" s="76"/>
      <c r="LWF88" s="76"/>
      <c r="LWG88" s="57"/>
      <c r="LWH88" s="74"/>
      <c r="LWI88" s="76"/>
      <c r="LWJ88" s="76"/>
      <c r="LWK88" s="57"/>
      <c r="LWL88" s="74"/>
      <c r="LWM88" s="76"/>
      <c r="LWN88" s="76"/>
      <c r="LWO88" s="57"/>
      <c r="LWP88" s="74"/>
      <c r="LWQ88" s="76"/>
      <c r="LWR88" s="76"/>
      <c r="LWS88" s="57"/>
      <c r="LWT88" s="74"/>
      <c r="LWU88" s="76"/>
      <c r="LWV88" s="76"/>
      <c r="LWW88" s="57"/>
      <c r="LWX88" s="74"/>
      <c r="LWY88" s="76"/>
      <c r="LWZ88" s="76"/>
      <c r="LXA88" s="57"/>
      <c r="LXB88" s="74"/>
      <c r="LXC88" s="76"/>
      <c r="LXD88" s="76"/>
      <c r="LXE88" s="57"/>
      <c r="LXF88" s="74"/>
      <c r="LXG88" s="76"/>
      <c r="LXH88" s="76"/>
      <c r="LXI88" s="57"/>
      <c r="LXJ88" s="74"/>
      <c r="LXK88" s="76"/>
      <c r="LXL88" s="76"/>
      <c r="LXM88" s="57"/>
      <c r="LXN88" s="74"/>
      <c r="LXO88" s="76"/>
      <c r="LXP88" s="76"/>
      <c r="LXQ88" s="57"/>
      <c r="LXR88" s="74"/>
      <c r="LXS88" s="76"/>
      <c r="LXT88" s="76"/>
      <c r="LXU88" s="57"/>
      <c r="LXV88" s="74"/>
      <c r="LXW88" s="76"/>
      <c r="LXX88" s="76"/>
      <c r="LXY88" s="57"/>
      <c r="LXZ88" s="74"/>
      <c r="LYA88" s="76"/>
      <c r="LYB88" s="76"/>
      <c r="LYC88" s="57"/>
      <c r="LYD88" s="74"/>
      <c r="LYE88" s="76"/>
      <c r="LYF88" s="76"/>
      <c r="LYG88" s="57"/>
      <c r="LYH88" s="74"/>
      <c r="LYI88" s="76"/>
      <c r="LYJ88" s="76"/>
      <c r="LYK88" s="57"/>
      <c r="LYL88" s="74"/>
      <c r="LYM88" s="76"/>
      <c r="LYN88" s="76"/>
      <c r="LYO88" s="57"/>
      <c r="LYP88" s="74"/>
      <c r="LYQ88" s="76"/>
      <c r="LYR88" s="76"/>
      <c r="LYS88" s="57"/>
      <c r="LYT88" s="74"/>
      <c r="LYU88" s="76"/>
      <c r="LYV88" s="76"/>
      <c r="LYW88" s="57"/>
      <c r="LYX88" s="74"/>
      <c r="LYY88" s="76"/>
      <c r="LYZ88" s="76"/>
      <c r="LZA88" s="57"/>
      <c r="LZB88" s="74"/>
      <c r="LZC88" s="76"/>
      <c r="LZD88" s="76"/>
      <c r="LZE88" s="57"/>
      <c r="LZF88" s="74"/>
      <c r="LZG88" s="76"/>
      <c r="LZH88" s="76"/>
      <c r="LZI88" s="57"/>
      <c r="LZJ88" s="74"/>
      <c r="LZK88" s="76"/>
      <c r="LZL88" s="76"/>
      <c r="LZM88" s="57"/>
      <c r="LZN88" s="74"/>
      <c r="LZO88" s="76"/>
      <c r="LZP88" s="76"/>
      <c r="LZQ88" s="57"/>
      <c r="LZR88" s="74"/>
      <c r="LZS88" s="76"/>
      <c r="LZT88" s="76"/>
      <c r="LZU88" s="57"/>
      <c r="LZV88" s="74"/>
      <c r="LZW88" s="76"/>
      <c r="LZX88" s="76"/>
      <c r="LZY88" s="57"/>
      <c r="LZZ88" s="74"/>
      <c r="MAA88" s="76"/>
      <c r="MAB88" s="76"/>
      <c r="MAC88" s="57"/>
      <c r="MAD88" s="74"/>
      <c r="MAE88" s="76"/>
      <c r="MAF88" s="76"/>
      <c r="MAG88" s="57"/>
      <c r="MAH88" s="74"/>
      <c r="MAI88" s="76"/>
      <c r="MAJ88" s="76"/>
      <c r="MAK88" s="57"/>
      <c r="MAL88" s="74"/>
      <c r="MAM88" s="76"/>
      <c r="MAN88" s="76"/>
      <c r="MAO88" s="57"/>
      <c r="MAP88" s="74"/>
      <c r="MAQ88" s="76"/>
      <c r="MAR88" s="76"/>
      <c r="MAS88" s="57"/>
      <c r="MAT88" s="74"/>
      <c r="MAU88" s="76"/>
      <c r="MAV88" s="76"/>
      <c r="MAW88" s="57"/>
      <c r="MAX88" s="74"/>
      <c r="MAY88" s="76"/>
      <c r="MAZ88" s="76"/>
      <c r="MBA88" s="57"/>
      <c r="MBB88" s="74"/>
      <c r="MBC88" s="76"/>
      <c r="MBD88" s="76"/>
      <c r="MBE88" s="57"/>
      <c r="MBF88" s="74"/>
      <c r="MBG88" s="76"/>
      <c r="MBH88" s="76"/>
      <c r="MBI88" s="57"/>
      <c r="MBJ88" s="74"/>
      <c r="MBK88" s="76"/>
      <c r="MBL88" s="76"/>
      <c r="MBM88" s="57"/>
      <c r="MBN88" s="74"/>
      <c r="MBO88" s="76"/>
      <c r="MBP88" s="76"/>
      <c r="MBQ88" s="57"/>
      <c r="MBR88" s="74"/>
      <c r="MBS88" s="76"/>
      <c r="MBT88" s="76"/>
      <c r="MBU88" s="57"/>
      <c r="MBV88" s="74"/>
      <c r="MBW88" s="76"/>
      <c r="MBX88" s="76"/>
      <c r="MBY88" s="57"/>
      <c r="MBZ88" s="74"/>
      <c r="MCA88" s="76"/>
      <c r="MCB88" s="76"/>
      <c r="MCC88" s="57"/>
      <c r="MCD88" s="74"/>
      <c r="MCE88" s="76"/>
      <c r="MCF88" s="76"/>
      <c r="MCG88" s="57"/>
      <c r="MCH88" s="74"/>
      <c r="MCI88" s="76"/>
      <c r="MCJ88" s="76"/>
      <c r="MCK88" s="57"/>
      <c r="MCL88" s="74"/>
      <c r="MCM88" s="76"/>
      <c r="MCN88" s="76"/>
      <c r="MCO88" s="57"/>
      <c r="MCP88" s="74"/>
      <c r="MCQ88" s="76"/>
      <c r="MCR88" s="76"/>
      <c r="MCS88" s="57"/>
      <c r="MCT88" s="74"/>
      <c r="MCU88" s="76"/>
      <c r="MCV88" s="76"/>
      <c r="MCW88" s="57"/>
      <c r="MCX88" s="74"/>
      <c r="MCY88" s="76"/>
      <c r="MCZ88" s="76"/>
      <c r="MDA88" s="57"/>
      <c r="MDB88" s="74"/>
      <c r="MDC88" s="76"/>
      <c r="MDD88" s="76"/>
      <c r="MDE88" s="57"/>
      <c r="MDF88" s="74"/>
      <c r="MDG88" s="76"/>
      <c r="MDH88" s="76"/>
      <c r="MDI88" s="57"/>
      <c r="MDJ88" s="74"/>
      <c r="MDK88" s="76"/>
      <c r="MDL88" s="76"/>
      <c r="MDM88" s="57"/>
      <c r="MDN88" s="74"/>
      <c r="MDO88" s="76"/>
      <c r="MDP88" s="76"/>
      <c r="MDQ88" s="57"/>
      <c r="MDR88" s="74"/>
      <c r="MDS88" s="76"/>
      <c r="MDT88" s="76"/>
      <c r="MDU88" s="57"/>
      <c r="MDV88" s="74"/>
      <c r="MDW88" s="76"/>
      <c r="MDX88" s="76"/>
      <c r="MDY88" s="57"/>
      <c r="MDZ88" s="74"/>
      <c r="MEA88" s="76"/>
      <c r="MEB88" s="76"/>
      <c r="MEC88" s="57"/>
      <c r="MED88" s="74"/>
      <c r="MEE88" s="76"/>
      <c r="MEF88" s="76"/>
      <c r="MEG88" s="57"/>
      <c r="MEH88" s="74"/>
      <c r="MEI88" s="76"/>
      <c r="MEJ88" s="76"/>
      <c r="MEK88" s="57"/>
      <c r="MEL88" s="74"/>
      <c r="MEM88" s="76"/>
      <c r="MEN88" s="76"/>
      <c r="MEO88" s="57"/>
      <c r="MEP88" s="74"/>
      <c r="MEQ88" s="76"/>
      <c r="MER88" s="76"/>
      <c r="MES88" s="57"/>
      <c r="MET88" s="74"/>
      <c r="MEU88" s="76"/>
      <c r="MEV88" s="76"/>
      <c r="MEW88" s="57"/>
      <c r="MEX88" s="74"/>
      <c r="MEY88" s="76"/>
      <c r="MEZ88" s="76"/>
      <c r="MFA88" s="57"/>
      <c r="MFB88" s="74"/>
      <c r="MFC88" s="76"/>
      <c r="MFD88" s="76"/>
      <c r="MFE88" s="57"/>
      <c r="MFF88" s="74"/>
      <c r="MFG88" s="76"/>
      <c r="MFH88" s="76"/>
      <c r="MFI88" s="57"/>
      <c r="MFJ88" s="74"/>
      <c r="MFK88" s="76"/>
      <c r="MFL88" s="76"/>
      <c r="MFM88" s="57"/>
      <c r="MFN88" s="74"/>
      <c r="MFO88" s="76"/>
      <c r="MFP88" s="76"/>
      <c r="MFQ88" s="57"/>
      <c r="MFR88" s="74"/>
      <c r="MFS88" s="76"/>
      <c r="MFT88" s="76"/>
      <c r="MFU88" s="57"/>
      <c r="MFV88" s="74"/>
      <c r="MFW88" s="76"/>
      <c r="MFX88" s="76"/>
      <c r="MFY88" s="57"/>
      <c r="MFZ88" s="74"/>
      <c r="MGA88" s="76"/>
      <c r="MGB88" s="76"/>
      <c r="MGC88" s="57"/>
      <c r="MGD88" s="74"/>
      <c r="MGE88" s="76"/>
      <c r="MGF88" s="76"/>
      <c r="MGG88" s="57"/>
      <c r="MGH88" s="74"/>
      <c r="MGI88" s="76"/>
      <c r="MGJ88" s="76"/>
      <c r="MGK88" s="57"/>
      <c r="MGL88" s="74"/>
      <c r="MGM88" s="76"/>
      <c r="MGN88" s="76"/>
      <c r="MGO88" s="57"/>
      <c r="MGP88" s="74"/>
      <c r="MGQ88" s="76"/>
      <c r="MGR88" s="76"/>
      <c r="MGS88" s="57"/>
      <c r="MGT88" s="74"/>
      <c r="MGU88" s="76"/>
      <c r="MGV88" s="76"/>
      <c r="MGW88" s="57"/>
      <c r="MGX88" s="74"/>
      <c r="MGY88" s="76"/>
      <c r="MGZ88" s="76"/>
      <c r="MHA88" s="57"/>
      <c r="MHB88" s="74"/>
      <c r="MHC88" s="76"/>
      <c r="MHD88" s="76"/>
      <c r="MHE88" s="57"/>
      <c r="MHF88" s="74"/>
      <c r="MHG88" s="76"/>
      <c r="MHH88" s="76"/>
      <c r="MHI88" s="57"/>
      <c r="MHJ88" s="74"/>
      <c r="MHK88" s="76"/>
      <c r="MHL88" s="76"/>
      <c r="MHM88" s="57"/>
      <c r="MHN88" s="74"/>
      <c r="MHO88" s="76"/>
      <c r="MHP88" s="76"/>
      <c r="MHQ88" s="57"/>
      <c r="MHR88" s="74"/>
      <c r="MHS88" s="76"/>
      <c r="MHT88" s="76"/>
      <c r="MHU88" s="57"/>
      <c r="MHV88" s="74"/>
      <c r="MHW88" s="76"/>
      <c r="MHX88" s="76"/>
      <c r="MHY88" s="57"/>
      <c r="MHZ88" s="74"/>
      <c r="MIA88" s="76"/>
      <c r="MIB88" s="76"/>
      <c r="MIC88" s="57"/>
      <c r="MID88" s="74"/>
      <c r="MIE88" s="76"/>
      <c r="MIF88" s="76"/>
      <c r="MIG88" s="57"/>
      <c r="MIH88" s="74"/>
      <c r="MII88" s="76"/>
      <c r="MIJ88" s="76"/>
      <c r="MIK88" s="57"/>
      <c r="MIL88" s="74"/>
      <c r="MIM88" s="76"/>
      <c r="MIN88" s="76"/>
      <c r="MIO88" s="57"/>
      <c r="MIP88" s="74"/>
      <c r="MIQ88" s="76"/>
      <c r="MIR88" s="76"/>
      <c r="MIS88" s="57"/>
      <c r="MIT88" s="74"/>
      <c r="MIU88" s="76"/>
      <c r="MIV88" s="76"/>
      <c r="MIW88" s="57"/>
      <c r="MIX88" s="74"/>
      <c r="MIY88" s="76"/>
      <c r="MIZ88" s="76"/>
      <c r="MJA88" s="57"/>
      <c r="MJB88" s="74"/>
      <c r="MJC88" s="76"/>
      <c r="MJD88" s="76"/>
      <c r="MJE88" s="57"/>
      <c r="MJF88" s="74"/>
      <c r="MJG88" s="76"/>
      <c r="MJH88" s="76"/>
      <c r="MJI88" s="57"/>
      <c r="MJJ88" s="74"/>
      <c r="MJK88" s="76"/>
      <c r="MJL88" s="76"/>
      <c r="MJM88" s="57"/>
      <c r="MJN88" s="74"/>
      <c r="MJO88" s="76"/>
      <c r="MJP88" s="76"/>
      <c r="MJQ88" s="57"/>
      <c r="MJR88" s="74"/>
      <c r="MJS88" s="76"/>
      <c r="MJT88" s="76"/>
      <c r="MJU88" s="57"/>
      <c r="MJV88" s="74"/>
      <c r="MJW88" s="76"/>
      <c r="MJX88" s="76"/>
      <c r="MJY88" s="57"/>
      <c r="MJZ88" s="74"/>
      <c r="MKA88" s="76"/>
      <c r="MKB88" s="76"/>
      <c r="MKC88" s="57"/>
      <c r="MKD88" s="74"/>
      <c r="MKE88" s="76"/>
      <c r="MKF88" s="76"/>
      <c r="MKG88" s="57"/>
      <c r="MKH88" s="74"/>
      <c r="MKI88" s="76"/>
      <c r="MKJ88" s="76"/>
      <c r="MKK88" s="57"/>
      <c r="MKL88" s="74"/>
      <c r="MKM88" s="76"/>
      <c r="MKN88" s="76"/>
      <c r="MKO88" s="57"/>
      <c r="MKP88" s="74"/>
      <c r="MKQ88" s="76"/>
      <c r="MKR88" s="76"/>
      <c r="MKS88" s="57"/>
      <c r="MKT88" s="74"/>
      <c r="MKU88" s="76"/>
      <c r="MKV88" s="76"/>
      <c r="MKW88" s="57"/>
      <c r="MKX88" s="74"/>
      <c r="MKY88" s="76"/>
      <c r="MKZ88" s="76"/>
      <c r="MLA88" s="57"/>
      <c r="MLB88" s="74"/>
      <c r="MLC88" s="76"/>
      <c r="MLD88" s="76"/>
      <c r="MLE88" s="57"/>
      <c r="MLF88" s="74"/>
      <c r="MLG88" s="76"/>
      <c r="MLH88" s="76"/>
      <c r="MLI88" s="57"/>
      <c r="MLJ88" s="74"/>
      <c r="MLK88" s="76"/>
      <c r="MLL88" s="76"/>
      <c r="MLM88" s="57"/>
      <c r="MLN88" s="74"/>
      <c r="MLO88" s="76"/>
      <c r="MLP88" s="76"/>
      <c r="MLQ88" s="57"/>
      <c r="MLR88" s="74"/>
      <c r="MLS88" s="76"/>
      <c r="MLT88" s="76"/>
      <c r="MLU88" s="57"/>
      <c r="MLV88" s="74"/>
      <c r="MLW88" s="76"/>
      <c r="MLX88" s="76"/>
      <c r="MLY88" s="57"/>
      <c r="MLZ88" s="74"/>
      <c r="MMA88" s="76"/>
      <c r="MMB88" s="76"/>
      <c r="MMC88" s="57"/>
      <c r="MMD88" s="74"/>
      <c r="MME88" s="76"/>
      <c r="MMF88" s="76"/>
      <c r="MMG88" s="57"/>
      <c r="MMH88" s="74"/>
      <c r="MMI88" s="76"/>
      <c r="MMJ88" s="76"/>
      <c r="MMK88" s="57"/>
      <c r="MML88" s="74"/>
      <c r="MMM88" s="76"/>
      <c r="MMN88" s="76"/>
      <c r="MMO88" s="57"/>
      <c r="MMP88" s="74"/>
      <c r="MMQ88" s="76"/>
      <c r="MMR88" s="76"/>
      <c r="MMS88" s="57"/>
      <c r="MMT88" s="74"/>
      <c r="MMU88" s="76"/>
      <c r="MMV88" s="76"/>
      <c r="MMW88" s="57"/>
      <c r="MMX88" s="74"/>
      <c r="MMY88" s="76"/>
      <c r="MMZ88" s="76"/>
      <c r="MNA88" s="57"/>
      <c r="MNB88" s="74"/>
      <c r="MNC88" s="76"/>
      <c r="MND88" s="76"/>
      <c r="MNE88" s="57"/>
      <c r="MNF88" s="74"/>
      <c r="MNG88" s="76"/>
      <c r="MNH88" s="76"/>
      <c r="MNI88" s="57"/>
      <c r="MNJ88" s="74"/>
      <c r="MNK88" s="76"/>
      <c r="MNL88" s="76"/>
      <c r="MNM88" s="57"/>
      <c r="MNN88" s="74"/>
      <c r="MNO88" s="76"/>
      <c r="MNP88" s="76"/>
      <c r="MNQ88" s="57"/>
      <c r="MNR88" s="74"/>
      <c r="MNS88" s="76"/>
      <c r="MNT88" s="76"/>
      <c r="MNU88" s="57"/>
      <c r="MNV88" s="74"/>
      <c r="MNW88" s="76"/>
      <c r="MNX88" s="76"/>
      <c r="MNY88" s="57"/>
      <c r="MNZ88" s="74"/>
      <c r="MOA88" s="76"/>
      <c r="MOB88" s="76"/>
      <c r="MOC88" s="57"/>
      <c r="MOD88" s="74"/>
      <c r="MOE88" s="76"/>
      <c r="MOF88" s="76"/>
      <c r="MOG88" s="57"/>
      <c r="MOH88" s="74"/>
      <c r="MOI88" s="76"/>
      <c r="MOJ88" s="76"/>
      <c r="MOK88" s="57"/>
      <c r="MOL88" s="74"/>
      <c r="MOM88" s="76"/>
      <c r="MON88" s="76"/>
      <c r="MOO88" s="57"/>
      <c r="MOP88" s="74"/>
      <c r="MOQ88" s="76"/>
      <c r="MOR88" s="76"/>
      <c r="MOS88" s="57"/>
      <c r="MOT88" s="74"/>
      <c r="MOU88" s="76"/>
      <c r="MOV88" s="76"/>
      <c r="MOW88" s="57"/>
      <c r="MOX88" s="74"/>
      <c r="MOY88" s="76"/>
      <c r="MOZ88" s="76"/>
      <c r="MPA88" s="57"/>
      <c r="MPB88" s="74"/>
      <c r="MPC88" s="76"/>
      <c r="MPD88" s="76"/>
      <c r="MPE88" s="57"/>
      <c r="MPF88" s="74"/>
      <c r="MPG88" s="76"/>
      <c r="MPH88" s="76"/>
      <c r="MPI88" s="57"/>
      <c r="MPJ88" s="74"/>
      <c r="MPK88" s="76"/>
      <c r="MPL88" s="76"/>
      <c r="MPM88" s="57"/>
      <c r="MPN88" s="74"/>
      <c r="MPO88" s="76"/>
      <c r="MPP88" s="76"/>
      <c r="MPQ88" s="57"/>
      <c r="MPR88" s="74"/>
      <c r="MPS88" s="76"/>
      <c r="MPT88" s="76"/>
      <c r="MPU88" s="57"/>
      <c r="MPV88" s="74"/>
      <c r="MPW88" s="76"/>
      <c r="MPX88" s="76"/>
      <c r="MPY88" s="57"/>
      <c r="MPZ88" s="74"/>
      <c r="MQA88" s="76"/>
      <c r="MQB88" s="76"/>
      <c r="MQC88" s="57"/>
      <c r="MQD88" s="74"/>
      <c r="MQE88" s="76"/>
      <c r="MQF88" s="76"/>
      <c r="MQG88" s="57"/>
      <c r="MQH88" s="74"/>
      <c r="MQI88" s="76"/>
      <c r="MQJ88" s="76"/>
      <c r="MQK88" s="57"/>
      <c r="MQL88" s="74"/>
      <c r="MQM88" s="76"/>
      <c r="MQN88" s="76"/>
      <c r="MQO88" s="57"/>
      <c r="MQP88" s="74"/>
      <c r="MQQ88" s="76"/>
      <c r="MQR88" s="76"/>
      <c r="MQS88" s="57"/>
      <c r="MQT88" s="74"/>
      <c r="MQU88" s="76"/>
      <c r="MQV88" s="76"/>
      <c r="MQW88" s="57"/>
      <c r="MQX88" s="74"/>
      <c r="MQY88" s="76"/>
      <c r="MQZ88" s="76"/>
      <c r="MRA88" s="57"/>
      <c r="MRB88" s="74"/>
      <c r="MRC88" s="76"/>
      <c r="MRD88" s="76"/>
      <c r="MRE88" s="57"/>
      <c r="MRF88" s="74"/>
      <c r="MRG88" s="76"/>
      <c r="MRH88" s="76"/>
      <c r="MRI88" s="57"/>
      <c r="MRJ88" s="74"/>
      <c r="MRK88" s="76"/>
      <c r="MRL88" s="76"/>
      <c r="MRM88" s="57"/>
      <c r="MRN88" s="74"/>
      <c r="MRO88" s="76"/>
      <c r="MRP88" s="76"/>
      <c r="MRQ88" s="57"/>
      <c r="MRR88" s="74"/>
      <c r="MRS88" s="76"/>
      <c r="MRT88" s="76"/>
      <c r="MRU88" s="57"/>
      <c r="MRV88" s="74"/>
      <c r="MRW88" s="76"/>
      <c r="MRX88" s="76"/>
      <c r="MRY88" s="57"/>
      <c r="MRZ88" s="74"/>
      <c r="MSA88" s="76"/>
      <c r="MSB88" s="76"/>
      <c r="MSC88" s="57"/>
      <c r="MSD88" s="74"/>
      <c r="MSE88" s="76"/>
      <c r="MSF88" s="76"/>
      <c r="MSG88" s="57"/>
      <c r="MSH88" s="74"/>
      <c r="MSI88" s="76"/>
      <c r="MSJ88" s="76"/>
      <c r="MSK88" s="57"/>
      <c r="MSL88" s="74"/>
      <c r="MSM88" s="76"/>
      <c r="MSN88" s="76"/>
      <c r="MSO88" s="57"/>
      <c r="MSP88" s="74"/>
      <c r="MSQ88" s="76"/>
      <c r="MSR88" s="76"/>
      <c r="MSS88" s="57"/>
      <c r="MST88" s="74"/>
      <c r="MSU88" s="76"/>
      <c r="MSV88" s="76"/>
      <c r="MSW88" s="57"/>
      <c r="MSX88" s="74"/>
      <c r="MSY88" s="76"/>
      <c r="MSZ88" s="76"/>
      <c r="MTA88" s="57"/>
      <c r="MTB88" s="74"/>
      <c r="MTC88" s="76"/>
      <c r="MTD88" s="76"/>
      <c r="MTE88" s="57"/>
      <c r="MTF88" s="74"/>
      <c r="MTG88" s="76"/>
      <c r="MTH88" s="76"/>
      <c r="MTI88" s="57"/>
      <c r="MTJ88" s="74"/>
      <c r="MTK88" s="76"/>
      <c r="MTL88" s="76"/>
      <c r="MTM88" s="57"/>
      <c r="MTN88" s="74"/>
      <c r="MTO88" s="76"/>
      <c r="MTP88" s="76"/>
      <c r="MTQ88" s="57"/>
      <c r="MTR88" s="74"/>
      <c r="MTS88" s="76"/>
      <c r="MTT88" s="76"/>
      <c r="MTU88" s="57"/>
      <c r="MTV88" s="74"/>
      <c r="MTW88" s="76"/>
      <c r="MTX88" s="76"/>
      <c r="MTY88" s="57"/>
      <c r="MTZ88" s="74"/>
      <c r="MUA88" s="76"/>
      <c r="MUB88" s="76"/>
      <c r="MUC88" s="57"/>
      <c r="MUD88" s="74"/>
      <c r="MUE88" s="76"/>
      <c r="MUF88" s="76"/>
      <c r="MUG88" s="57"/>
      <c r="MUH88" s="74"/>
      <c r="MUI88" s="76"/>
      <c r="MUJ88" s="76"/>
      <c r="MUK88" s="57"/>
      <c r="MUL88" s="74"/>
      <c r="MUM88" s="76"/>
      <c r="MUN88" s="76"/>
      <c r="MUO88" s="57"/>
      <c r="MUP88" s="74"/>
      <c r="MUQ88" s="76"/>
      <c r="MUR88" s="76"/>
      <c r="MUS88" s="57"/>
      <c r="MUT88" s="74"/>
      <c r="MUU88" s="76"/>
      <c r="MUV88" s="76"/>
      <c r="MUW88" s="57"/>
      <c r="MUX88" s="74"/>
      <c r="MUY88" s="76"/>
      <c r="MUZ88" s="76"/>
      <c r="MVA88" s="57"/>
      <c r="MVB88" s="74"/>
      <c r="MVC88" s="76"/>
      <c r="MVD88" s="76"/>
      <c r="MVE88" s="57"/>
      <c r="MVF88" s="74"/>
      <c r="MVG88" s="76"/>
      <c r="MVH88" s="76"/>
      <c r="MVI88" s="57"/>
      <c r="MVJ88" s="74"/>
      <c r="MVK88" s="76"/>
      <c r="MVL88" s="76"/>
      <c r="MVM88" s="57"/>
      <c r="MVN88" s="74"/>
      <c r="MVO88" s="76"/>
      <c r="MVP88" s="76"/>
      <c r="MVQ88" s="57"/>
      <c r="MVR88" s="74"/>
      <c r="MVS88" s="76"/>
      <c r="MVT88" s="76"/>
      <c r="MVU88" s="57"/>
      <c r="MVV88" s="74"/>
      <c r="MVW88" s="76"/>
      <c r="MVX88" s="76"/>
      <c r="MVY88" s="57"/>
      <c r="MVZ88" s="74"/>
      <c r="MWA88" s="76"/>
      <c r="MWB88" s="76"/>
      <c r="MWC88" s="57"/>
      <c r="MWD88" s="74"/>
      <c r="MWE88" s="76"/>
      <c r="MWF88" s="76"/>
      <c r="MWG88" s="57"/>
      <c r="MWH88" s="74"/>
      <c r="MWI88" s="76"/>
      <c r="MWJ88" s="76"/>
      <c r="MWK88" s="57"/>
      <c r="MWL88" s="74"/>
      <c r="MWM88" s="76"/>
      <c r="MWN88" s="76"/>
      <c r="MWO88" s="57"/>
      <c r="MWP88" s="74"/>
      <c r="MWQ88" s="76"/>
      <c r="MWR88" s="76"/>
      <c r="MWS88" s="57"/>
      <c r="MWT88" s="74"/>
      <c r="MWU88" s="76"/>
      <c r="MWV88" s="76"/>
      <c r="MWW88" s="57"/>
      <c r="MWX88" s="74"/>
      <c r="MWY88" s="76"/>
      <c r="MWZ88" s="76"/>
      <c r="MXA88" s="57"/>
      <c r="MXB88" s="74"/>
      <c r="MXC88" s="76"/>
      <c r="MXD88" s="76"/>
      <c r="MXE88" s="57"/>
      <c r="MXF88" s="74"/>
      <c r="MXG88" s="76"/>
      <c r="MXH88" s="76"/>
      <c r="MXI88" s="57"/>
      <c r="MXJ88" s="74"/>
      <c r="MXK88" s="76"/>
      <c r="MXL88" s="76"/>
      <c r="MXM88" s="57"/>
      <c r="MXN88" s="74"/>
      <c r="MXO88" s="76"/>
      <c r="MXP88" s="76"/>
      <c r="MXQ88" s="57"/>
      <c r="MXR88" s="74"/>
      <c r="MXS88" s="76"/>
      <c r="MXT88" s="76"/>
      <c r="MXU88" s="57"/>
      <c r="MXV88" s="74"/>
      <c r="MXW88" s="76"/>
      <c r="MXX88" s="76"/>
      <c r="MXY88" s="57"/>
      <c r="MXZ88" s="74"/>
      <c r="MYA88" s="76"/>
      <c r="MYB88" s="76"/>
      <c r="MYC88" s="57"/>
      <c r="MYD88" s="74"/>
      <c r="MYE88" s="76"/>
      <c r="MYF88" s="76"/>
      <c r="MYG88" s="57"/>
      <c r="MYH88" s="74"/>
      <c r="MYI88" s="76"/>
      <c r="MYJ88" s="76"/>
      <c r="MYK88" s="57"/>
      <c r="MYL88" s="74"/>
      <c r="MYM88" s="76"/>
      <c r="MYN88" s="76"/>
      <c r="MYO88" s="57"/>
      <c r="MYP88" s="74"/>
      <c r="MYQ88" s="76"/>
      <c r="MYR88" s="76"/>
      <c r="MYS88" s="57"/>
      <c r="MYT88" s="74"/>
      <c r="MYU88" s="76"/>
      <c r="MYV88" s="76"/>
      <c r="MYW88" s="57"/>
      <c r="MYX88" s="74"/>
      <c r="MYY88" s="76"/>
      <c r="MYZ88" s="76"/>
      <c r="MZA88" s="57"/>
      <c r="MZB88" s="74"/>
      <c r="MZC88" s="76"/>
      <c r="MZD88" s="76"/>
      <c r="MZE88" s="57"/>
      <c r="MZF88" s="74"/>
      <c r="MZG88" s="76"/>
      <c r="MZH88" s="76"/>
      <c r="MZI88" s="57"/>
      <c r="MZJ88" s="74"/>
      <c r="MZK88" s="76"/>
      <c r="MZL88" s="76"/>
      <c r="MZM88" s="57"/>
      <c r="MZN88" s="74"/>
      <c r="MZO88" s="76"/>
      <c r="MZP88" s="76"/>
      <c r="MZQ88" s="57"/>
      <c r="MZR88" s="74"/>
      <c r="MZS88" s="76"/>
      <c r="MZT88" s="76"/>
      <c r="MZU88" s="57"/>
      <c r="MZV88" s="74"/>
      <c r="MZW88" s="76"/>
      <c r="MZX88" s="76"/>
      <c r="MZY88" s="57"/>
      <c r="MZZ88" s="74"/>
      <c r="NAA88" s="76"/>
      <c r="NAB88" s="76"/>
      <c r="NAC88" s="57"/>
      <c r="NAD88" s="74"/>
      <c r="NAE88" s="76"/>
      <c r="NAF88" s="76"/>
      <c r="NAG88" s="57"/>
      <c r="NAH88" s="74"/>
      <c r="NAI88" s="76"/>
      <c r="NAJ88" s="76"/>
      <c r="NAK88" s="57"/>
      <c r="NAL88" s="74"/>
      <c r="NAM88" s="76"/>
      <c r="NAN88" s="76"/>
      <c r="NAO88" s="57"/>
      <c r="NAP88" s="74"/>
      <c r="NAQ88" s="76"/>
      <c r="NAR88" s="76"/>
      <c r="NAS88" s="57"/>
      <c r="NAT88" s="74"/>
      <c r="NAU88" s="76"/>
      <c r="NAV88" s="76"/>
      <c r="NAW88" s="57"/>
      <c r="NAX88" s="74"/>
      <c r="NAY88" s="76"/>
      <c r="NAZ88" s="76"/>
      <c r="NBA88" s="57"/>
      <c r="NBB88" s="74"/>
      <c r="NBC88" s="76"/>
      <c r="NBD88" s="76"/>
      <c r="NBE88" s="57"/>
      <c r="NBF88" s="74"/>
      <c r="NBG88" s="76"/>
      <c r="NBH88" s="76"/>
      <c r="NBI88" s="57"/>
      <c r="NBJ88" s="74"/>
      <c r="NBK88" s="76"/>
      <c r="NBL88" s="76"/>
      <c r="NBM88" s="57"/>
      <c r="NBN88" s="74"/>
      <c r="NBO88" s="76"/>
      <c r="NBP88" s="76"/>
      <c r="NBQ88" s="57"/>
      <c r="NBR88" s="74"/>
      <c r="NBS88" s="76"/>
      <c r="NBT88" s="76"/>
      <c r="NBU88" s="57"/>
      <c r="NBV88" s="74"/>
      <c r="NBW88" s="76"/>
      <c r="NBX88" s="76"/>
      <c r="NBY88" s="57"/>
      <c r="NBZ88" s="74"/>
      <c r="NCA88" s="76"/>
      <c r="NCB88" s="76"/>
      <c r="NCC88" s="57"/>
      <c r="NCD88" s="74"/>
      <c r="NCE88" s="76"/>
      <c r="NCF88" s="76"/>
      <c r="NCG88" s="57"/>
      <c r="NCH88" s="74"/>
      <c r="NCI88" s="76"/>
      <c r="NCJ88" s="76"/>
      <c r="NCK88" s="57"/>
      <c r="NCL88" s="74"/>
      <c r="NCM88" s="76"/>
      <c r="NCN88" s="76"/>
      <c r="NCO88" s="57"/>
      <c r="NCP88" s="74"/>
      <c r="NCQ88" s="76"/>
      <c r="NCR88" s="76"/>
      <c r="NCS88" s="57"/>
      <c r="NCT88" s="74"/>
      <c r="NCU88" s="76"/>
      <c r="NCV88" s="76"/>
      <c r="NCW88" s="57"/>
      <c r="NCX88" s="74"/>
      <c r="NCY88" s="76"/>
      <c r="NCZ88" s="76"/>
      <c r="NDA88" s="57"/>
      <c r="NDB88" s="74"/>
      <c r="NDC88" s="76"/>
      <c r="NDD88" s="76"/>
      <c r="NDE88" s="57"/>
      <c r="NDF88" s="74"/>
      <c r="NDG88" s="76"/>
      <c r="NDH88" s="76"/>
      <c r="NDI88" s="57"/>
      <c r="NDJ88" s="74"/>
      <c r="NDK88" s="76"/>
      <c r="NDL88" s="76"/>
      <c r="NDM88" s="57"/>
      <c r="NDN88" s="74"/>
      <c r="NDO88" s="76"/>
      <c r="NDP88" s="76"/>
      <c r="NDQ88" s="57"/>
      <c r="NDR88" s="74"/>
      <c r="NDS88" s="76"/>
      <c r="NDT88" s="76"/>
      <c r="NDU88" s="57"/>
      <c r="NDV88" s="74"/>
      <c r="NDW88" s="76"/>
      <c r="NDX88" s="76"/>
      <c r="NDY88" s="57"/>
      <c r="NDZ88" s="74"/>
      <c r="NEA88" s="76"/>
      <c r="NEB88" s="76"/>
      <c r="NEC88" s="57"/>
      <c r="NED88" s="74"/>
      <c r="NEE88" s="76"/>
      <c r="NEF88" s="76"/>
      <c r="NEG88" s="57"/>
      <c r="NEH88" s="74"/>
      <c r="NEI88" s="76"/>
      <c r="NEJ88" s="76"/>
      <c r="NEK88" s="57"/>
      <c r="NEL88" s="74"/>
      <c r="NEM88" s="76"/>
      <c r="NEN88" s="76"/>
      <c r="NEO88" s="57"/>
      <c r="NEP88" s="74"/>
      <c r="NEQ88" s="76"/>
      <c r="NER88" s="76"/>
      <c r="NES88" s="57"/>
      <c r="NET88" s="74"/>
      <c r="NEU88" s="76"/>
      <c r="NEV88" s="76"/>
      <c r="NEW88" s="57"/>
      <c r="NEX88" s="74"/>
      <c r="NEY88" s="76"/>
      <c r="NEZ88" s="76"/>
      <c r="NFA88" s="57"/>
      <c r="NFB88" s="74"/>
      <c r="NFC88" s="76"/>
      <c r="NFD88" s="76"/>
      <c r="NFE88" s="57"/>
      <c r="NFF88" s="74"/>
      <c r="NFG88" s="76"/>
      <c r="NFH88" s="76"/>
      <c r="NFI88" s="57"/>
      <c r="NFJ88" s="74"/>
      <c r="NFK88" s="76"/>
      <c r="NFL88" s="76"/>
      <c r="NFM88" s="57"/>
      <c r="NFN88" s="74"/>
      <c r="NFO88" s="76"/>
      <c r="NFP88" s="76"/>
      <c r="NFQ88" s="57"/>
      <c r="NFR88" s="74"/>
      <c r="NFS88" s="76"/>
      <c r="NFT88" s="76"/>
      <c r="NFU88" s="57"/>
      <c r="NFV88" s="74"/>
      <c r="NFW88" s="76"/>
      <c r="NFX88" s="76"/>
      <c r="NFY88" s="57"/>
      <c r="NFZ88" s="74"/>
      <c r="NGA88" s="76"/>
      <c r="NGB88" s="76"/>
      <c r="NGC88" s="57"/>
      <c r="NGD88" s="74"/>
      <c r="NGE88" s="76"/>
      <c r="NGF88" s="76"/>
      <c r="NGG88" s="57"/>
      <c r="NGH88" s="74"/>
      <c r="NGI88" s="76"/>
      <c r="NGJ88" s="76"/>
      <c r="NGK88" s="57"/>
      <c r="NGL88" s="74"/>
      <c r="NGM88" s="76"/>
      <c r="NGN88" s="76"/>
      <c r="NGO88" s="57"/>
      <c r="NGP88" s="74"/>
      <c r="NGQ88" s="76"/>
      <c r="NGR88" s="76"/>
      <c r="NGS88" s="57"/>
      <c r="NGT88" s="74"/>
      <c r="NGU88" s="76"/>
      <c r="NGV88" s="76"/>
      <c r="NGW88" s="57"/>
      <c r="NGX88" s="74"/>
      <c r="NGY88" s="76"/>
      <c r="NGZ88" s="76"/>
      <c r="NHA88" s="57"/>
      <c r="NHB88" s="74"/>
      <c r="NHC88" s="76"/>
      <c r="NHD88" s="76"/>
      <c r="NHE88" s="57"/>
      <c r="NHF88" s="74"/>
      <c r="NHG88" s="76"/>
      <c r="NHH88" s="76"/>
      <c r="NHI88" s="57"/>
      <c r="NHJ88" s="74"/>
      <c r="NHK88" s="76"/>
      <c r="NHL88" s="76"/>
      <c r="NHM88" s="57"/>
      <c r="NHN88" s="74"/>
      <c r="NHO88" s="76"/>
      <c r="NHP88" s="76"/>
      <c r="NHQ88" s="57"/>
      <c r="NHR88" s="74"/>
      <c r="NHS88" s="76"/>
      <c r="NHT88" s="76"/>
      <c r="NHU88" s="57"/>
      <c r="NHV88" s="74"/>
      <c r="NHW88" s="76"/>
      <c r="NHX88" s="76"/>
      <c r="NHY88" s="57"/>
      <c r="NHZ88" s="74"/>
      <c r="NIA88" s="76"/>
      <c r="NIB88" s="76"/>
      <c r="NIC88" s="57"/>
      <c r="NID88" s="74"/>
      <c r="NIE88" s="76"/>
      <c r="NIF88" s="76"/>
      <c r="NIG88" s="57"/>
      <c r="NIH88" s="74"/>
      <c r="NII88" s="76"/>
      <c r="NIJ88" s="76"/>
      <c r="NIK88" s="57"/>
      <c r="NIL88" s="74"/>
      <c r="NIM88" s="76"/>
      <c r="NIN88" s="76"/>
      <c r="NIO88" s="57"/>
      <c r="NIP88" s="74"/>
      <c r="NIQ88" s="76"/>
      <c r="NIR88" s="76"/>
      <c r="NIS88" s="57"/>
      <c r="NIT88" s="74"/>
      <c r="NIU88" s="76"/>
      <c r="NIV88" s="76"/>
      <c r="NIW88" s="57"/>
      <c r="NIX88" s="74"/>
      <c r="NIY88" s="76"/>
      <c r="NIZ88" s="76"/>
      <c r="NJA88" s="57"/>
      <c r="NJB88" s="74"/>
      <c r="NJC88" s="76"/>
      <c r="NJD88" s="76"/>
      <c r="NJE88" s="57"/>
      <c r="NJF88" s="74"/>
      <c r="NJG88" s="76"/>
      <c r="NJH88" s="76"/>
      <c r="NJI88" s="57"/>
      <c r="NJJ88" s="74"/>
      <c r="NJK88" s="76"/>
      <c r="NJL88" s="76"/>
      <c r="NJM88" s="57"/>
      <c r="NJN88" s="74"/>
      <c r="NJO88" s="76"/>
      <c r="NJP88" s="76"/>
      <c r="NJQ88" s="57"/>
      <c r="NJR88" s="74"/>
      <c r="NJS88" s="76"/>
      <c r="NJT88" s="76"/>
      <c r="NJU88" s="57"/>
      <c r="NJV88" s="74"/>
      <c r="NJW88" s="76"/>
      <c r="NJX88" s="76"/>
      <c r="NJY88" s="57"/>
      <c r="NJZ88" s="74"/>
      <c r="NKA88" s="76"/>
      <c r="NKB88" s="76"/>
      <c r="NKC88" s="57"/>
      <c r="NKD88" s="74"/>
      <c r="NKE88" s="76"/>
      <c r="NKF88" s="76"/>
      <c r="NKG88" s="57"/>
      <c r="NKH88" s="74"/>
      <c r="NKI88" s="76"/>
      <c r="NKJ88" s="76"/>
      <c r="NKK88" s="57"/>
      <c r="NKL88" s="74"/>
      <c r="NKM88" s="76"/>
      <c r="NKN88" s="76"/>
      <c r="NKO88" s="57"/>
      <c r="NKP88" s="74"/>
      <c r="NKQ88" s="76"/>
      <c r="NKR88" s="76"/>
      <c r="NKS88" s="57"/>
      <c r="NKT88" s="74"/>
      <c r="NKU88" s="76"/>
      <c r="NKV88" s="76"/>
      <c r="NKW88" s="57"/>
      <c r="NKX88" s="74"/>
      <c r="NKY88" s="76"/>
      <c r="NKZ88" s="76"/>
      <c r="NLA88" s="57"/>
      <c r="NLB88" s="74"/>
      <c r="NLC88" s="76"/>
      <c r="NLD88" s="76"/>
      <c r="NLE88" s="57"/>
      <c r="NLF88" s="74"/>
      <c r="NLG88" s="76"/>
      <c r="NLH88" s="76"/>
      <c r="NLI88" s="57"/>
      <c r="NLJ88" s="74"/>
      <c r="NLK88" s="76"/>
      <c r="NLL88" s="76"/>
      <c r="NLM88" s="57"/>
      <c r="NLN88" s="74"/>
      <c r="NLO88" s="76"/>
      <c r="NLP88" s="76"/>
      <c r="NLQ88" s="57"/>
      <c r="NLR88" s="74"/>
      <c r="NLS88" s="76"/>
      <c r="NLT88" s="76"/>
      <c r="NLU88" s="57"/>
      <c r="NLV88" s="74"/>
      <c r="NLW88" s="76"/>
      <c r="NLX88" s="76"/>
      <c r="NLY88" s="57"/>
      <c r="NLZ88" s="74"/>
      <c r="NMA88" s="76"/>
      <c r="NMB88" s="76"/>
      <c r="NMC88" s="57"/>
      <c r="NMD88" s="74"/>
      <c r="NME88" s="76"/>
      <c r="NMF88" s="76"/>
      <c r="NMG88" s="57"/>
      <c r="NMH88" s="74"/>
      <c r="NMI88" s="76"/>
      <c r="NMJ88" s="76"/>
      <c r="NMK88" s="57"/>
      <c r="NML88" s="74"/>
      <c r="NMM88" s="76"/>
      <c r="NMN88" s="76"/>
      <c r="NMO88" s="57"/>
      <c r="NMP88" s="74"/>
      <c r="NMQ88" s="76"/>
      <c r="NMR88" s="76"/>
      <c r="NMS88" s="57"/>
      <c r="NMT88" s="74"/>
      <c r="NMU88" s="76"/>
      <c r="NMV88" s="76"/>
      <c r="NMW88" s="57"/>
      <c r="NMX88" s="74"/>
      <c r="NMY88" s="76"/>
      <c r="NMZ88" s="76"/>
      <c r="NNA88" s="57"/>
      <c r="NNB88" s="74"/>
      <c r="NNC88" s="76"/>
      <c r="NND88" s="76"/>
      <c r="NNE88" s="57"/>
      <c r="NNF88" s="74"/>
      <c r="NNG88" s="76"/>
      <c r="NNH88" s="76"/>
      <c r="NNI88" s="57"/>
      <c r="NNJ88" s="74"/>
      <c r="NNK88" s="76"/>
      <c r="NNL88" s="76"/>
      <c r="NNM88" s="57"/>
      <c r="NNN88" s="74"/>
      <c r="NNO88" s="76"/>
      <c r="NNP88" s="76"/>
      <c r="NNQ88" s="57"/>
      <c r="NNR88" s="74"/>
      <c r="NNS88" s="76"/>
      <c r="NNT88" s="76"/>
      <c r="NNU88" s="57"/>
      <c r="NNV88" s="74"/>
      <c r="NNW88" s="76"/>
      <c r="NNX88" s="76"/>
      <c r="NNY88" s="57"/>
      <c r="NNZ88" s="74"/>
      <c r="NOA88" s="76"/>
      <c r="NOB88" s="76"/>
      <c r="NOC88" s="57"/>
      <c r="NOD88" s="74"/>
      <c r="NOE88" s="76"/>
      <c r="NOF88" s="76"/>
      <c r="NOG88" s="57"/>
      <c r="NOH88" s="74"/>
      <c r="NOI88" s="76"/>
      <c r="NOJ88" s="76"/>
      <c r="NOK88" s="57"/>
      <c r="NOL88" s="74"/>
      <c r="NOM88" s="76"/>
      <c r="NON88" s="76"/>
      <c r="NOO88" s="57"/>
      <c r="NOP88" s="74"/>
      <c r="NOQ88" s="76"/>
      <c r="NOR88" s="76"/>
      <c r="NOS88" s="57"/>
      <c r="NOT88" s="74"/>
      <c r="NOU88" s="76"/>
      <c r="NOV88" s="76"/>
      <c r="NOW88" s="57"/>
      <c r="NOX88" s="74"/>
      <c r="NOY88" s="76"/>
      <c r="NOZ88" s="76"/>
      <c r="NPA88" s="57"/>
      <c r="NPB88" s="74"/>
      <c r="NPC88" s="76"/>
      <c r="NPD88" s="76"/>
      <c r="NPE88" s="57"/>
      <c r="NPF88" s="74"/>
      <c r="NPG88" s="76"/>
      <c r="NPH88" s="76"/>
      <c r="NPI88" s="57"/>
      <c r="NPJ88" s="74"/>
      <c r="NPK88" s="76"/>
      <c r="NPL88" s="76"/>
      <c r="NPM88" s="57"/>
      <c r="NPN88" s="74"/>
      <c r="NPO88" s="76"/>
      <c r="NPP88" s="76"/>
      <c r="NPQ88" s="57"/>
      <c r="NPR88" s="74"/>
      <c r="NPS88" s="76"/>
      <c r="NPT88" s="76"/>
      <c r="NPU88" s="57"/>
      <c r="NPV88" s="74"/>
      <c r="NPW88" s="76"/>
      <c r="NPX88" s="76"/>
      <c r="NPY88" s="57"/>
      <c r="NPZ88" s="74"/>
      <c r="NQA88" s="76"/>
      <c r="NQB88" s="76"/>
      <c r="NQC88" s="57"/>
      <c r="NQD88" s="74"/>
      <c r="NQE88" s="76"/>
      <c r="NQF88" s="76"/>
      <c r="NQG88" s="57"/>
      <c r="NQH88" s="74"/>
      <c r="NQI88" s="76"/>
      <c r="NQJ88" s="76"/>
      <c r="NQK88" s="57"/>
      <c r="NQL88" s="74"/>
      <c r="NQM88" s="76"/>
      <c r="NQN88" s="76"/>
      <c r="NQO88" s="57"/>
      <c r="NQP88" s="74"/>
      <c r="NQQ88" s="76"/>
      <c r="NQR88" s="76"/>
      <c r="NQS88" s="57"/>
      <c r="NQT88" s="74"/>
      <c r="NQU88" s="76"/>
      <c r="NQV88" s="76"/>
      <c r="NQW88" s="57"/>
      <c r="NQX88" s="74"/>
      <c r="NQY88" s="76"/>
      <c r="NQZ88" s="76"/>
      <c r="NRA88" s="57"/>
      <c r="NRB88" s="74"/>
      <c r="NRC88" s="76"/>
      <c r="NRD88" s="76"/>
      <c r="NRE88" s="57"/>
      <c r="NRF88" s="74"/>
      <c r="NRG88" s="76"/>
      <c r="NRH88" s="76"/>
      <c r="NRI88" s="57"/>
      <c r="NRJ88" s="74"/>
      <c r="NRK88" s="76"/>
      <c r="NRL88" s="76"/>
      <c r="NRM88" s="57"/>
      <c r="NRN88" s="74"/>
      <c r="NRO88" s="76"/>
      <c r="NRP88" s="76"/>
      <c r="NRQ88" s="57"/>
      <c r="NRR88" s="74"/>
      <c r="NRS88" s="76"/>
      <c r="NRT88" s="76"/>
      <c r="NRU88" s="57"/>
      <c r="NRV88" s="74"/>
      <c r="NRW88" s="76"/>
      <c r="NRX88" s="76"/>
      <c r="NRY88" s="57"/>
      <c r="NRZ88" s="74"/>
      <c r="NSA88" s="76"/>
      <c r="NSB88" s="76"/>
      <c r="NSC88" s="57"/>
      <c r="NSD88" s="74"/>
      <c r="NSE88" s="76"/>
      <c r="NSF88" s="76"/>
      <c r="NSG88" s="57"/>
      <c r="NSH88" s="74"/>
      <c r="NSI88" s="76"/>
      <c r="NSJ88" s="76"/>
      <c r="NSK88" s="57"/>
      <c r="NSL88" s="74"/>
      <c r="NSM88" s="76"/>
      <c r="NSN88" s="76"/>
      <c r="NSO88" s="57"/>
      <c r="NSP88" s="74"/>
      <c r="NSQ88" s="76"/>
      <c r="NSR88" s="76"/>
      <c r="NSS88" s="57"/>
      <c r="NST88" s="74"/>
      <c r="NSU88" s="76"/>
      <c r="NSV88" s="76"/>
      <c r="NSW88" s="57"/>
      <c r="NSX88" s="74"/>
      <c r="NSY88" s="76"/>
      <c r="NSZ88" s="76"/>
      <c r="NTA88" s="57"/>
      <c r="NTB88" s="74"/>
      <c r="NTC88" s="76"/>
      <c r="NTD88" s="76"/>
      <c r="NTE88" s="57"/>
      <c r="NTF88" s="74"/>
      <c r="NTG88" s="76"/>
      <c r="NTH88" s="76"/>
      <c r="NTI88" s="57"/>
      <c r="NTJ88" s="74"/>
      <c r="NTK88" s="76"/>
      <c r="NTL88" s="76"/>
      <c r="NTM88" s="57"/>
      <c r="NTN88" s="74"/>
      <c r="NTO88" s="76"/>
      <c r="NTP88" s="76"/>
      <c r="NTQ88" s="57"/>
      <c r="NTR88" s="74"/>
      <c r="NTS88" s="76"/>
      <c r="NTT88" s="76"/>
      <c r="NTU88" s="57"/>
      <c r="NTV88" s="74"/>
      <c r="NTW88" s="76"/>
      <c r="NTX88" s="76"/>
      <c r="NTY88" s="57"/>
      <c r="NTZ88" s="74"/>
      <c r="NUA88" s="76"/>
      <c r="NUB88" s="76"/>
      <c r="NUC88" s="57"/>
      <c r="NUD88" s="74"/>
      <c r="NUE88" s="76"/>
      <c r="NUF88" s="76"/>
      <c r="NUG88" s="57"/>
      <c r="NUH88" s="74"/>
      <c r="NUI88" s="76"/>
      <c r="NUJ88" s="76"/>
      <c r="NUK88" s="57"/>
      <c r="NUL88" s="74"/>
      <c r="NUM88" s="76"/>
      <c r="NUN88" s="76"/>
      <c r="NUO88" s="57"/>
      <c r="NUP88" s="74"/>
      <c r="NUQ88" s="76"/>
      <c r="NUR88" s="76"/>
      <c r="NUS88" s="57"/>
      <c r="NUT88" s="74"/>
      <c r="NUU88" s="76"/>
      <c r="NUV88" s="76"/>
      <c r="NUW88" s="57"/>
      <c r="NUX88" s="74"/>
      <c r="NUY88" s="76"/>
      <c r="NUZ88" s="76"/>
      <c r="NVA88" s="57"/>
      <c r="NVB88" s="74"/>
      <c r="NVC88" s="76"/>
      <c r="NVD88" s="76"/>
      <c r="NVE88" s="57"/>
      <c r="NVF88" s="74"/>
      <c r="NVG88" s="76"/>
      <c r="NVH88" s="76"/>
      <c r="NVI88" s="57"/>
      <c r="NVJ88" s="74"/>
      <c r="NVK88" s="76"/>
      <c r="NVL88" s="76"/>
      <c r="NVM88" s="57"/>
      <c r="NVN88" s="74"/>
      <c r="NVO88" s="76"/>
      <c r="NVP88" s="76"/>
      <c r="NVQ88" s="57"/>
      <c r="NVR88" s="74"/>
      <c r="NVS88" s="76"/>
      <c r="NVT88" s="76"/>
      <c r="NVU88" s="57"/>
      <c r="NVV88" s="74"/>
      <c r="NVW88" s="76"/>
      <c r="NVX88" s="76"/>
      <c r="NVY88" s="57"/>
      <c r="NVZ88" s="74"/>
      <c r="NWA88" s="76"/>
      <c r="NWB88" s="76"/>
      <c r="NWC88" s="57"/>
      <c r="NWD88" s="74"/>
      <c r="NWE88" s="76"/>
      <c r="NWF88" s="76"/>
      <c r="NWG88" s="57"/>
      <c r="NWH88" s="74"/>
      <c r="NWI88" s="76"/>
      <c r="NWJ88" s="76"/>
      <c r="NWK88" s="57"/>
      <c r="NWL88" s="74"/>
      <c r="NWM88" s="76"/>
      <c r="NWN88" s="76"/>
      <c r="NWO88" s="57"/>
      <c r="NWP88" s="74"/>
      <c r="NWQ88" s="76"/>
      <c r="NWR88" s="76"/>
      <c r="NWS88" s="57"/>
      <c r="NWT88" s="74"/>
      <c r="NWU88" s="76"/>
      <c r="NWV88" s="76"/>
      <c r="NWW88" s="57"/>
      <c r="NWX88" s="74"/>
      <c r="NWY88" s="76"/>
      <c r="NWZ88" s="76"/>
      <c r="NXA88" s="57"/>
      <c r="NXB88" s="74"/>
      <c r="NXC88" s="76"/>
      <c r="NXD88" s="76"/>
      <c r="NXE88" s="57"/>
      <c r="NXF88" s="74"/>
      <c r="NXG88" s="76"/>
      <c r="NXH88" s="76"/>
      <c r="NXI88" s="57"/>
      <c r="NXJ88" s="74"/>
      <c r="NXK88" s="76"/>
      <c r="NXL88" s="76"/>
      <c r="NXM88" s="57"/>
      <c r="NXN88" s="74"/>
      <c r="NXO88" s="76"/>
      <c r="NXP88" s="76"/>
      <c r="NXQ88" s="57"/>
      <c r="NXR88" s="74"/>
      <c r="NXS88" s="76"/>
      <c r="NXT88" s="76"/>
      <c r="NXU88" s="57"/>
      <c r="NXV88" s="74"/>
      <c r="NXW88" s="76"/>
      <c r="NXX88" s="76"/>
      <c r="NXY88" s="57"/>
      <c r="NXZ88" s="74"/>
      <c r="NYA88" s="76"/>
      <c r="NYB88" s="76"/>
      <c r="NYC88" s="57"/>
      <c r="NYD88" s="74"/>
      <c r="NYE88" s="76"/>
      <c r="NYF88" s="76"/>
      <c r="NYG88" s="57"/>
      <c r="NYH88" s="74"/>
      <c r="NYI88" s="76"/>
      <c r="NYJ88" s="76"/>
      <c r="NYK88" s="57"/>
      <c r="NYL88" s="74"/>
      <c r="NYM88" s="76"/>
      <c r="NYN88" s="76"/>
      <c r="NYO88" s="57"/>
      <c r="NYP88" s="74"/>
      <c r="NYQ88" s="76"/>
      <c r="NYR88" s="76"/>
      <c r="NYS88" s="57"/>
      <c r="NYT88" s="74"/>
      <c r="NYU88" s="76"/>
      <c r="NYV88" s="76"/>
      <c r="NYW88" s="57"/>
      <c r="NYX88" s="74"/>
      <c r="NYY88" s="76"/>
      <c r="NYZ88" s="76"/>
      <c r="NZA88" s="57"/>
      <c r="NZB88" s="74"/>
      <c r="NZC88" s="76"/>
      <c r="NZD88" s="76"/>
      <c r="NZE88" s="57"/>
      <c r="NZF88" s="74"/>
      <c r="NZG88" s="76"/>
      <c r="NZH88" s="76"/>
      <c r="NZI88" s="57"/>
      <c r="NZJ88" s="74"/>
      <c r="NZK88" s="76"/>
      <c r="NZL88" s="76"/>
      <c r="NZM88" s="57"/>
      <c r="NZN88" s="74"/>
      <c r="NZO88" s="76"/>
      <c r="NZP88" s="76"/>
      <c r="NZQ88" s="57"/>
      <c r="NZR88" s="74"/>
      <c r="NZS88" s="76"/>
      <c r="NZT88" s="76"/>
      <c r="NZU88" s="57"/>
      <c r="NZV88" s="74"/>
      <c r="NZW88" s="76"/>
      <c r="NZX88" s="76"/>
      <c r="NZY88" s="57"/>
      <c r="NZZ88" s="74"/>
      <c r="OAA88" s="76"/>
      <c r="OAB88" s="76"/>
      <c r="OAC88" s="57"/>
      <c r="OAD88" s="74"/>
      <c r="OAE88" s="76"/>
      <c r="OAF88" s="76"/>
      <c r="OAG88" s="57"/>
      <c r="OAH88" s="74"/>
      <c r="OAI88" s="76"/>
      <c r="OAJ88" s="76"/>
      <c r="OAK88" s="57"/>
      <c r="OAL88" s="74"/>
      <c r="OAM88" s="76"/>
      <c r="OAN88" s="76"/>
      <c r="OAO88" s="57"/>
      <c r="OAP88" s="74"/>
      <c r="OAQ88" s="76"/>
      <c r="OAR88" s="76"/>
      <c r="OAS88" s="57"/>
      <c r="OAT88" s="74"/>
      <c r="OAU88" s="76"/>
      <c r="OAV88" s="76"/>
      <c r="OAW88" s="57"/>
      <c r="OAX88" s="74"/>
      <c r="OAY88" s="76"/>
      <c r="OAZ88" s="76"/>
      <c r="OBA88" s="57"/>
      <c r="OBB88" s="74"/>
      <c r="OBC88" s="76"/>
      <c r="OBD88" s="76"/>
      <c r="OBE88" s="57"/>
      <c r="OBF88" s="74"/>
      <c r="OBG88" s="76"/>
      <c r="OBH88" s="76"/>
      <c r="OBI88" s="57"/>
      <c r="OBJ88" s="74"/>
      <c r="OBK88" s="76"/>
      <c r="OBL88" s="76"/>
      <c r="OBM88" s="57"/>
      <c r="OBN88" s="74"/>
      <c r="OBO88" s="76"/>
      <c r="OBP88" s="76"/>
      <c r="OBQ88" s="57"/>
      <c r="OBR88" s="74"/>
      <c r="OBS88" s="76"/>
      <c r="OBT88" s="76"/>
      <c r="OBU88" s="57"/>
      <c r="OBV88" s="74"/>
      <c r="OBW88" s="76"/>
      <c r="OBX88" s="76"/>
      <c r="OBY88" s="57"/>
      <c r="OBZ88" s="74"/>
      <c r="OCA88" s="76"/>
      <c r="OCB88" s="76"/>
      <c r="OCC88" s="57"/>
      <c r="OCD88" s="74"/>
      <c r="OCE88" s="76"/>
      <c r="OCF88" s="76"/>
      <c r="OCG88" s="57"/>
      <c r="OCH88" s="74"/>
      <c r="OCI88" s="76"/>
      <c r="OCJ88" s="76"/>
      <c r="OCK88" s="57"/>
      <c r="OCL88" s="74"/>
      <c r="OCM88" s="76"/>
      <c r="OCN88" s="76"/>
      <c r="OCO88" s="57"/>
      <c r="OCP88" s="74"/>
      <c r="OCQ88" s="76"/>
      <c r="OCR88" s="76"/>
      <c r="OCS88" s="57"/>
      <c r="OCT88" s="74"/>
      <c r="OCU88" s="76"/>
      <c r="OCV88" s="76"/>
      <c r="OCW88" s="57"/>
      <c r="OCX88" s="74"/>
      <c r="OCY88" s="76"/>
      <c r="OCZ88" s="76"/>
      <c r="ODA88" s="57"/>
      <c r="ODB88" s="74"/>
      <c r="ODC88" s="76"/>
      <c r="ODD88" s="76"/>
      <c r="ODE88" s="57"/>
      <c r="ODF88" s="74"/>
      <c r="ODG88" s="76"/>
      <c r="ODH88" s="76"/>
      <c r="ODI88" s="57"/>
      <c r="ODJ88" s="74"/>
      <c r="ODK88" s="76"/>
      <c r="ODL88" s="76"/>
      <c r="ODM88" s="57"/>
      <c r="ODN88" s="74"/>
      <c r="ODO88" s="76"/>
      <c r="ODP88" s="76"/>
      <c r="ODQ88" s="57"/>
      <c r="ODR88" s="74"/>
      <c r="ODS88" s="76"/>
      <c r="ODT88" s="76"/>
      <c r="ODU88" s="57"/>
      <c r="ODV88" s="74"/>
      <c r="ODW88" s="76"/>
      <c r="ODX88" s="76"/>
      <c r="ODY88" s="57"/>
      <c r="ODZ88" s="74"/>
      <c r="OEA88" s="76"/>
      <c r="OEB88" s="76"/>
      <c r="OEC88" s="57"/>
      <c r="OED88" s="74"/>
      <c r="OEE88" s="76"/>
      <c r="OEF88" s="76"/>
      <c r="OEG88" s="57"/>
      <c r="OEH88" s="74"/>
      <c r="OEI88" s="76"/>
      <c r="OEJ88" s="76"/>
      <c r="OEK88" s="57"/>
      <c r="OEL88" s="74"/>
      <c r="OEM88" s="76"/>
      <c r="OEN88" s="76"/>
      <c r="OEO88" s="57"/>
      <c r="OEP88" s="74"/>
      <c r="OEQ88" s="76"/>
      <c r="OER88" s="76"/>
      <c r="OES88" s="57"/>
      <c r="OET88" s="74"/>
      <c r="OEU88" s="76"/>
      <c r="OEV88" s="76"/>
      <c r="OEW88" s="57"/>
      <c r="OEX88" s="74"/>
      <c r="OEY88" s="76"/>
      <c r="OEZ88" s="76"/>
      <c r="OFA88" s="57"/>
      <c r="OFB88" s="74"/>
      <c r="OFC88" s="76"/>
      <c r="OFD88" s="76"/>
      <c r="OFE88" s="57"/>
      <c r="OFF88" s="74"/>
      <c r="OFG88" s="76"/>
      <c r="OFH88" s="76"/>
      <c r="OFI88" s="57"/>
      <c r="OFJ88" s="74"/>
      <c r="OFK88" s="76"/>
      <c r="OFL88" s="76"/>
      <c r="OFM88" s="57"/>
      <c r="OFN88" s="74"/>
      <c r="OFO88" s="76"/>
      <c r="OFP88" s="76"/>
      <c r="OFQ88" s="57"/>
      <c r="OFR88" s="74"/>
      <c r="OFS88" s="76"/>
      <c r="OFT88" s="76"/>
      <c r="OFU88" s="57"/>
      <c r="OFV88" s="74"/>
      <c r="OFW88" s="76"/>
      <c r="OFX88" s="76"/>
      <c r="OFY88" s="57"/>
      <c r="OFZ88" s="74"/>
      <c r="OGA88" s="76"/>
      <c r="OGB88" s="76"/>
      <c r="OGC88" s="57"/>
      <c r="OGD88" s="74"/>
      <c r="OGE88" s="76"/>
      <c r="OGF88" s="76"/>
      <c r="OGG88" s="57"/>
      <c r="OGH88" s="74"/>
      <c r="OGI88" s="76"/>
      <c r="OGJ88" s="76"/>
      <c r="OGK88" s="57"/>
      <c r="OGL88" s="74"/>
      <c r="OGM88" s="76"/>
      <c r="OGN88" s="76"/>
      <c r="OGO88" s="57"/>
      <c r="OGP88" s="74"/>
      <c r="OGQ88" s="76"/>
      <c r="OGR88" s="76"/>
      <c r="OGS88" s="57"/>
      <c r="OGT88" s="74"/>
      <c r="OGU88" s="76"/>
      <c r="OGV88" s="76"/>
      <c r="OGW88" s="57"/>
      <c r="OGX88" s="74"/>
      <c r="OGY88" s="76"/>
      <c r="OGZ88" s="76"/>
      <c r="OHA88" s="57"/>
      <c r="OHB88" s="74"/>
      <c r="OHC88" s="76"/>
      <c r="OHD88" s="76"/>
      <c r="OHE88" s="57"/>
      <c r="OHF88" s="74"/>
      <c r="OHG88" s="76"/>
      <c r="OHH88" s="76"/>
      <c r="OHI88" s="57"/>
      <c r="OHJ88" s="74"/>
      <c r="OHK88" s="76"/>
      <c r="OHL88" s="76"/>
      <c r="OHM88" s="57"/>
      <c r="OHN88" s="74"/>
      <c r="OHO88" s="76"/>
      <c r="OHP88" s="76"/>
      <c r="OHQ88" s="57"/>
      <c r="OHR88" s="74"/>
      <c r="OHS88" s="76"/>
      <c r="OHT88" s="76"/>
      <c r="OHU88" s="57"/>
      <c r="OHV88" s="74"/>
      <c r="OHW88" s="76"/>
      <c r="OHX88" s="76"/>
      <c r="OHY88" s="57"/>
      <c r="OHZ88" s="74"/>
      <c r="OIA88" s="76"/>
      <c r="OIB88" s="76"/>
      <c r="OIC88" s="57"/>
      <c r="OID88" s="74"/>
      <c r="OIE88" s="76"/>
      <c r="OIF88" s="76"/>
      <c r="OIG88" s="57"/>
      <c r="OIH88" s="74"/>
      <c r="OII88" s="76"/>
      <c r="OIJ88" s="76"/>
      <c r="OIK88" s="57"/>
      <c r="OIL88" s="74"/>
      <c r="OIM88" s="76"/>
      <c r="OIN88" s="76"/>
      <c r="OIO88" s="57"/>
      <c r="OIP88" s="74"/>
      <c r="OIQ88" s="76"/>
      <c r="OIR88" s="76"/>
      <c r="OIS88" s="57"/>
      <c r="OIT88" s="74"/>
      <c r="OIU88" s="76"/>
      <c r="OIV88" s="76"/>
      <c r="OIW88" s="57"/>
      <c r="OIX88" s="74"/>
      <c r="OIY88" s="76"/>
      <c r="OIZ88" s="76"/>
      <c r="OJA88" s="57"/>
      <c r="OJB88" s="74"/>
      <c r="OJC88" s="76"/>
      <c r="OJD88" s="76"/>
      <c r="OJE88" s="57"/>
      <c r="OJF88" s="74"/>
      <c r="OJG88" s="76"/>
      <c r="OJH88" s="76"/>
      <c r="OJI88" s="57"/>
      <c r="OJJ88" s="74"/>
      <c r="OJK88" s="76"/>
      <c r="OJL88" s="76"/>
      <c r="OJM88" s="57"/>
      <c r="OJN88" s="74"/>
      <c r="OJO88" s="76"/>
      <c r="OJP88" s="76"/>
      <c r="OJQ88" s="57"/>
      <c r="OJR88" s="74"/>
      <c r="OJS88" s="76"/>
      <c r="OJT88" s="76"/>
      <c r="OJU88" s="57"/>
      <c r="OJV88" s="74"/>
      <c r="OJW88" s="76"/>
      <c r="OJX88" s="76"/>
      <c r="OJY88" s="57"/>
      <c r="OJZ88" s="74"/>
      <c r="OKA88" s="76"/>
      <c r="OKB88" s="76"/>
      <c r="OKC88" s="57"/>
      <c r="OKD88" s="74"/>
      <c r="OKE88" s="76"/>
      <c r="OKF88" s="76"/>
      <c r="OKG88" s="57"/>
      <c r="OKH88" s="74"/>
      <c r="OKI88" s="76"/>
      <c r="OKJ88" s="76"/>
      <c r="OKK88" s="57"/>
      <c r="OKL88" s="74"/>
      <c r="OKM88" s="76"/>
      <c r="OKN88" s="76"/>
      <c r="OKO88" s="57"/>
      <c r="OKP88" s="74"/>
      <c r="OKQ88" s="76"/>
      <c r="OKR88" s="76"/>
      <c r="OKS88" s="57"/>
      <c r="OKT88" s="74"/>
      <c r="OKU88" s="76"/>
      <c r="OKV88" s="76"/>
      <c r="OKW88" s="57"/>
      <c r="OKX88" s="74"/>
      <c r="OKY88" s="76"/>
      <c r="OKZ88" s="76"/>
      <c r="OLA88" s="57"/>
      <c r="OLB88" s="74"/>
      <c r="OLC88" s="76"/>
      <c r="OLD88" s="76"/>
      <c r="OLE88" s="57"/>
      <c r="OLF88" s="74"/>
      <c r="OLG88" s="76"/>
      <c r="OLH88" s="76"/>
      <c r="OLI88" s="57"/>
      <c r="OLJ88" s="74"/>
      <c r="OLK88" s="76"/>
      <c r="OLL88" s="76"/>
      <c r="OLM88" s="57"/>
      <c r="OLN88" s="74"/>
      <c r="OLO88" s="76"/>
      <c r="OLP88" s="76"/>
      <c r="OLQ88" s="57"/>
      <c r="OLR88" s="74"/>
      <c r="OLS88" s="76"/>
      <c r="OLT88" s="76"/>
      <c r="OLU88" s="57"/>
      <c r="OLV88" s="74"/>
      <c r="OLW88" s="76"/>
      <c r="OLX88" s="76"/>
      <c r="OLY88" s="57"/>
      <c r="OLZ88" s="74"/>
      <c r="OMA88" s="76"/>
      <c r="OMB88" s="76"/>
      <c r="OMC88" s="57"/>
      <c r="OMD88" s="74"/>
      <c r="OME88" s="76"/>
      <c r="OMF88" s="76"/>
      <c r="OMG88" s="57"/>
      <c r="OMH88" s="74"/>
      <c r="OMI88" s="76"/>
      <c r="OMJ88" s="76"/>
      <c r="OMK88" s="57"/>
      <c r="OML88" s="74"/>
      <c r="OMM88" s="76"/>
      <c r="OMN88" s="76"/>
      <c r="OMO88" s="57"/>
      <c r="OMP88" s="74"/>
      <c r="OMQ88" s="76"/>
      <c r="OMR88" s="76"/>
      <c r="OMS88" s="57"/>
      <c r="OMT88" s="74"/>
      <c r="OMU88" s="76"/>
      <c r="OMV88" s="76"/>
      <c r="OMW88" s="57"/>
      <c r="OMX88" s="74"/>
      <c r="OMY88" s="76"/>
      <c r="OMZ88" s="76"/>
      <c r="ONA88" s="57"/>
      <c r="ONB88" s="74"/>
      <c r="ONC88" s="76"/>
      <c r="OND88" s="76"/>
      <c r="ONE88" s="57"/>
      <c r="ONF88" s="74"/>
      <c r="ONG88" s="76"/>
      <c r="ONH88" s="76"/>
      <c r="ONI88" s="57"/>
      <c r="ONJ88" s="74"/>
      <c r="ONK88" s="76"/>
      <c r="ONL88" s="76"/>
      <c r="ONM88" s="57"/>
      <c r="ONN88" s="74"/>
      <c r="ONO88" s="76"/>
      <c r="ONP88" s="76"/>
      <c r="ONQ88" s="57"/>
      <c r="ONR88" s="74"/>
      <c r="ONS88" s="76"/>
      <c r="ONT88" s="76"/>
      <c r="ONU88" s="57"/>
      <c r="ONV88" s="74"/>
      <c r="ONW88" s="76"/>
      <c r="ONX88" s="76"/>
      <c r="ONY88" s="57"/>
      <c r="ONZ88" s="74"/>
      <c r="OOA88" s="76"/>
      <c r="OOB88" s="76"/>
      <c r="OOC88" s="57"/>
      <c r="OOD88" s="74"/>
      <c r="OOE88" s="76"/>
      <c r="OOF88" s="76"/>
      <c r="OOG88" s="57"/>
      <c r="OOH88" s="74"/>
      <c r="OOI88" s="76"/>
      <c r="OOJ88" s="76"/>
      <c r="OOK88" s="57"/>
      <c r="OOL88" s="74"/>
      <c r="OOM88" s="76"/>
      <c r="OON88" s="76"/>
      <c r="OOO88" s="57"/>
      <c r="OOP88" s="74"/>
      <c r="OOQ88" s="76"/>
      <c r="OOR88" s="76"/>
      <c r="OOS88" s="57"/>
      <c r="OOT88" s="74"/>
      <c r="OOU88" s="76"/>
      <c r="OOV88" s="76"/>
      <c r="OOW88" s="57"/>
      <c r="OOX88" s="74"/>
      <c r="OOY88" s="76"/>
      <c r="OOZ88" s="76"/>
      <c r="OPA88" s="57"/>
      <c r="OPB88" s="74"/>
      <c r="OPC88" s="76"/>
      <c r="OPD88" s="76"/>
      <c r="OPE88" s="57"/>
      <c r="OPF88" s="74"/>
      <c r="OPG88" s="76"/>
      <c r="OPH88" s="76"/>
      <c r="OPI88" s="57"/>
      <c r="OPJ88" s="74"/>
      <c r="OPK88" s="76"/>
      <c r="OPL88" s="76"/>
      <c r="OPM88" s="57"/>
      <c r="OPN88" s="74"/>
      <c r="OPO88" s="76"/>
      <c r="OPP88" s="76"/>
      <c r="OPQ88" s="57"/>
      <c r="OPR88" s="74"/>
      <c r="OPS88" s="76"/>
      <c r="OPT88" s="76"/>
      <c r="OPU88" s="57"/>
      <c r="OPV88" s="74"/>
      <c r="OPW88" s="76"/>
      <c r="OPX88" s="76"/>
      <c r="OPY88" s="57"/>
      <c r="OPZ88" s="74"/>
      <c r="OQA88" s="76"/>
      <c r="OQB88" s="76"/>
      <c r="OQC88" s="57"/>
      <c r="OQD88" s="74"/>
      <c r="OQE88" s="76"/>
      <c r="OQF88" s="76"/>
      <c r="OQG88" s="57"/>
      <c r="OQH88" s="74"/>
      <c r="OQI88" s="76"/>
      <c r="OQJ88" s="76"/>
      <c r="OQK88" s="57"/>
      <c r="OQL88" s="74"/>
      <c r="OQM88" s="76"/>
      <c r="OQN88" s="76"/>
      <c r="OQO88" s="57"/>
      <c r="OQP88" s="74"/>
      <c r="OQQ88" s="76"/>
      <c r="OQR88" s="76"/>
      <c r="OQS88" s="57"/>
      <c r="OQT88" s="74"/>
      <c r="OQU88" s="76"/>
      <c r="OQV88" s="76"/>
      <c r="OQW88" s="57"/>
      <c r="OQX88" s="74"/>
      <c r="OQY88" s="76"/>
      <c r="OQZ88" s="76"/>
      <c r="ORA88" s="57"/>
      <c r="ORB88" s="74"/>
      <c r="ORC88" s="76"/>
      <c r="ORD88" s="76"/>
      <c r="ORE88" s="57"/>
      <c r="ORF88" s="74"/>
      <c r="ORG88" s="76"/>
      <c r="ORH88" s="76"/>
      <c r="ORI88" s="57"/>
      <c r="ORJ88" s="74"/>
      <c r="ORK88" s="76"/>
      <c r="ORL88" s="76"/>
      <c r="ORM88" s="57"/>
      <c r="ORN88" s="74"/>
      <c r="ORO88" s="76"/>
      <c r="ORP88" s="76"/>
      <c r="ORQ88" s="57"/>
      <c r="ORR88" s="74"/>
      <c r="ORS88" s="76"/>
      <c r="ORT88" s="76"/>
      <c r="ORU88" s="57"/>
      <c r="ORV88" s="74"/>
      <c r="ORW88" s="76"/>
      <c r="ORX88" s="76"/>
      <c r="ORY88" s="57"/>
      <c r="ORZ88" s="74"/>
      <c r="OSA88" s="76"/>
      <c r="OSB88" s="76"/>
      <c r="OSC88" s="57"/>
      <c r="OSD88" s="74"/>
      <c r="OSE88" s="76"/>
      <c r="OSF88" s="76"/>
      <c r="OSG88" s="57"/>
      <c r="OSH88" s="74"/>
      <c r="OSI88" s="76"/>
      <c r="OSJ88" s="76"/>
      <c r="OSK88" s="57"/>
      <c r="OSL88" s="74"/>
      <c r="OSM88" s="76"/>
      <c r="OSN88" s="76"/>
      <c r="OSO88" s="57"/>
      <c r="OSP88" s="74"/>
      <c r="OSQ88" s="76"/>
      <c r="OSR88" s="76"/>
      <c r="OSS88" s="57"/>
      <c r="OST88" s="74"/>
      <c r="OSU88" s="76"/>
      <c r="OSV88" s="76"/>
      <c r="OSW88" s="57"/>
      <c r="OSX88" s="74"/>
      <c r="OSY88" s="76"/>
      <c r="OSZ88" s="76"/>
      <c r="OTA88" s="57"/>
      <c r="OTB88" s="74"/>
      <c r="OTC88" s="76"/>
      <c r="OTD88" s="76"/>
      <c r="OTE88" s="57"/>
      <c r="OTF88" s="74"/>
      <c r="OTG88" s="76"/>
      <c r="OTH88" s="76"/>
      <c r="OTI88" s="57"/>
      <c r="OTJ88" s="74"/>
      <c r="OTK88" s="76"/>
      <c r="OTL88" s="76"/>
      <c r="OTM88" s="57"/>
      <c r="OTN88" s="74"/>
      <c r="OTO88" s="76"/>
      <c r="OTP88" s="76"/>
      <c r="OTQ88" s="57"/>
      <c r="OTR88" s="74"/>
      <c r="OTS88" s="76"/>
      <c r="OTT88" s="76"/>
      <c r="OTU88" s="57"/>
      <c r="OTV88" s="74"/>
      <c r="OTW88" s="76"/>
      <c r="OTX88" s="76"/>
      <c r="OTY88" s="57"/>
      <c r="OTZ88" s="74"/>
      <c r="OUA88" s="76"/>
      <c r="OUB88" s="76"/>
      <c r="OUC88" s="57"/>
      <c r="OUD88" s="74"/>
      <c r="OUE88" s="76"/>
      <c r="OUF88" s="76"/>
      <c r="OUG88" s="57"/>
      <c r="OUH88" s="74"/>
      <c r="OUI88" s="76"/>
      <c r="OUJ88" s="76"/>
      <c r="OUK88" s="57"/>
      <c r="OUL88" s="74"/>
      <c r="OUM88" s="76"/>
      <c r="OUN88" s="76"/>
      <c r="OUO88" s="57"/>
      <c r="OUP88" s="74"/>
      <c r="OUQ88" s="76"/>
      <c r="OUR88" s="76"/>
      <c r="OUS88" s="57"/>
      <c r="OUT88" s="74"/>
      <c r="OUU88" s="76"/>
      <c r="OUV88" s="76"/>
      <c r="OUW88" s="57"/>
      <c r="OUX88" s="74"/>
      <c r="OUY88" s="76"/>
      <c r="OUZ88" s="76"/>
      <c r="OVA88" s="57"/>
      <c r="OVB88" s="74"/>
      <c r="OVC88" s="76"/>
      <c r="OVD88" s="76"/>
      <c r="OVE88" s="57"/>
      <c r="OVF88" s="74"/>
      <c r="OVG88" s="76"/>
      <c r="OVH88" s="76"/>
      <c r="OVI88" s="57"/>
      <c r="OVJ88" s="74"/>
      <c r="OVK88" s="76"/>
      <c r="OVL88" s="76"/>
      <c r="OVM88" s="57"/>
      <c r="OVN88" s="74"/>
      <c r="OVO88" s="76"/>
      <c r="OVP88" s="76"/>
      <c r="OVQ88" s="57"/>
      <c r="OVR88" s="74"/>
      <c r="OVS88" s="76"/>
      <c r="OVT88" s="76"/>
      <c r="OVU88" s="57"/>
      <c r="OVV88" s="74"/>
      <c r="OVW88" s="76"/>
      <c r="OVX88" s="76"/>
      <c r="OVY88" s="57"/>
      <c r="OVZ88" s="74"/>
      <c r="OWA88" s="76"/>
      <c r="OWB88" s="76"/>
      <c r="OWC88" s="57"/>
      <c r="OWD88" s="74"/>
      <c r="OWE88" s="76"/>
      <c r="OWF88" s="76"/>
      <c r="OWG88" s="57"/>
      <c r="OWH88" s="74"/>
      <c r="OWI88" s="76"/>
      <c r="OWJ88" s="76"/>
      <c r="OWK88" s="57"/>
      <c r="OWL88" s="74"/>
      <c r="OWM88" s="76"/>
      <c r="OWN88" s="76"/>
      <c r="OWO88" s="57"/>
      <c r="OWP88" s="74"/>
      <c r="OWQ88" s="76"/>
      <c r="OWR88" s="76"/>
      <c r="OWS88" s="57"/>
      <c r="OWT88" s="74"/>
      <c r="OWU88" s="76"/>
      <c r="OWV88" s="76"/>
      <c r="OWW88" s="57"/>
      <c r="OWX88" s="74"/>
      <c r="OWY88" s="76"/>
      <c r="OWZ88" s="76"/>
      <c r="OXA88" s="57"/>
      <c r="OXB88" s="74"/>
      <c r="OXC88" s="76"/>
      <c r="OXD88" s="76"/>
      <c r="OXE88" s="57"/>
      <c r="OXF88" s="74"/>
      <c r="OXG88" s="76"/>
      <c r="OXH88" s="76"/>
      <c r="OXI88" s="57"/>
      <c r="OXJ88" s="74"/>
      <c r="OXK88" s="76"/>
      <c r="OXL88" s="76"/>
      <c r="OXM88" s="57"/>
      <c r="OXN88" s="74"/>
      <c r="OXO88" s="76"/>
      <c r="OXP88" s="76"/>
      <c r="OXQ88" s="57"/>
      <c r="OXR88" s="74"/>
      <c r="OXS88" s="76"/>
      <c r="OXT88" s="76"/>
      <c r="OXU88" s="57"/>
      <c r="OXV88" s="74"/>
      <c r="OXW88" s="76"/>
      <c r="OXX88" s="76"/>
      <c r="OXY88" s="57"/>
      <c r="OXZ88" s="74"/>
      <c r="OYA88" s="76"/>
      <c r="OYB88" s="76"/>
      <c r="OYC88" s="57"/>
      <c r="OYD88" s="74"/>
      <c r="OYE88" s="76"/>
      <c r="OYF88" s="76"/>
      <c r="OYG88" s="57"/>
      <c r="OYH88" s="74"/>
      <c r="OYI88" s="76"/>
      <c r="OYJ88" s="76"/>
      <c r="OYK88" s="57"/>
      <c r="OYL88" s="74"/>
      <c r="OYM88" s="76"/>
      <c r="OYN88" s="76"/>
      <c r="OYO88" s="57"/>
      <c r="OYP88" s="74"/>
      <c r="OYQ88" s="76"/>
      <c r="OYR88" s="76"/>
      <c r="OYS88" s="57"/>
      <c r="OYT88" s="74"/>
      <c r="OYU88" s="76"/>
      <c r="OYV88" s="76"/>
      <c r="OYW88" s="57"/>
      <c r="OYX88" s="74"/>
      <c r="OYY88" s="76"/>
      <c r="OYZ88" s="76"/>
      <c r="OZA88" s="57"/>
      <c r="OZB88" s="74"/>
      <c r="OZC88" s="76"/>
      <c r="OZD88" s="76"/>
      <c r="OZE88" s="57"/>
      <c r="OZF88" s="74"/>
      <c r="OZG88" s="76"/>
      <c r="OZH88" s="76"/>
      <c r="OZI88" s="57"/>
      <c r="OZJ88" s="74"/>
      <c r="OZK88" s="76"/>
      <c r="OZL88" s="76"/>
      <c r="OZM88" s="57"/>
      <c r="OZN88" s="74"/>
      <c r="OZO88" s="76"/>
      <c r="OZP88" s="76"/>
      <c r="OZQ88" s="57"/>
      <c r="OZR88" s="74"/>
      <c r="OZS88" s="76"/>
      <c r="OZT88" s="76"/>
      <c r="OZU88" s="57"/>
      <c r="OZV88" s="74"/>
      <c r="OZW88" s="76"/>
      <c r="OZX88" s="76"/>
      <c r="OZY88" s="57"/>
      <c r="OZZ88" s="74"/>
      <c r="PAA88" s="76"/>
      <c r="PAB88" s="76"/>
      <c r="PAC88" s="57"/>
      <c r="PAD88" s="74"/>
      <c r="PAE88" s="76"/>
      <c r="PAF88" s="76"/>
      <c r="PAG88" s="57"/>
      <c r="PAH88" s="74"/>
      <c r="PAI88" s="76"/>
      <c r="PAJ88" s="76"/>
      <c r="PAK88" s="57"/>
      <c r="PAL88" s="74"/>
      <c r="PAM88" s="76"/>
      <c r="PAN88" s="76"/>
      <c r="PAO88" s="57"/>
      <c r="PAP88" s="74"/>
      <c r="PAQ88" s="76"/>
      <c r="PAR88" s="76"/>
      <c r="PAS88" s="57"/>
      <c r="PAT88" s="74"/>
      <c r="PAU88" s="76"/>
      <c r="PAV88" s="76"/>
      <c r="PAW88" s="57"/>
      <c r="PAX88" s="74"/>
      <c r="PAY88" s="76"/>
      <c r="PAZ88" s="76"/>
      <c r="PBA88" s="57"/>
      <c r="PBB88" s="74"/>
      <c r="PBC88" s="76"/>
      <c r="PBD88" s="76"/>
      <c r="PBE88" s="57"/>
      <c r="PBF88" s="74"/>
      <c r="PBG88" s="76"/>
      <c r="PBH88" s="76"/>
      <c r="PBI88" s="57"/>
      <c r="PBJ88" s="74"/>
      <c r="PBK88" s="76"/>
      <c r="PBL88" s="76"/>
      <c r="PBM88" s="57"/>
      <c r="PBN88" s="74"/>
      <c r="PBO88" s="76"/>
      <c r="PBP88" s="76"/>
      <c r="PBQ88" s="57"/>
      <c r="PBR88" s="74"/>
      <c r="PBS88" s="76"/>
      <c r="PBT88" s="76"/>
      <c r="PBU88" s="57"/>
      <c r="PBV88" s="74"/>
      <c r="PBW88" s="76"/>
      <c r="PBX88" s="76"/>
      <c r="PBY88" s="57"/>
      <c r="PBZ88" s="74"/>
      <c r="PCA88" s="76"/>
      <c r="PCB88" s="76"/>
      <c r="PCC88" s="57"/>
      <c r="PCD88" s="74"/>
      <c r="PCE88" s="76"/>
      <c r="PCF88" s="76"/>
      <c r="PCG88" s="57"/>
      <c r="PCH88" s="74"/>
      <c r="PCI88" s="76"/>
      <c r="PCJ88" s="76"/>
      <c r="PCK88" s="57"/>
      <c r="PCL88" s="74"/>
      <c r="PCM88" s="76"/>
      <c r="PCN88" s="76"/>
      <c r="PCO88" s="57"/>
      <c r="PCP88" s="74"/>
      <c r="PCQ88" s="76"/>
      <c r="PCR88" s="76"/>
      <c r="PCS88" s="57"/>
      <c r="PCT88" s="74"/>
      <c r="PCU88" s="76"/>
      <c r="PCV88" s="76"/>
      <c r="PCW88" s="57"/>
      <c r="PCX88" s="74"/>
      <c r="PCY88" s="76"/>
      <c r="PCZ88" s="76"/>
      <c r="PDA88" s="57"/>
      <c r="PDB88" s="74"/>
      <c r="PDC88" s="76"/>
      <c r="PDD88" s="76"/>
      <c r="PDE88" s="57"/>
      <c r="PDF88" s="74"/>
      <c r="PDG88" s="76"/>
      <c r="PDH88" s="76"/>
      <c r="PDI88" s="57"/>
      <c r="PDJ88" s="74"/>
      <c r="PDK88" s="76"/>
      <c r="PDL88" s="76"/>
      <c r="PDM88" s="57"/>
      <c r="PDN88" s="74"/>
      <c r="PDO88" s="76"/>
      <c r="PDP88" s="76"/>
      <c r="PDQ88" s="57"/>
      <c r="PDR88" s="74"/>
      <c r="PDS88" s="76"/>
      <c r="PDT88" s="76"/>
      <c r="PDU88" s="57"/>
      <c r="PDV88" s="74"/>
      <c r="PDW88" s="76"/>
      <c r="PDX88" s="76"/>
      <c r="PDY88" s="57"/>
      <c r="PDZ88" s="74"/>
      <c r="PEA88" s="76"/>
      <c r="PEB88" s="76"/>
      <c r="PEC88" s="57"/>
      <c r="PED88" s="74"/>
      <c r="PEE88" s="76"/>
      <c r="PEF88" s="76"/>
      <c r="PEG88" s="57"/>
      <c r="PEH88" s="74"/>
      <c r="PEI88" s="76"/>
      <c r="PEJ88" s="76"/>
      <c r="PEK88" s="57"/>
      <c r="PEL88" s="74"/>
      <c r="PEM88" s="76"/>
      <c r="PEN88" s="76"/>
      <c r="PEO88" s="57"/>
      <c r="PEP88" s="74"/>
      <c r="PEQ88" s="76"/>
      <c r="PER88" s="76"/>
      <c r="PES88" s="57"/>
      <c r="PET88" s="74"/>
      <c r="PEU88" s="76"/>
      <c r="PEV88" s="76"/>
      <c r="PEW88" s="57"/>
      <c r="PEX88" s="74"/>
      <c r="PEY88" s="76"/>
      <c r="PEZ88" s="76"/>
      <c r="PFA88" s="57"/>
      <c r="PFB88" s="74"/>
      <c r="PFC88" s="76"/>
      <c r="PFD88" s="76"/>
      <c r="PFE88" s="57"/>
      <c r="PFF88" s="74"/>
      <c r="PFG88" s="76"/>
      <c r="PFH88" s="76"/>
      <c r="PFI88" s="57"/>
      <c r="PFJ88" s="74"/>
      <c r="PFK88" s="76"/>
      <c r="PFL88" s="76"/>
      <c r="PFM88" s="57"/>
      <c r="PFN88" s="74"/>
      <c r="PFO88" s="76"/>
      <c r="PFP88" s="76"/>
      <c r="PFQ88" s="57"/>
      <c r="PFR88" s="74"/>
      <c r="PFS88" s="76"/>
      <c r="PFT88" s="76"/>
      <c r="PFU88" s="57"/>
      <c r="PFV88" s="74"/>
      <c r="PFW88" s="76"/>
      <c r="PFX88" s="76"/>
      <c r="PFY88" s="57"/>
      <c r="PFZ88" s="74"/>
      <c r="PGA88" s="76"/>
      <c r="PGB88" s="76"/>
      <c r="PGC88" s="57"/>
      <c r="PGD88" s="74"/>
      <c r="PGE88" s="76"/>
      <c r="PGF88" s="76"/>
      <c r="PGG88" s="57"/>
      <c r="PGH88" s="74"/>
      <c r="PGI88" s="76"/>
      <c r="PGJ88" s="76"/>
      <c r="PGK88" s="57"/>
      <c r="PGL88" s="74"/>
      <c r="PGM88" s="76"/>
      <c r="PGN88" s="76"/>
      <c r="PGO88" s="57"/>
      <c r="PGP88" s="74"/>
      <c r="PGQ88" s="76"/>
      <c r="PGR88" s="76"/>
      <c r="PGS88" s="57"/>
      <c r="PGT88" s="74"/>
      <c r="PGU88" s="76"/>
      <c r="PGV88" s="76"/>
      <c r="PGW88" s="57"/>
      <c r="PGX88" s="74"/>
      <c r="PGY88" s="76"/>
      <c r="PGZ88" s="76"/>
      <c r="PHA88" s="57"/>
      <c r="PHB88" s="74"/>
      <c r="PHC88" s="76"/>
      <c r="PHD88" s="76"/>
      <c r="PHE88" s="57"/>
      <c r="PHF88" s="74"/>
      <c r="PHG88" s="76"/>
      <c r="PHH88" s="76"/>
      <c r="PHI88" s="57"/>
      <c r="PHJ88" s="74"/>
      <c r="PHK88" s="76"/>
      <c r="PHL88" s="76"/>
      <c r="PHM88" s="57"/>
      <c r="PHN88" s="74"/>
      <c r="PHO88" s="76"/>
      <c r="PHP88" s="76"/>
      <c r="PHQ88" s="57"/>
      <c r="PHR88" s="74"/>
      <c r="PHS88" s="76"/>
      <c r="PHT88" s="76"/>
      <c r="PHU88" s="57"/>
      <c r="PHV88" s="74"/>
      <c r="PHW88" s="76"/>
      <c r="PHX88" s="76"/>
      <c r="PHY88" s="57"/>
      <c r="PHZ88" s="74"/>
      <c r="PIA88" s="76"/>
      <c r="PIB88" s="76"/>
      <c r="PIC88" s="57"/>
      <c r="PID88" s="74"/>
      <c r="PIE88" s="76"/>
      <c r="PIF88" s="76"/>
      <c r="PIG88" s="57"/>
      <c r="PIH88" s="74"/>
      <c r="PII88" s="76"/>
      <c r="PIJ88" s="76"/>
      <c r="PIK88" s="57"/>
      <c r="PIL88" s="74"/>
      <c r="PIM88" s="76"/>
      <c r="PIN88" s="76"/>
      <c r="PIO88" s="57"/>
      <c r="PIP88" s="74"/>
      <c r="PIQ88" s="76"/>
      <c r="PIR88" s="76"/>
      <c r="PIS88" s="57"/>
      <c r="PIT88" s="74"/>
      <c r="PIU88" s="76"/>
      <c r="PIV88" s="76"/>
      <c r="PIW88" s="57"/>
      <c r="PIX88" s="74"/>
      <c r="PIY88" s="76"/>
      <c r="PIZ88" s="76"/>
      <c r="PJA88" s="57"/>
      <c r="PJB88" s="74"/>
      <c r="PJC88" s="76"/>
      <c r="PJD88" s="76"/>
      <c r="PJE88" s="57"/>
      <c r="PJF88" s="74"/>
      <c r="PJG88" s="76"/>
      <c r="PJH88" s="76"/>
      <c r="PJI88" s="57"/>
      <c r="PJJ88" s="74"/>
      <c r="PJK88" s="76"/>
      <c r="PJL88" s="76"/>
      <c r="PJM88" s="57"/>
      <c r="PJN88" s="74"/>
      <c r="PJO88" s="76"/>
      <c r="PJP88" s="76"/>
      <c r="PJQ88" s="57"/>
      <c r="PJR88" s="74"/>
      <c r="PJS88" s="76"/>
      <c r="PJT88" s="76"/>
      <c r="PJU88" s="57"/>
      <c r="PJV88" s="74"/>
      <c r="PJW88" s="76"/>
      <c r="PJX88" s="76"/>
      <c r="PJY88" s="57"/>
      <c r="PJZ88" s="74"/>
      <c r="PKA88" s="76"/>
      <c r="PKB88" s="76"/>
      <c r="PKC88" s="57"/>
      <c r="PKD88" s="74"/>
      <c r="PKE88" s="76"/>
      <c r="PKF88" s="76"/>
      <c r="PKG88" s="57"/>
      <c r="PKH88" s="74"/>
      <c r="PKI88" s="76"/>
      <c r="PKJ88" s="76"/>
      <c r="PKK88" s="57"/>
      <c r="PKL88" s="74"/>
      <c r="PKM88" s="76"/>
      <c r="PKN88" s="76"/>
      <c r="PKO88" s="57"/>
      <c r="PKP88" s="74"/>
      <c r="PKQ88" s="76"/>
      <c r="PKR88" s="76"/>
      <c r="PKS88" s="57"/>
      <c r="PKT88" s="74"/>
      <c r="PKU88" s="76"/>
      <c r="PKV88" s="76"/>
      <c r="PKW88" s="57"/>
      <c r="PKX88" s="74"/>
      <c r="PKY88" s="76"/>
      <c r="PKZ88" s="76"/>
      <c r="PLA88" s="57"/>
      <c r="PLB88" s="74"/>
      <c r="PLC88" s="76"/>
      <c r="PLD88" s="76"/>
      <c r="PLE88" s="57"/>
      <c r="PLF88" s="74"/>
      <c r="PLG88" s="76"/>
      <c r="PLH88" s="76"/>
      <c r="PLI88" s="57"/>
      <c r="PLJ88" s="74"/>
      <c r="PLK88" s="76"/>
      <c r="PLL88" s="76"/>
      <c r="PLM88" s="57"/>
      <c r="PLN88" s="74"/>
      <c r="PLO88" s="76"/>
      <c r="PLP88" s="76"/>
      <c r="PLQ88" s="57"/>
      <c r="PLR88" s="74"/>
      <c r="PLS88" s="76"/>
      <c r="PLT88" s="76"/>
      <c r="PLU88" s="57"/>
      <c r="PLV88" s="74"/>
      <c r="PLW88" s="76"/>
      <c r="PLX88" s="76"/>
      <c r="PLY88" s="57"/>
      <c r="PLZ88" s="74"/>
      <c r="PMA88" s="76"/>
      <c r="PMB88" s="76"/>
      <c r="PMC88" s="57"/>
      <c r="PMD88" s="74"/>
      <c r="PME88" s="76"/>
      <c r="PMF88" s="76"/>
      <c r="PMG88" s="57"/>
      <c r="PMH88" s="74"/>
      <c r="PMI88" s="76"/>
      <c r="PMJ88" s="76"/>
      <c r="PMK88" s="57"/>
      <c r="PML88" s="74"/>
      <c r="PMM88" s="76"/>
      <c r="PMN88" s="76"/>
      <c r="PMO88" s="57"/>
      <c r="PMP88" s="74"/>
      <c r="PMQ88" s="76"/>
      <c r="PMR88" s="76"/>
      <c r="PMS88" s="57"/>
      <c r="PMT88" s="74"/>
      <c r="PMU88" s="76"/>
      <c r="PMV88" s="76"/>
      <c r="PMW88" s="57"/>
      <c r="PMX88" s="74"/>
      <c r="PMY88" s="76"/>
      <c r="PMZ88" s="76"/>
      <c r="PNA88" s="57"/>
      <c r="PNB88" s="74"/>
      <c r="PNC88" s="76"/>
      <c r="PND88" s="76"/>
      <c r="PNE88" s="57"/>
      <c r="PNF88" s="74"/>
      <c r="PNG88" s="76"/>
      <c r="PNH88" s="76"/>
      <c r="PNI88" s="57"/>
      <c r="PNJ88" s="74"/>
      <c r="PNK88" s="76"/>
      <c r="PNL88" s="76"/>
      <c r="PNM88" s="57"/>
      <c r="PNN88" s="74"/>
      <c r="PNO88" s="76"/>
      <c r="PNP88" s="76"/>
      <c r="PNQ88" s="57"/>
      <c r="PNR88" s="74"/>
      <c r="PNS88" s="76"/>
      <c r="PNT88" s="76"/>
      <c r="PNU88" s="57"/>
      <c r="PNV88" s="74"/>
      <c r="PNW88" s="76"/>
      <c r="PNX88" s="76"/>
      <c r="PNY88" s="57"/>
      <c r="PNZ88" s="74"/>
      <c r="POA88" s="76"/>
      <c r="POB88" s="76"/>
      <c r="POC88" s="57"/>
      <c r="POD88" s="74"/>
      <c r="POE88" s="76"/>
      <c r="POF88" s="76"/>
      <c r="POG88" s="57"/>
      <c r="POH88" s="74"/>
      <c r="POI88" s="76"/>
      <c r="POJ88" s="76"/>
      <c r="POK88" s="57"/>
      <c r="POL88" s="74"/>
      <c r="POM88" s="76"/>
      <c r="PON88" s="76"/>
      <c r="POO88" s="57"/>
      <c r="POP88" s="74"/>
      <c r="POQ88" s="76"/>
      <c r="POR88" s="76"/>
      <c r="POS88" s="57"/>
      <c r="POT88" s="74"/>
      <c r="POU88" s="76"/>
      <c r="POV88" s="76"/>
      <c r="POW88" s="57"/>
      <c r="POX88" s="74"/>
      <c r="POY88" s="76"/>
      <c r="POZ88" s="76"/>
      <c r="PPA88" s="57"/>
      <c r="PPB88" s="74"/>
      <c r="PPC88" s="76"/>
      <c r="PPD88" s="76"/>
      <c r="PPE88" s="57"/>
      <c r="PPF88" s="74"/>
      <c r="PPG88" s="76"/>
      <c r="PPH88" s="76"/>
      <c r="PPI88" s="57"/>
      <c r="PPJ88" s="74"/>
      <c r="PPK88" s="76"/>
      <c r="PPL88" s="76"/>
      <c r="PPM88" s="57"/>
      <c r="PPN88" s="74"/>
      <c r="PPO88" s="76"/>
      <c r="PPP88" s="76"/>
      <c r="PPQ88" s="57"/>
      <c r="PPR88" s="74"/>
      <c r="PPS88" s="76"/>
      <c r="PPT88" s="76"/>
      <c r="PPU88" s="57"/>
      <c r="PPV88" s="74"/>
      <c r="PPW88" s="76"/>
      <c r="PPX88" s="76"/>
      <c r="PPY88" s="57"/>
      <c r="PPZ88" s="74"/>
      <c r="PQA88" s="76"/>
      <c r="PQB88" s="76"/>
      <c r="PQC88" s="57"/>
      <c r="PQD88" s="74"/>
      <c r="PQE88" s="76"/>
      <c r="PQF88" s="76"/>
      <c r="PQG88" s="57"/>
      <c r="PQH88" s="74"/>
      <c r="PQI88" s="76"/>
      <c r="PQJ88" s="76"/>
      <c r="PQK88" s="57"/>
      <c r="PQL88" s="74"/>
      <c r="PQM88" s="76"/>
      <c r="PQN88" s="76"/>
      <c r="PQO88" s="57"/>
      <c r="PQP88" s="74"/>
      <c r="PQQ88" s="76"/>
      <c r="PQR88" s="76"/>
      <c r="PQS88" s="57"/>
      <c r="PQT88" s="74"/>
      <c r="PQU88" s="76"/>
      <c r="PQV88" s="76"/>
      <c r="PQW88" s="57"/>
      <c r="PQX88" s="74"/>
      <c r="PQY88" s="76"/>
      <c r="PQZ88" s="76"/>
      <c r="PRA88" s="57"/>
      <c r="PRB88" s="74"/>
      <c r="PRC88" s="76"/>
      <c r="PRD88" s="76"/>
      <c r="PRE88" s="57"/>
      <c r="PRF88" s="74"/>
      <c r="PRG88" s="76"/>
      <c r="PRH88" s="76"/>
      <c r="PRI88" s="57"/>
      <c r="PRJ88" s="74"/>
      <c r="PRK88" s="76"/>
      <c r="PRL88" s="76"/>
      <c r="PRM88" s="57"/>
      <c r="PRN88" s="74"/>
      <c r="PRO88" s="76"/>
      <c r="PRP88" s="76"/>
      <c r="PRQ88" s="57"/>
      <c r="PRR88" s="74"/>
      <c r="PRS88" s="76"/>
      <c r="PRT88" s="76"/>
      <c r="PRU88" s="57"/>
      <c r="PRV88" s="74"/>
      <c r="PRW88" s="76"/>
      <c r="PRX88" s="76"/>
      <c r="PRY88" s="57"/>
      <c r="PRZ88" s="74"/>
      <c r="PSA88" s="76"/>
      <c r="PSB88" s="76"/>
      <c r="PSC88" s="57"/>
      <c r="PSD88" s="74"/>
      <c r="PSE88" s="76"/>
      <c r="PSF88" s="76"/>
      <c r="PSG88" s="57"/>
      <c r="PSH88" s="74"/>
      <c r="PSI88" s="76"/>
      <c r="PSJ88" s="76"/>
      <c r="PSK88" s="57"/>
      <c r="PSL88" s="74"/>
      <c r="PSM88" s="76"/>
      <c r="PSN88" s="76"/>
      <c r="PSO88" s="57"/>
      <c r="PSP88" s="74"/>
      <c r="PSQ88" s="76"/>
      <c r="PSR88" s="76"/>
      <c r="PSS88" s="57"/>
      <c r="PST88" s="74"/>
      <c r="PSU88" s="76"/>
      <c r="PSV88" s="76"/>
      <c r="PSW88" s="57"/>
      <c r="PSX88" s="74"/>
      <c r="PSY88" s="76"/>
      <c r="PSZ88" s="76"/>
      <c r="PTA88" s="57"/>
      <c r="PTB88" s="74"/>
      <c r="PTC88" s="76"/>
      <c r="PTD88" s="76"/>
      <c r="PTE88" s="57"/>
      <c r="PTF88" s="74"/>
      <c r="PTG88" s="76"/>
      <c r="PTH88" s="76"/>
      <c r="PTI88" s="57"/>
      <c r="PTJ88" s="74"/>
      <c r="PTK88" s="76"/>
      <c r="PTL88" s="76"/>
      <c r="PTM88" s="57"/>
      <c r="PTN88" s="74"/>
      <c r="PTO88" s="76"/>
      <c r="PTP88" s="76"/>
      <c r="PTQ88" s="57"/>
      <c r="PTR88" s="74"/>
      <c r="PTS88" s="76"/>
      <c r="PTT88" s="76"/>
      <c r="PTU88" s="57"/>
      <c r="PTV88" s="74"/>
      <c r="PTW88" s="76"/>
      <c r="PTX88" s="76"/>
      <c r="PTY88" s="57"/>
      <c r="PTZ88" s="74"/>
      <c r="PUA88" s="76"/>
      <c r="PUB88" s="76"/>
      <c r="PUC88" s="57"/>
      <c r="PUD88" s="74"/>
      <c r="PUE88" s="76"/>
      <c r="PUF88" s="76"/>
      <c r="PUG88" s="57"/>
      <c r="PUH88" s="74"/>
      <c r="PUI88" s="76"/>
      <c r="PUJ88" s="76"/>
      <c r="PUK88" s="57"/>
      <c r="PUL88" s="74"/>
      <c r="PUM88" s="76"/>
      <c r="PUN88" s="76"/>
      <c r="PUO88" s="57"/>
      <c r="PUP88" s="74"/>
      <c r="PUQ88" s="76"/>
      <c r="PUR88" s="76"/>
      <c r="PUS88" s="57"/>
      <c r="PUT88" s="74"/>
      <c r="PUU88" s="76"/>
      <c r="PUV88" s="76"/>
      <c r="PUW88" s="57"/>
      <c r="PUX88" s="74"/>
      <c r="PUY88" s="76"/>
      <c r="PUZ88" s="76"/>
      <c r="PVA88" s="57"/>
      <c r="PVB88" s="74"/>
      <c r="PVC88" s="76"/>
      <c r="PVD88" s="76"/>
      <c r="PVE88" s="57"/>
      <c r="PVF88" s="74"/>
      <c r="PVG88" s="76"/>
      <c r="PVH88" s="76"/>
      <c r="PVI88" s="57"/>
      <c r="PVJ88" s="74"/>
      <c r="PVK88" s="76"/>
      <c r="PVL88" s="76"/>
      <c r="PVM88" s="57"/>
      <c r="PVN88" s="74"/>
      <c r="PVO88" s="76"/>
      <c r="PVP88" s="76"/>
      <c r="PVQ88" s="57"/>
      <c r="PVR88" s="74"/>
      <c r="PVS88" s="76"/>
      <c r="PVT88" s="76"/>
      <c r="PVU88" s="57"/>
      <c r="PVV88" s="74"/>
      <c r="PVW88" s="76"/>
      <c r="PVX88" s="76"/>
      <c r="PVY88" s="57"/>
      <c r="PVZ88" s="74"/>
      <c r="PWA88" s="76"/>
      <c r="PWB88" s="76"/>
      <c r="PWC88" s="57"/>
      <c r="PWD88" s="74"/>
      <c r="PWE88" s="76"/>
      <c r="PWF88" s="76"/>
      <c r="PWG88" s="57"/>
      <c r="PWH88" s="74"/>
      <c r="PWI88" s="76"/>
      <c r="PWJ88" s="76"/>
      <c r="PWK88" s="57"/>
      <c r="PWL88" s="74"/>
      <c r="PWM88" s="76"/>
      <c r="PWN88" s="76"/>
      <c r="PWO88" s="57"/>
      <c r="PWP88" s="74"/>
      <c r="PWQ88" s="76"/>
      <c r="PWR88" s="76"/>
      <c r="PWS88" s="57"/>
      <c r="PWT88" s="74"/>
      <c r="PWU88" s="76"/>
      <c r="PWV88" s="76"/>
      <c r="PWW88" s="57"/>
      <c r="PWX88" s="74"/>
      <c r="PWY88" s="76"/>
      <c r="PWZ88" s="76"/>
      <c r="PXA88" s="57"/>
      <c r="PXB88" s="74"/>
      <c r="PXC88" s="76"/>
      <c r="PXD88" s="76"/>
      <c r="PXE88" s="57"/>
      <c r="PXF88" s="74"/>
      <c r="PXG88" s="76"/>
      <c r="PXH88" s="76"/>
      <c r="PXI88" s="57"/>
      <c r="PXJ88" s="74"/>
      <c r="PXK88" s="76"/>
      <c r="PXL88" s="76"/>
      <c r="PXM88" s="57"/>
      <c r="PXN88" s="74"/>
      <c r="PXO88" s="76"/>
      <c r="PXP88" s="76"/>
      <c r="PXQ88" s="57"/>
      <c r="PXR88" s="74"/>
      <c r="PXS88" s="76"/>
      <c r="PXT88" s="76"/>
      <c r="PXU88" s="57"/>
      <c r="PXV88" s="74"/>
      <c r="PXW88" s="76"/>
      <c r="PXX88" s="76"/>
      <c r="PXY88" s="57"/>
      <c r="PXZ88" s="74"/>
      <c r="PYA88" s="76"/>
      <c r="PYB88" s="76"/>
      <c r="PYC88" s="57"/>
      <c r="PYD88" s="74"/>
      <c r="PYE88" s="76"/>
      <c r="PYF88" s="76"/>
      <c r="PYG88" s="57"/>
      <c r="PYH88" s="74"/>
      <c r="PYI88" s="76"/>
      <c r="PYJ88" s="76"/>
      <c r="PYK88" s="57"/>
      <c r="PYL88" s="74"/>
      <c r="PYM88" s="76"/>
      <c r="PYN88" s="76"/>
      <c r="PYO88" s="57"/>
      <c r="PYP88" s="74"/>
      <c r="PYQ88" s="76"/>
      <c r="PYR88" s="76"/>
      <c r="PYS88" s="57"/>
      <c r="PYT88" s="74"/>
      <c r="PYU88" s="76"/>
      <c r="PYV88" s="76"/>
      <c r="PYW88" s="57"/>
      <c r="PYX88" s="74"/>
      <c r="PYY88" s="76"/>
      <c r="PYZ88" s="76"/>
      <c r="PZA88" s="57"/>
      <c r="PZB88" s="74"/>
      <c r="PZC88" s="76"/>
      <c r="PZD88" s="76"/>
      <c r="PZE88" s="57"/>
      <c r="PZF88" s="74"/>
      <c r="PZG88" s="76"/>
      <c r="PZH88" s="76"/>
      <c r="PZI88" s="57"/>
      <c r="PZJ88" s="74"/>
      <c r="PZK88" s="76"/>
      <c r="PZL88" s="76"/>
      <c r="PZM88" s="57"/>
      <c r="PZN88" s="74"/>
      <c r="PZO88" s="76"/>
      <c r="PZP88" s="76"/>
      <c r="PZQ88" s="57"/>
      <c r="PZR88" s="74"/>
      <c r="PZS88" s="76"/>
      <c r="PZT88" s="76"/>
      <c r="PZU88" s="57"/>
      <c r="PZV88" s="74"/>
      <c r="PZW88" s="76"/>
      <c r="PZX88" s="76"/>
      <c r="PZY88" s="57"/>
      <c r="PZZ88" s="74"/>
      <c r="QAA88" s="76"/>
      <c r="QAB88" s="76"/>
      <c r="QAC88" s="57"/>
      <c r="QAD88" s="74"/>
      <c r="QAE88" s="76"/>
      <c r="QAF88" s="76"/>
      <c r="QAG88" s="57"/>
      <c r="QAH88" s="74"/>
      <c r="QAI88" s="76"/>
      <c r="QAJ88" s="76"/>
      <c r="QAK88" s="57"/>
      <c r="QAL88" s="74"/>
      <c r="QAM88" s="76"/>
      <c r="QAN88" s="76"/>
      <c r="QAO88" s="57"/>
      <c r="QAP88" s="74"/>
      <c r="QAQ88" s="76"/>
      <c r="QAR88" s="76"/>
      <c r="QAS88" s="57"/>
      <c r="QAT88" s="74"/>
      <c r="QAU88" s="76"/>
      <c r="QAV88" s="76"/>
      <c r="QAW88" s="57"/>
      <c r="QAX88" s="74"/>
      <c r="QAY88" s="76"/>
      <c r="QAZ88" s="76"/>
      <c r="QBA88" s="57"/>
      <c r="QBB88" s="74"/>
      <c r="QBC88" s="76"/>
      <c r="QBD88" s="76"/>
      <c r="QBE88" s="57"/>
      <c r="QBF88" s="74"/>
      <c r="QBG88" s="76"/>
      <c r="QBH88" s="76"/>
      <c r="QBI88" s="57"/>
      <c r="QBJ88" s="74"/>
      <c r="QBK88" s="76"/>
      <c r="QBL88" s="76"/>
      <c r="QBM88" s="57"/>
      <c r="QBN88" s="74"/>
      <c r="QBO88" s="76"/>
      <c r="QBP88" s="76"/>
      <c r="QBQ88" s="57"/>
      <c r="QBR88" s="74"/>
      <c r="QBS88" s="76"/>
      <c r="QBT88" s="76"/>
      <c r="QBU88" s="57"/>
      <c r="QBV88" s="74"/>
      <c r="QBW88" s="76"/>
      <c r="QBX88" s="76"/>
      <c r="QBY88" s="57"/>
      <c r="QBZ88" s="74"/>
      <c r="QCA88" s="76"/>
      <c r="QCB88" s="76"/>
      <c r="QCC88" s="57"/>
      <c r="QCD88" s="74"/>
      <c r="QCE88" s="76"/>
      <c r="QCF88" s="76"/>
      <c r="QCG88" s="57"/>
      <c r="QCH88" s="74"/>
      <c r="QCI88" s="76"/>
      <c r="QCJ88" s="76"/>
      <c r="QCK88" s="57"/>
      <c r="QCL88" s="74"/>
      <c r="QCM88" s="76"/>
      <c r="QCN88" s="76"/>
      <c r="QCO88" s="57"/>
      <c r="QCP88" s="74"/>
      <c r="QCQ88" s="76"/>
      <c r="QCR88" s="76"/>
      <c r="QCS88" s="57"/>
      <c r="QCT88" s="74"/>
      <c r="QCU88" s="76"/>
      <c r="QCV88" s="76"/>
      <c r="QCW88" s="57"/>
      <c r="QCX88" s="74"/>
      <c r="QCY88" s="76"/>
      <c r="QCZ88" s="76"/>
      <c r="QDA88" s="57"/>
      <c r="QDB88" s="74"/>
      <c r="QDC88" s="76"/>
      <c r="QDD88" s="76"/>
      <c r="QDE88" s="57"/>
      <c r="QDF88" s="74"/>
      <c r="QDG88" s="76"/>
      <c r="QDH88" s="76"/>
      <c r="QDI88" s="57"/>
      <c r="QDJ88" s="74"/>
      <c r="QDK88" s="76"/>
      <c r="QDL88" s="76"/>
      <c r="QDM88" s="57"/>
      <c r="QDN88" s="74"/>
      <c r="QDO88" s="76"/>
      <c r="QDP88" s="76"/>
      <c r="QDQ88" s="57"/>
      <c r="QDR88" s="74"/>
      <c r="QDS88" s="76"/>
      <c r="QDT88" s="76"/>
      <c r="QDU88" s="57"/>
      <c r="QDV88" s="74"/>
      <c r="QDW88" s="76"/>
      <c r="QDX88" s="76"/>
      <c r="QDY88" s="57"/>
      <c r="QDZ88" s="74"/>
      <c r="QEA88" s="76"/>
      <c r="QEB88" s="76"/>
      <c r="QEC88" s="57"/>
      <c r="QED88" s="74"/>
      <c r="QEE88" s="76"/>
      <c r="QEF88" s="76"/>
      <c r="QEG88" s="57"/>
      <c r="QEH88" s="74"/>
      <c r="QEI88" s="76"/>
      <c r="QEJ88" s="76"/>
      <c r="QEK88" s="57"/>
      <c r="QEL88" s="74"/>
      <c r="QEM88" s="76"/>
      <c r="QEN88" s="76"/>
      <c r="QEO88" s="57"/>
      <c r="QEP88" s="74"/>
      <c r="QEQ88" s="76"/>
      <c r="QER88" s="76"/>
      <c r="QES88" s="57"/>
      <c r="QET88" s="74"/>
      <c r="QEU88" s="76"/>
      <c r="QEV88" s="76"/>
      <c r="QEW88" s="57"/>
      <c r="QEX88" s="74"/>
      <c r="QEY88" s="76"/>
      <c r="QEZ88" s="76"/>
      <c r="QFA88" s="57"/>
      <c r="QFB88" s="74"/>
      <c r="QFC88" s="76"/>
      <c r="QFD88" s="76"/>
      <c r="QFE88" s="57"/>
      <c r="QFF88" s="74"/>
      <c r="QFG88" s="76"/>
      <c r="QFH88" s="76"/>
      <c r="QFI88" s="57"/>
      <c r="QFJ88" s="74"/>
      <c r="QFK88" s="76"/>
      <c r="QFL88" s="76"/>
      <c r="QFM88" s="57"/>
      <c r="QFN88" s="74"/>
      <c r="QFO88" s="76"/>
      <c r="QFP88" s="76"/>
      <c r="QFQ88" s="57"/>
      <c r="QFR88" s="74"/>
      <c r="QFS88" s="76"/>
      <c r="QFT88" s="76"/>
      <c r="QFU88" s="57"/>
      <c r="QFV88" s="74"/>
      <c r="QFW88" s="76"/>
      <c r="QFX88" s="76"/>
      <c r="QFY88" s="57"/>
      <c r="QFZ88" s="74"/>
      <c r="QGA88" s="76"/>
      <c r="QGB88" s="76"/>
      <c r="QGC88" s="57"/>
      <c r="QGD88" s="74"/>
      <c r="QGE88" s="76"/>
      <c r="QGF88" s="76"/>
      <c r="QGG88" s="57"/>
      <c r="QGH88" s="74"/>
      <c r="QGI88" s="76"/>
      <c r="QGJ88" s="76"/>
      <c r="QGK88" s="57"/>
      <c r="QGL88" s="74"/>
      <c r="QGM88" s="76"/>
      <c r="QGN88" s="76"/>
      <c r="QGO88" s="57"/>
      <c r="QGP88" s="74"/>
      <c r="QGQ88" s="76"/>
      <c r="QGR88" s="76"/>
      <c r="QGS88" s="57"/>
      <c r="QGT88" s="74"/>
      <c r="QGU88" s="76"/>
      <c r="QGV88" s="76"/>
      <c r="QGW88" s="57"/>
      <c r="QGX88" s="74"/>
      <c r="QGY88" s="76"/>
      <c r="QGZ88" s="76"/>
      <c r="QHA88" s="57"/>
      <c r="QHB88" s="74"/>
      <c r="QHC88" s="76"/>
      <c r="QHD88" s="76"/>
      <c r="QHE88" s="57"/>
      <c r="QHF88" s="74"/>
      <c r="QHG88" s="76"/>
      <c r="QHH88" s="76"/>
      <c r="QHI88" s="57"/>
      <c r="QHJ88" s="74"/>
      <c r="QHK88" s="76"/>
      <c r="QHL88" s="76"/>
      <c r="QHM88" s="57"/>
      <c r="QHN88" s="74"/>
      <c r="QHO88" s="76"/>
      <c r="QHP88" s="76"/>
      <c r="QHQ88" s="57"/>
      <c r="QHR88" s="74"/>
      <c r="QHS88" s="76"/>
      <c r="QHT88" s="76"/>
      <c r="QHU88" s="57"/>
      <c r="QHV88" s="74"/>
      <c r="QHW88" s="76"/>
      <c r="QHX88" s="76"/>
      <c r="QHY88" s="57"/>
      <c r="QHZ88" s="74"/>
      <c r="QIA88" s="76"/>
      <c r="QIB88" s="76"/>
      <c r="QIC88" s="57"/>
      <c r="QID88" s="74"/>
      <c r="QIE88" s="76"/>
      <c r="QIF88" s="76"/>
      <c r="QIG88" s="57"/>
      <c r="QIH88" s="74"/>
      <c r="QII88" s="76"/>
      <c r="QIJ88" s="76"/>
      <c r="QIK88" s="57"/>
      <c r="QIL88" s="74"/>
      <c r="QIM88" s="76"/>
      <c r="QIN88" s="76"/>
      <c r="QIO88" s="57"/>
      <c r="QIP88" s="74"/>
      <c r="QIQ88" s="76"/>
      <c r="QIR88" s="76"/>
      <c r="QIS88" s="57"/>
      <c r="QIT88" s="74"/>
      <c r="QIU88" s="76"/>
      <c r="QIV88" s="76"/>
      <c r="QIW88" s="57"/>
      <c r="QIX88" s="74"/>
      <c r="QIY88" s="76"/>
      <c r="QIZ88" s="76"/>
      <c r="QJA88" s="57"/>
      <c r="QJB88" s="74"/>
      <c r="QJC88" s="76"/>
      <c r="QJD88" s="76"/>
      <c r="QJE88" s="57"/>
      <c r="QJF88" s="74"/>
      <c r="QJG88" s="76"/>
      <c r="QJH88" s="76"/>
      <c r="QJI88" s="57"/>
      <c r="QJJ88" s="74"/>
      <c r="QJK88" s="76"/>
      <c r="QJL88" s="76"/>
      <c r="QJM88" s="57"/>
      <c r="QJN88" s="74"/>
      <c r="QJO88" s="76"/>
      <c r="QJP88" s="76"/>
      <c r="QJQ88" s="57"/>
      <c r="QJR88" s="74"/>
      <c r="QJS88" s="76"/>
      <c r="QJT88" s="76"/>
      <c r="QJU88" s="57"/>
      <c r="QJV88" s="74"/>
      <c r="QJW88" s="76"/>
      <c r="QJX88" s="76"/>
      <c r="QJY88" s="57"/>
      <c r="QJZ88" s="74"/>
      <c r="QKA88" s="76"/>
      <c r="QKB88" s="76"/>
      <c r="QKC88" s="57"/>
      <c r="QKD88" s="74"/>
      <c r="QKE88" s="76"/>
      <c r="QKF88" s="76"/>
      <c r="QKG88" s="57"/>
      <c r="QKH88" s="74"/>
      <c r="QKI88" s="76"/>
      <c r="QKJ88" s="76"/>
      <c r="QKK88" s="57"/>
      <c r="QKL88" s="74"/>
      <c r="QKM88" s="76"/>
      <c r="QKN88" s="76"/>
      <c r="QKO88" s="57"/>
      <c r="QKP88" s="74"/>
      <c r="QKQ88" s="76"/>
      <c r="QKR88" s="76"/>
      <c r="QKS88" s="57"/>
      <c r="QKT88" s="74"/>
      <c r="QKU88" s="76"/>
      <c r="QKV88" s="76"/>
      <c r="QKW88" s="57"/>
      <c r="QKX88" s="74"/>
      <c r="QKY88" s="76"/>
      <c r="QKZ88" s="76"/>
      <c r="QLA88" s="57"/>
      <c r="QLB88" s="74"/>
      <c r="QLC88" s="76"/>
      <c r="QLD88" s="76"/>
      <c r="QLE88" s="57"/>
      <c r="QLF88" s="74"/>
      <c r="QLG88" s="76"/>
      <c r="QLH88" s="76"/>
      <c r="QLI88" s="57"/>
      <c r="QLJ88" s="74"/>
      <c r="QLK88" s="76"/>
      <c r="QLL88" s="76"/>
      <c r="QLM88" s="57"/>
      <c r="QLN88" s="74"/>
      <c r="QLO88" s="76"/>
      <c r="QLP88" s="76"/>
      <c r="QLQ88" s="57"/>
      <c r="QLR88" s="74"/>
      <c r="QLS88" s="76"/>
      <c r="QLT88" s="76"/>
      <c r="QLU88" s="57"/>
      <c r="QLV88" s="74"/>
      <c r="QLW88" s="76"/>
      <c r="QLX88" s="76"/>
      <c r="QLY88" s="57"/>
      <c r="QLZ88" s="74"/>
      <c r="QMA88" s="76"/>
      <c r="QMB88" s="76"/>
      <c r="QMC88" s="57"/>
      <c r="QMD88" s="74"/>
      <c r="QME88" s="76"/>
      <c r="QMF88" s="76"/>
      <c r="QMG88" s="57"/>
      <c r="QMH88" s="74"/>
      <c r="QMI88" s="76"/>
      <c r="QMJ88" s="76"/>
      <c r="QMK88" s="57"/>
      <c r="QML88" s="74"/>
      <c r="QMM88" s="76"/>
      <c r="QMN88" s="76"/>
      <c r="QMO88" s="57"/>
      <c r="QMP88" s="74"/>
      <c r="QMQ88" s="76"/>
      <c r="QMR88" s="76"/>
      <c r="QMS88" s="57"/>
      <c r="QMT88" s="74"/>
      <c r="QMU88" s="76"/>
      <c r="QMV88" s="76"/>
      <c r="QMW88" s="57"/>
      <c r="QMX88" s="74"/>
      <c r="QMY88" s="76"/>
      <c r="QMZ88" s="76"/>
      <c r="QNA88" s="57"/>
      <c r="QNB88" s="74"/>
      <c r="QNC88" s="76"/>
      <c r="QND88" s="76"/>
      <c r="QNE88" s="57"/>
      <c r="QNF88" s="74"/>
      <c r="QNG88" s="76"/>
      <c r="QNH88" s="76"/>
      <c r="QNI88" s="57"/>
      <c r="QNJ88" s="74"/>
      <c r="QNK88" s="76"/>
      <c r="QNL88" s="76"/>
      <c r="QNM88" s="57"/>
      <c r="QNN88" s="74"/>
      <c r="QNO88" s="76"/>
      <c r="QNP88" s="76"/>
      <c r="QNQ88" s="57"/>
      <c r="QNR88" s="74"/>
      <c r="QNS88" s="76"/>
      <c r="QNT88" s="76"/>
      <c r="QNU88" s="57"/>
      <c r="QNV88" s="74"/>
      <c r="QNW88" s="76"/>
      <c r="QNX88" s="76"/>
      <c r="QNY88" s="57"/>
      <c r="QNZ88" s="74"/>
      <c r="QOA88" s="76"/>
      <c r="QOB88" s="76"/>
      <c r="QOC88" s="57"/>
      <c r="QOD88" s="74"/>
      <c r="QOE88" s="76"/>
      <c r="QOF88" s="76"/>
      <c r="QOG88" s="57"/>
      <c r="QOH88" s="74"/>
      <c r="QOI88" s="76"/>
      <c r="QOJ88" s="76"/>
      <c r="QOK88" s="57"/>
      <c r="QOL88" s="74"/>
      <c r="QOM88" s="76"/>
      <c r="QON88" s="76"/>
      <c r="QOO88" s="57"/>
      <c r="QOP88" s="74"/>
      <c r="QOQ88" s="76"/>
      <c r="QOR88" s="76"/>
      <c r="QOS88" s="57"/>
      <c r="QOT88" s="74"/>
      <c r="QOU88" s="76"/>
      <c r="QOV88" s="76"/>
      <c r="QOW88" s="57"/>
      <c r="QOX88" s="74"/>
      <c r="QOY88" s="76"/>
      <c r="QOZ88" s="76"/>
      <c r="QPA88" s="57"/>
      <c r="QPB88" s="74"/>
      <c r="QPC88" s="76"/>
      <c r="QPD88" s="76"/>
      <c r="QPE88" s="57"/>
      <c r="QPF88" s="74"/>
      <c r="QPG88" s="76"/>
      <c r="QPH88" s="76"/>
      <c r="QPI88" s="57"/>
      <c r="QPJ88" s="74"/>
      <c r="QPK88" s="76"/>
      <c r="QPL88" s="76"/>
      <c r="QPM88" s="57"/>
      <c r="QPN88" s="74"/>
      <c r="QPO88" s="76"/>
      <c r="QPP88" s="76"/>
      <c r="QPQ88" s="57"/>
      <c r="QPR88" s="74"/>
      <c r="QPS88" s="76"/>
      <c r="QPT88" s="76"/>
      <c r="QPU88" s="57"/>
      <c r="QPV88" s="74"/>
      <c r="QPW88" s="76"/>
      <c r="QPX88" s="76"/>
      <c r="QPY88" s="57"/>
      <c r="QPZ88" s="74"/>
      <c r="QQA88" s="76"/>
      <c r="QQB88" s="76"/>
      <c r="QQC88" s="57"/>
      <c r="QQD88" s="74"/>
      <c r="QQE88" s="76"/>
      <c r="QQF88" s="76"/>
      <c r="QQG88" s="57"/>
      <c r="QQH88" s="74"/>
      <c r="QQI88" s="76"/>
      <c r="QQJ88" s="76"/>
      <c r="QQK88" s="57"/>
      <c r="QQL88" s="74"/>
      <c r="QQM88" s="76"/>
      <c r="QQN88" s="76"/>
      <c r="QQO88" s="57"/>
      <c r="QQP88" s="74"/>
      <c r="QQQ88" s="76"/>
      <c r="QQR88" s="76"/>
      <c r="QQS88" s="57"/>
      <c r="QQT88" s="74"/>
      <c r="QQU88" s="76"/>
      <c r="QQV88" s="76"/>
      <c r="QQW88" s="57"/>
      <c r="QQX88" s="74"/>
      <c r="QQY88" s="76"/>
      <c r="QQZ88" s="76"/>
      <c r="QRA88" s="57"/>
      <c r="QRB88" s="74"/>
      <c r="QRC88" s="76"/>
      <c r="QRD88" s="76"/>
      <c r="QRE88" s="57"/>
      <c r="QRF88" s="74"/>
      <c r="QRG88" s="76"/>
      <c r="QRH88" s="76"/>
      <c r="QRI88" s="57"/>
      <c r="QRJ88" s="74"/>
      <c r="QRK88" s="76"/>
      <c r="QRL88" s="76"/>
      <c r="QRM88" s="57"/>
      <c r="QRN88" s="74"/>
      <c r="QRO88" s="76"/>
      <c r="QRP88" s="76"/>
      <c r="QRQ88" s="57"/>
      <c r="QRR88" s="74"/>
      <c r="QRS88" s="76"/>
      <c r="QRT88" s="76"/>
      <c r="QRU88" s="57"/>
      <c r="QRV88" s="74"/>
      <c r="QRW88" s="76"/>
      <c r="QRX88" s="76"/>
      <c r="QRY88" s="57"/>
      <c r="QRZ88" s="74"/>
      <c r="QSA88" s="76"/>
      <c r="QSB88" s="76"/>
      <c r="QSC88" s="57"/>
      <c r="QSD88" s="74"/>
      <c r="QSE88" s="76"/>
      <c r="QSF88" s="76"/>
      <c r="QSG88" s="57"/>
      <c r="QSH88" s="74"/>
      <c r="QSI88" s="76"/>
      <c r="QSJ88" s="76"/>
      <c r="QSK88" s="57"/>
      <c r="QSL88" s="74"/>
      <c r="QSM88" s="76"/>
      <c r="QSN88" s="76"/>
      <c r="QSO88" s="57"/>
      <c r="QSP88" s="74"/>
      <c r="QSQ88" s="76"/>
      <c r="QSR88" s="76"/>
      <c r="QSS88" s="57"/>
      <c r="QST88" s="74"/>
      <c r="QSU88" s="76"/>
      <c r="QSV88" s="76"/>
      <c r="QSW88" s="57"/>
      <c r="QSX88" s="74"/>
      <c r="QSY88" s="76"/>
      <c r="QSZ88" s="76"/>
      <c r="QTA88" s="57"/>
      <c r="QTB88" s="74"/>
      <c r="QTC88" s="76"/>
      <c r="QTD88" s="76"/>
      <c r="QTE88" s="57"/>
      <c r="QTF88" s="74"/>
      <c r="QTG88" s="76"/>
      <c r="QTH88" s="76"/>
      <c r="QTI88" s="57"/>
      <c r="QTJ88" s="74"/>
      <c r="QTK88" s="76"/>
      <c r="QTL88" s="76"/>
      <c r="QTM88" s="57"/>
      <c r="QTN88" s="74"/>
      <c r="QTO88" s="76"/>
      <c r="QTP88" s="76"/>
      <c r="QTQ88" s="57"/>
      <c r="QTR88" s="74"/>
      <c r="QTS88" s="76"/>
      <c r="QTT88" s="76"/>
      <c r="QTU88" s="57"/>
      <c r="QTV88" s="74"/>
      <c r="QTW88" s="76"/>
      <c r="QTX88" s="76"/>
      <c r="QTY88" s="57"/>
      <c r="QTZ88" s="74"/>
      <c r="QUA88" s="76"/>
      <c r="QUB88" s="76"/>
      <c r="QUC88" s="57"/>
      <c r="QUD88" s="74"/>
      <c r="QUE88" s="76"/>
      <c r="QUF88" s="76"/>
      <c r="QUG88" s="57"/>
      <c r="QUH88" s="74"/>
      <c r="QUI88" s="76"/>
      <c r="QUJ88" s="76"/>
      <c r="QUK88" s="57"/>
      <c r="QUL88" s="74"/>
      <c r="QUM88" s="76"/>
      <c r="QUN88" s="76"/>
      <c r="QUO88" s="57"/>
      <c r="QUP88" s="74"/>
      <c r="QUQ88" s="76"/>
      <c r="QUR88" s="76"/>
      <c r="QUS88" s="57"/>
      <c r="QUT88" s="74"/>
      <c r="QUU88" s="76"/>
      <c r="QUV88" s="76"/>
      <c r="QUW88" s="57"/>
      <c r="QUX88" s="74"/>
      <c r="QUY88" s="76"/>
      <c r="QUZ88" s="76"/>
      <c r="QVA88" s="57"/>
      <c r="QVB88" s="74"/>
      <c r="QVC88" s="76"/>
      <c r="QVD88" s="76"/>
      <c r="QVE88" s="57"/>
      <c r="QVF88" s="74"/>
      <c r="QVG88" s="76"/>
      <c r="QVH88" s="76"/>
      <c r="QVI88" s="57"/>
      <c r="QVJ88" s="74"/>
      <c r="QVK88" s="76"/>
      <c r="QVL88" s="76"/>
      <c r="QVM88" s="57"/>
      <c r="QVN88" s="74"/>
      <c r="QVO88" s="76"/>
      <c r="QVP88" s="76"/>
      <c r="QVQ88" s="57"/>
      <c r="QVR88" s="74"/>
      <c r="QVS88" s="76"/>
      <c r="QVT88" s="76"/>
      <c r="QVU88" s="57"/>
      <c r="QVV88" s="74"/>
      <c r="QVW88" s="76"/>
      <c r="QVX88" s="76"/>
      <c r="QVY88" s="57"/>
      <c r="QVZ88" s="74"/>
      <c r="QWA88" s="76"/>
      <c r="QWB88" s="76"/>
      <c r="QWC88" s="57"/>
      <c r="QWD88" s="74"/>
      <c r="QWE88" s="76"/>
      <c r="QWF88" s="76"/>
      <c r="QWG88" s="57"/>
      <c r="QWH88" s="74"/>
      <c r="QWI88" s="76"/>
      <c r="QWJ88" s="76"/>
      <c r="QWK88" s="57"/>
      <c r="QWL88" s="74"/>
      <c r="QWM88" s="76"/>
      <c r="QWN88" s="76"/>
      <c r="QWO88" s="57"/>
      <c r="QWP88" s="74"/>
      <c r="QWQ88" s="76"/>
      <c r="QWR88" s="76"/>
      <c r="QWS88" s="57"/>
      <c r="QWT88" s="74"/>
      <c r="QWU88" s="76"/>
      <c r="QWV88" s="76"/>
      <c r="QWW88" s="57"/>
      <c r="QWX88" s="74"/>
      <c r="QWY88" s="76"/>
      <c r="QWZ88" s="76"/>
      <c r="QXA88" s="57"/>
      <c r="QXB88" s="74"/>
      <c r="QXC88" s="76"/>
      <c r="QXD88" s="76"/>
      <c r="QXE88" s="57"/>
      <c r="QXF88" s="74"/>
      <c r="QXG88" s="76"/>
      <c r="QXH88" s="76"/>
      <c r="QXI88" s="57"/>
      <c r="QXJ88" s="74"/>
      <c r="QXK88" s="76"/>
      <c r="QXL88" s="76"/>
      <c r="QXM88" s="57"/>
      <c r="QXN88" s="74"/>
      <c r="QXO88" s="76"/>
      <c r="QXP88" s="76"/>
      <c r="QXQ88" s="57"/>
      <c r="QXR88" s="74"/>
      <c r="QXS88" s="76"/>
      <c r="QXT88" s="76"/>
      <c r="QXU88" s="57"/>
      <c r="QXV88" s="74"/>
      <c r="QXW88" s="76"/>
      <c r="QXX88" s="76"/>
      <c r="QXY88" s="57"/>
      <c r="QXZ88" s="74"/>
      <c r="QYA88" s="76"/>
      <c r="QYB88" s="76"/>
      <c r="QYC88" s="57"/>
      <c r="QYD88" s="74"/>
      <c r="QYE88" s="76"/>
      <c r="QYF88" s="76"/>
      <c r="QYG88" s="57"/>
      <c r="QYH88" s="74"/>
      <c r="QYI88" s="76"/>
      <c r="QYJ88" s="76"/>
      <c r="QYK88" s="57"/>
      <c r="QYL88" s="74"/>
      <c r="QYM88" s="76"/>
      <c r="QYN88" s="76"/>
      <c r="QYO88" s="57"/>
      <c r="QYP88" s="74"/>
      <c r="QYQ88" s="76"/>
      <c r="QYR88" s="76"/>
      <c r="QYS88" s="57"/>
      <c r="QYT88" s="74"/>
      <c r="QYU88" s="76"/>
      <c r="QYV88" s="76"/>
      <c r="QYW88" s="57"/>
      <c r="QYX88" s="74"/>
      <c r="QYY88" s="76"/>
      <c r="QYZ88" s="76"/>
      <c r="QZA88" s="57"/>
      <c r="QZB88" s="74"/>
      <c r="QZC88" s="76"/>
      <c r="QZD88" s="76"/>
      <c r="QZE88" s="57"/>
      <c r="QZF88" s="74"/>
      <c r="QZG88" s="76"/>
      <c r="QZH88" s="76"/>
      <c r="QZI88" s="57"/>
      <c r="QZJ88" s="74"/>
      <c r="QZK88" s="76"/>
      <c r="QZL88" s="76"/>
      <c r="QZM88" s="57"/>
      <c r="QZN88" s="74"/>
      <c r="QZO88" s="76"/>
      <c r="QZP88" s="76"/>
      <c r="QZQ88" s="57"/>
      <c r="QZR88" s="74"/>
      <c r="QZS88" s="76"/>
      <c r="QZT88" s="76"/>
      <c r="QZU88" s="57"/>
      <c r="QZV88" s="74"/>
      <c r="QZW88" s="76"/>
      <c r="QZX88" s="76"/>
      <c r="QZY88" s="57"/>
      <c r="QZZ88" s="74"/>
      <c r="RAA88" s="76"/>
      <c r="RAB88" s="76"/>
      <c r="RAC88" s="57"/>
      <c r="RAD88" s="74"/>
      <c r="RAE88" s="76"/>
      <c r="RAF88" s="76"/>
      <c r="RAG88" s="57"/>
      <c r="RAH88" s="74"/>
      <c r="RAI88" s="76"/>
      <c r="RAJ88" s="76"/>
      <c r="RAK88" s="57"/>
      <c r="RAL88" s="74"/>
      <c r="RAM88" s="76"/>
      <c r="RAN88" s="76"/>
      <c r="RAO88" s="57"/>
      <c r="RAP88" s="74"/>
      <c r="RAQ88" s="76"/>
      <c r="RAR88" s="76"/>
      <c r="RAS88" s="57"/>
      <c r="RAT88" s="74"/>
      <c r="RAU88" s="76"/>
      <c r="RAV88" s="76"/>
      <c r="RAW88" s="57"/>
      <c r="RAX88" s="74"/>
      <c r="RAY88" s="76"/>
      <c r="RAZ88" s="76"/>
      <c r="RBA88" s="57"/>
      <c r="RBB88" s="74"/>
      <c r="RBC88" s="76"/>
      <c r="RBD88" s="76"/>
      <c r="RBE88" s="57"/>
      <c r="RBF88" s="74"/>
      <c r="RBG88" s="76"/>
      <c r="RBH88" s="76"/>
      <c r="RBI88" s="57"/>
      <c r="RBJ88" s="74"/>
      <c r="RBK88" s="76"/>
      <c r="RBL88" s="76"/>
      <c r="RBM88" s="57"/>
      <c r="RBN88" s="74"/>
      <c r="RBO88" s="76"/>
      <c r="RBP88" s="76"/>
      <c r="RBQ88" s="57"/>
      <c r="RBR88" s="74"/>
      <c r="RBS88" s="76"/>
      <c r="RBT88" s="76"/>
      <c r="RBU88" s="57"/>
      <c r="RBV88" s="74"/>
      <c r="RBW88" s="76"/>
      <c r="RBX88" s="76"/>
      <c r="RBY88" s="57"/>
      <c r="RBZ88" s="74"/>
      <c r="RCA88" s="76"/>
      <c r="RCB88" s="76"/>
      <c r="RCC88" s="57"/>
      <c r="RCD88" s="74"/>
      <c r="RCE88" s="76"/>
      <c r="RCF88" s="76"/>
      <c r="RCG88" s="57"/>
      <c r="RCH88" s="74"/>
      <c r="RCI88" s="76"/>
      <c r="RCJ88" s="76"/>
      <c r="RCK88" s="57"/>
      <c r="RCL88" s="74"/>
      <c r="RCM88" s="76"/>
      <c r="RCN88" s="76"/>
      <c r="RCO88" s="57"/>
      <c r="RCP88" s="74"/>
      <c r="RCQ88" s="76"/>
      <c r="RCR88" s="76"/>
      <c r="RCS88" s="57"/>
      <c r="RCT88" s="74"/>
      <c r="RCU88" s="76"/>
      <c r="RCV88" s="76"/>
      <c r="RCW88" s="57"/>
      <c r="RCX88" s="74"/>
      <c r="RCY88" s="76"/>
      <c r="RCZ88" s="76"/>
      <c r="RDA88" s="57"/>
      <c r="RDB88" s="74"/>
      <c r="RDC88" s="76"/>
      <c r="RDD88" s="76"/>
      <c r="RDE88" s="57"/>
      <c r="RDF88" s="74"/>
      <c r="RDG88" s="76"/>
      <c r="RDH88" s="76"/>
      <c r="RDI88" s="57"/>
      <c r="RDJ88" s="74"/>
      <c r="RDK88" s="76"/>
      <c r="RDL88" s="76"/>
      <c r="RDM88" s="57"/>
      <c r="RDN88" s="74"/>
      <c r="RDO88" s="76"/>
      <c r="RDP88" s="76"/>
      <c r="RDQ88" s="57"/>
      <c r="RDR88" s="74"/>
      <c r="RDS88" s="76"/>
      <c r="RDT88" s="76"/>
      <c r="RDU88" s="57"/>
      <c r="RDV88" s="74"/>
      <c r="RDW88" s="76"/>
      <c r="RDX88" s="76"/>
      <c r="RDY88" s="57"/>
      <c r="RDZ88" s="74"/>
      <c r="REA88" s="76"/>
      <c r="REB88" s="76"/>
      <c r="REC88" s="57"/>
      <c r="RED88" s="74"/>
      <c r="REE88" s="76"/>
      <c r="REF88" s="76"/>
      <c r="REG88" s="57"/>
      <c r="REH88" s="74"/>
      <c r="REI88" s="76"/>
      <c r="REJ88" s="76"/>
      <c r="REK88" s="57"/>
      <c r="REL88" s="74"/>
      <c r="REM88" s="76"/>
      <c r="REN88" s="76"/>
      <c r="REO88" s="57"/>
      <c r="REP88" s="74"/>
      <c r="REQ88" s="76"/>
      <c r="RER88" s="76"/>
      <c r="RES88" s="57"/>
      <c r="RET88" s="74"/>
      <c r="REU88" s="76"/>
      <c r="REV88" s="76"/>
      <c r="REW88" s="57"/>
      <c r="REX88" s="74"/>
      <c r="REY88" s="76"/>
      <c r="REZ88" s="76"/>
      <c r="RFA88" s="57"/>
      <c r="RFB88" s="74"/>
      <c r="RFC88" s="76"/>
      <c r="RFD88" s="76"/>
      <c r="RFE88" s="57"/>
      <c r="RFF88" s="74"/>
      <c r="RFG88" s="76"/>
      <c r="RFH88" s="76"/>
      <c r="RFI88" s="57"/>
      <c r="RFJ88" s="74"/>
      <c r="RFK88" s="76"/>
      <c r="RFL88" s="76"/>
      <c r="RFM88" s="57"/>
      <c r="RFN88" s="74"/>
      <c r="RFO88" s="76"/>
      <c r="RFP88" s="76"/>
      <c r="RFQ88" s="57"/>
      <c r="RFR88" s="74"/>
      <c r="RFS88" s="76"/>
      <c r="RFT88" s="76"/>
      <c r="RFU88" s="57"/>
      <c r="RFV88" s="74"/>
      <c r="RFW88" s="76"/>
      <c r="RFX88" s="76"/>
      <c r="RFY88" s="57"/>
      <c r="RFZ88" s="74"/>
      <c r="RGA88" s="76"/>
      <c r="RGB88" s="76"/>
      <c r="RGC88" s="57"/>
      <c r="RGD88" s="74"/>
      <c r="RGE88" s="76"/>
      <c r="RGF88" s="76"/>
      <c r="RGG88" s="57"/>
      <c r="RGH88" s="74"/>
      <c r="RGI88" s="76"/>
      <c r="RGJ88" s="76"/>
      <c r="RGK88" s="57"/>
      <c r="RGL88" s="74"/>
      <c r="RGM88" s="76"/>
      <c r="RGN88" s="76"/>
      <c r="RGO88" s="57"/>
      <c r="RGP88" s="74"/>
      <c r="RGQ88" s="76"/>
      <c r="RGR88" s="76"/>
      <c r="RGS88" s="57"/>
      <c r="RGT88" s="74"/>
      <c r="RGU88" s="76"/>
      <c r="RGV88" s="76"/>
      <c r="RGW88" s="57"/>
      <c r="RGX88" s="74"/>
      <c r="RGY88" s="76"/>
      <c r="RGZ88" s="76"/>
      <c r="RHA88" s="57"/>
      <c r="RHB88" s="74"/>
      <c r="RHC88" s="76"/>
      <c r="RHD88" s="76"/>
      <c r="RHE88" s="57"/>
      <c r="RHF88" s="74"/>
      <c r="RHG88" s="76"/>
      <c r="RHH88" s="76"/>
      <c r="RHI88" s="57"/>
      <c r="RHJ88" s="74"/>
      <c r="RHK88" s="76"/>
      <c r="RHL88" s="76"/>
      <c r="RHM88" s="57"/>
      <c r="RHN88" s="74"/>
      <c r="RHO88" s="76"/>
      <c r="RHP88" s="76"/>
      <c r="RHQ88" s="57"/>
      <c r="RHR88" s="74"/>
      <c r="RHS88" s="76"/>
      <c r="RHT88" s="76"/>
      <c r="RHU88" s="57"/>
      <c r="RHV88" s="74"/>
      <c r="RHW88" s="76"/>
      <c r="RHX88" s="76"/>
      <c r="RHY88" s="57"/>
      <c r="RHZ88" s="74"/>
      <c r="RIA88" s="76"/>
      <c r="RIB88" s="76"/>
      <c r="RIC88" s="57"/>
      <c r="RID88" s="74"/>
      <c r="RIE88" s="76"/>
      <c r="RIF88" s="76"/>
      <c r="RIG88" s="57"/>
      <c r="RIH88" s="74"/>
      <c r="RII88" s="76"/>
      <c r="RIJ88" s="76"/>
      <c r="RIK88" s="57"/>
      <c r="RIL88" s="74"/>
      <c r="RIM88" s="76"/>
      <c r="RIN88" s="76"/>
      <c r="RIO88" s="57"/>
      <c r="RIP88" s="74"/>
      <c r="RIQ88" s="76"/>
      <c r="RIR88" s="76"/>
      <c r="RIS88" s="57"/>
      <c r="RIT88" s="74"/>
      <c r="RIU88" s="76"/>
      <c r="RIV88" s="76"/>
      <c r="RIW88" s="57"/>
      <c r="RIX88" s="74"/>
      <c r="RIY88" s="76"/>
      <c r="RIZ88" s="76"/>
      <c r="RJA88" s="57"/>
      <c r="RJB88" s="74"/>
      <c r="RJC88" s="76"/>
      <c r="RJD88" s="76"/>
      <c r="RJE88" s="57"/>
      <c r="RJF88" s="74"/>
      <c r="RJG88" s="76"/>
      <c r="RJH88" s="76"/>
      <c r="RJI88" s="57"/>
      <c r="RJJ88" s="74"/>
      <c r="RJK88" s="76"/>
      <c r="RJL88" s="76"/>
      <c r="RJM88" s="57"/>
      <c r="RJN88" s="74"/>
      <c r="RJO88" s="76"/>
      <c r="RJP88" s="76"/>
      <c r="RJQ88" s="57"/>
      <c r="RJR88" s="74"/>
      <c r="RJS88" s="76"/>
      <c r="RJT88" s="76"/>
      <c r="RJU88" s="57"/>
      <c r="RJV88" s="74"/>
      <c r="RJW88" s="76"/>
      <c r="RJX88" s="76"/>
      <c r="RJY88" s="57"/>
      <c r="RJZ88" s="74"/>
      <c r="RKA88" s="76"/>
      <c r="RKB88" s="76"/>
      <c r="RKC88" s="57"/>
      <c r="RKD88" s="74"/>
      <c r="RKE88" s="76"/>
      <c r="RKF88" s="76"/>
      <c r="RKG88" s="57"/>
      <c r="RKH88" s="74"/>
      <c r="RKI88" s="76"/>
      <c r="RKJ88" s="76"/>
      <c r="RKK88" s="57"/>
      <c r="RKL88" s="74"/>
      <c r="RKM88" s="76"/>
      <c r="RKN88" s="76"/>
      <c r="RKO88" s="57"/>
      <c r="RKP88" s="74"/>
      <c r="RKQ88" s="76"/>
      <c r="RKR88" s="76"/>
      <c r="RKS88" s="57"/>
      <c r="RKT88" s="74"/>
      <c r="RKU88" s="76"/>
      <c r="RKV88" s="76"/>
      <c r="RKW88" s="57"/>
      <c r="RKX88" s="74"/>
      <c r="RKY88" s="76"/>
      <c r="RKZ88" s="76"/>
      <c r="RLA88" s="57"/>
      <c r="RLB88" s="74"/>
      <c r="RLC88" s="76"/>
      <c r="RLD88" s="76"/>
      <c r="RLE88" s="57"/>
      <c r="RLF88" s="74"/>
      <c r="RLG88" s="76"/>
      <c r="RLH88" s="76"/>
      <c r="RLI88" s="57"/>
      <c r="RLJ88" s="74"/>
      <c r="RLK88" s="76"/>
      <c r="RLL88" s="76"/>
      <c r="RLM88" s="57"/>
      <c r="RLN88" s="74"/>
      <c r="RLO88" s="76"/>
      <c r="RLP88" s="76"/>
      <c r="RLQ88" s="57"/>
      <c r="RLR88" s="74"/>
      <c r="RLS88" s="76"/>
      <c r="RLT88" s="76"/>
      <c r="RLU88" s="57"/>
      <c r="RLV88" s="74"/>
      <c r="RLW88" s="76"/>
      <c r="RLX88" s="76"/>
      <c r="RLY88" s="57"/>
      <c r="RLZ88" s="74"/>
      <c r="RMA88" s="76"/>
      <c r="RMB88" s="76"/>
      <c r="RMC88" s="57"/>
      <c r="RMD88" s="74"/>
      <c r="RME88" s="76"/>
      <c r="RMF88" s="76"/>
      <c r="RMG88" s="57"/>
      <c r="RMH88" s="74"/>
      <c r="RMI88" s="76"/>
      <c r="RMJ88" s="76"/>
      <c r="RMK88" s="57"/>
      <c r="RML88" s="74"/>
      <c r="RMM88" s="76"/>
      <c r="RMN88" s="76"/>
      <c r="RMO88" s="57"/>
      <c r="RMP88" s="74"/>
      <c r="RMQ88" s="76"/>
      <c r="RMR88" s="76"/>
      <c r="RMS88" s="57"/>
      <c r="RMT88" s="74"/>
      <c r="RMU88" s="76"/>
      <c r="RMV88" s="76"/>
      <c r="RMW88" s="57"/>
      <c r="RMX88" s="74"/>
      <c r="RMY88" s="76"/>
      <c r="RMZ88" s="76"/>
      <c r="RNA88" s="57"/>
      <c r="RNB88" s="74"/>
      <c r="RNC88" s="76"/>
      <c r="RND88" s="76"/>
      <c r="RNE88" s="57"/>
      <c r="RNF88" s="74"/>
      <c r="RNG88" s="76"/>
      <c r="RNH88" s="76"/>
      <c r="RNI88" s="57"/>
      <c r="RNJ88" s="74"/>
      <c r="RNK88" s="76"/>
      <c r="RNL88" s="76"/>
      <c r="RNM88" s="57"/>
      <c r="RNN88" s="74"/>
      <c r="RNO88" s="76"/>
      <c r="RNP88" s="76"/>
      <c r="RNQ88" s="57"/>
      <c r="RNR88" s="74"/>
      <c r="RNS88" s="76"/>
      <c r="RNT88" s="76"/>
      <c r="RNU88" s="57"/>
      <c r="RNV88" s="74"/>
      <c r="RNW88" s="76"/>
      <c r="RNX88" s="76"/>
      <c r="RNY88" s="57"/>
      <c r="RNZ88" s="74"/>
      <c r="ROA88" s="76"/>
      <c r="ROB88" s="76"/>
      <c r="ROC88" s="57"/>
      <c r="ROD88" s="74"/>
      <c r="ROE88" s="76"/>
      <c r="ROF88" s="76"/>
      <c r="ROG88" s="57"/>
      <c r="ROH88" s="74"/>
      <c r="ROI88" s="76"/>
      <c r="ROJ88" s="76"/>
      <c r="ROK88" s="57"/>
      <c r="ROL88" s="74"/>
      <c r="ROM88" s="76"/>
      <c r="RON88" s="76"/>
      <c r="ROO88" s="57"/>
      <c r="ROP88" s="74"/>
      <c r="ROQ88" s="76"/>
      <c r="ROR88" s="76"/>
      <c r="ROS88" s="57"/>
      <c r="ROT88" s="74"/>
      <c r="ROU88" s="76"/>
      <c r="ROV88" s="76"/>
      <c r="ROW88" s="57"/>
      <c r="ROX88" s="74"/>
      <c r="ROY88" s="76"/>
      <c r="ROZ88" s="76"/>
      <c r="RPA88" s="57"/>
      <c r="RPB88" s="74"/>
      <c r="RPC88" s="76"/>
      <c r="RPD88" s="76"/>
      <c r="RPE88" s="57"/>
      <c r="RPF88" s="74"/>
      <c r="RPG88" s="76"/>
      <c r="RPH88" s="76"/>
      <c r="RPI88" s="57"/>
      <c r="RPJ88" s="74"/>
      <c r="RPK88" s="76"/>
      <c r="RPL88" s="76"/>
      <c r="RPM88" s="57"/>
      <c r="RPN88" s="74"/>
      <c r="RPO88" s="76"/>
      <c r="RPP88" s="76"/>
      <c r="RPQ88" s="57"/>
      <c r="RPR88" s="74"/>
      <c r="RPS88" s="76"/>
      <c r="RPT88" s="76"/>
      <c r="RPU88" s="57"/>
      <c r="RPV88" s="74"/>
      <c r="RPW88" s="76"/>
      <c r="RPX88" s="76"/>
      <c r="RPY88" s="57"/>
      <c r="RPZ88" s="74"/>
      <c r="RQA88" s="76"/>
      <c r="RQB88" s="76"/>
      <c r="RQC88" s="57"/>
      <c r="RQD88" s="74"/>
      <c r="RQE88" s="76"/>
      <c r="RQF88" s="76"/>
      <c r="RQG88" s="57"/>
      <c r="RQH88" s="74"/>
      <c r="RQI88" s="76"/>
      <c r="RQJ88" s="76"/>
      <c r="RQK88" s="57"/>
      <c r="RQL88" s="74"/>
      <c r="RQM88" s="76"/>
      <c r="RQN88" s="76"/>
      <c r="RQO88" s="57"/>
      <c r="RQP88" s="74"/>
      <c r="RQQ88" s="76"/>
      <c r="RQR88" s="76"/>
      <c r="RQS88" s="57"/>
      <c r="RQT88" s="74"/>
      <c r="RQU88" s="76"/>
      <c r="RQV88" s="76"/>
      <c r="RQW88" s="57"/>
      <c r="RQX88" s="74"/>
      <c r="RQY88" s="76"/>
      <c r="RQZ88" s="76"/>
      <c r="RRA88" s="57"/>
      <c r="RRB88" s="74"/>
      <c r="RRC88" s="76"/>
      <c r="RRD88" s="76"/>
      <c r="RRE88" s="57"/>
      <c r="RRF88" s="74"/>
      <c r="RRG88" s="76"/>
      <c r="RRH88" s="76"/>
      <c r="RRI88" s="57"/>
      <c r="RRJ88" s="74"/>
      <c r="RRK88" s="76"/>
      <c r="RRL88" s="76"/>
      <c r="RRM88" s="57"/>
      <c r="RRN88" s="74"/>
      <c r="RRO88" s="76"/>
      <c r="RRP88" s="76"/>
      <c r="RRQ88" s="57"/>
      <c r="RRR88" s="74"/>
      <c r="RRS88" s="76"/>
      <c r="RRT88" s="76"/>
      <c r="RRU88" s="57"/>
      <c r="RRV88" s="74"/>
      <c r="RRW88" s="76"/>
      <c r="RRX88" s="76"/>
      <c r="RRY88" s="57"/>
      <c r="RRZ88" s="74"/>
      <c r="RSA88" s="76"/>
      <c r="RSB88" s="76"/>
      <c r="RSC88" s="57"/>
      <c r="RSD88" s="74"/>
      <c r="RSE88" s="76"/>
      <c r="RSF88" s="76"/>
      <c r="RSG88" s="57"/>
      <c r="RSH88" s="74"/>
      <c r="RSI88" s="76"/>
      <c r="RSJ88" s="76"/>
      <c r="RSK88" s="57"/>
      <c r="RSL88" s="74"/>
      <c r="RSM88" s="76"/>
      <c r="RSN88" s="76"/>
      <c r="RSO88" s="57"/>
      <c r="RSP88" s="74"/>
      <c r="RSQ88" s="76"/>
      <c r="RSR88" s="76"/>
      <c r="RSS88" s="57"/>
      <c r="RST88" s="74"/>
      <c r="RSU88" s="76"/>
      <c r="RSV88" s="76"/>
      <c r="RSW88" s="57"/>
      <c r="RSX88" s="74"/>
      <c r="RSY88" s="76"/>
      <c r="RSZ88" s="76"/>
      <c r="RTA88" s="57"/>
      <c r="RTB88" s="74"/>
      <c r="RTC88" s="76"/>
      <c r="RTD88" s="76"/>
      <c r="RTE88" s="57"/>
      <c r="RTF88" s="74"/>
      <c r="RTG88" s="76"/>
      <c r="RTH88" s="76"/>
      <c r="RTI88" s="57"/>
      <c r="RTJ88" s="74"/>
      <c r="RTK88" s="76"/>
      <c r="RTL88" s="76"/>
      <c r="RTM88" s="57"/>
      <c r="RTN88" s="74"/>
      <c r="RTO88" s="76"/>
      <c r="RTP88" s="76"/>
      <c r="RTQ88" s="57"/>
      <c r="RTR88" s="74"/>
      <c r="RTS88" s="76"/>
      <c r="RTT88" s="76"/>
      <c r="RTU88" s="57"/>
      <c r="RTV88" s="74"/>
      <c r="RTW88" s="76"/>
      <c r="RTX88" s="76"/>
      <c r="RTY88" s="57"/>
      <c r="RTZ88" s="74"/>
      <c r="RUA88" s="76"/>
      <c r="RUB88" s="76"/>
      <c r="RUC88" s="57"/>
      <c r="RUD88" s="74"/>
      <c r="RUE88" s="76"/>
      <c r="RUF88" s="76"/>
      <c r="RUG88" s="57"/>
      <c r="RUH88" s="74"/>
      <c r="RUI88" s="76"/>
      <c r="RUJ88" s="76"/>
      <c r="RUK88" s="57"/>
      <c r="RUL88" s="74"/>
      <c r="RUM88" s="76"/>
      <c r="RUN88" s="76"/>
      <c r="RUO88" s="57"/>
      <c r="RUP88" s="74"/>
      <c r="RUQ88" s="76"/>
      <c r="RUR88" s="76"/>
      <c r="RUS88" s="57"/>
      <c r="RUT88" s="74"/>
      <c r="RUU88" s="76"/>
      <c r="RUV88" s="76"/>
      <c r="RUW88" s="57"/>
      <c r="RUX88" s="74"/>
      <c r="RUY88" s="76"/>
      <c r="RUZ88" s="76"/>
      <c r="RVA88" s="57"/>
      <c r="RVB88" s="74"/>
      <c r="RVC88" s="76"/>
      <c r="RVD88" s="76"/>
      <c r="RVE88" s="57"/>
      <c r="RVF88" s="74"/>
      <c r="RVG88" s="76"/>
      <c r="RVH88" s="76"/>
      <c r="RVI88" s="57"/>
      <c r="RVJ88" s="74"/>
      <c r="RVK88" s="76"/>
      <c r="RVL88" s="76"/>
      <c r="RVM88" s="57"/>
      <c r="RVN88" s="74"/>
      <c r="RVO88" s="76"/>
      <c r="RVP88" s="76"/>
      <c r="RVQ88" s="57"/>
      <c r="RVR88" s="74"/>
      <c r="RVS88" s="76"/>
      <c r="RVT88" s="76"/>
      <c r="RVU88" s="57"/>
      <c r="RVV88" s="74"/>
      <c r="RVW88" s="76"/>
      <c r="RVX88" s="76"/>
      <c r="RVY88" s="57"/>
      <c r="RVZ88" s="74"/>
      <c r="RWA88" s="76"/>
      <c r="RWB88" s="76"/>
      <c r="RWC88" s="57"/>
      <c r="RWD88" s="74"/>
      <c r="RWE88" s="76"/>
      <c r="RWF88" s="76"/>
      <c r="RWG88" s="57"/>
      <c r="RWH88" s="74"/>
      <c r="RWI88" s="76"/>
      <c r="RWJ88" s="76"/>
      <c r="RWK88" s="57"/>
      <c r="RWL88" s="74"/>
      <c r="RWM88" s="76"/>
      <c r="RWN88" s="76"/>
      <c r="RWO88" s="57"/>
      <c r="RWP88" s="74"/>
      <c r="RWQ88" s="76"/>
      <c r="RWR88" s="76"/>
      <c r="RWS88" s="57"/>
      <c r="RWT88" s="74"/>
      <c r="RWU88" s="76"/>
      <c r="RWV88" s="76"/>
      <c r="RWW88" s="57"/>
      <c r="RWX88" s="74"/>
      <c r="RWY88" s="76"/>
      <c r="RWZ88" s="76"/>
      <c r="RXA88" s="57"/>
      <c r="RXB88" s="74"/>
      <c r="RXC88" s="76"/>
      <c r="RXD88" s="76"/>
      <c r="RXE88" s="57"/>
      <c r="RXF88" s="74"/>
      <c r="RXG88" s="76"/>
      <c r="RXH88" s="76"/>
      <c r="RXI88" s="57"/>
      <c r="RXJ88" s="74"/>
      <c r="RXK88" s="76"/>
      <c r="RXL88" s="76"/>
      <c r="RXM88" s="57"/>
      <c r="RXN88" s="74"/>
      <c r="RXO88" s="76"/>
      <c r="RXP88" s="76"/>
      <c r="RXQ88" s="57"/>
      <c r="RXR88" s="74"/>
      <c r="RXS88" s="76"/>
      <c r="RXT88" s="76"/>
      <c r="RXU88" s="57"/>
      <c r="RXV88" s="74"/>
      <c r="RXW88" s="76"/>
      <c r="RXX88" s="76"/>
      <c r="RXY88" s="57"/>
      <c r="RXZ88" s="74"/>
      <c r="RYA88" s="76"/>
      <c r="RYB88" s="76"/>
      <c r="RYC88" s="57"/>
      <c r="RYD88" s="74"/>
      <c r="RYE88" s="76"/>
      <c r="RYF88" s="76"/>
      <c r="RYG88" s="57"/>
      <c r="RYH88" s="74"/>
      <c r="RYI88" s="76"/>
      <c r="RYJ88" s="76"/>
      <c r="RYK88" s="57"/>
      <c r="RYL88" s="74"/>
      <c r="RYM88" s="76"/>
      <c r="RYN88" s="76"/>
      <c r="RYO88" s="57"/>
      <c r="RYP88" s="74"/>
      <c r="RYQ88" s="76"/>
      <c r="RYR88" s="76"/>
      <c r="RYS88" s="57"/>
      <c r="RYT88" s="74"/>
      <c r="RYU88" s="76"/>
      <c r="RYV88" s="76"/>
      <c r="RYW88" s="57"/>
      <c r="RYX88" s="74"/>
      <c r="RYY88" s="76"/>
      <c r="RYZ88" s="76"/>
      <c r="RZA88" s="57"/>
      <c r="RZB88" s="74"/>
      <c r="RZC88" s="76"/>
      <c r="RZD88" s="76"/>
      <c r="RZE88" s="57"/>
      <c r="RZF88" s="74"/>
      <c r="RZG88" s="76"/>
      <c r="RZH88" s="76"/>
      <c r="RZI88" s="57"/>
      <c r="RZJ88" s="74"/>
      <c r="RZK88" s="76"/>
      <c r="RZL88" s="76"/>
      <c r="RZM88" s="57"/>
      <c r="RZN88" s="74"/>
      <c r="RZO88" s="76"/>
      <c r="RZP88" s="76"/>
      <c r="RZQ88" s="57"/>
      <c r="RZR88" s="74"/>
      <c r="RZS88" s="76"/>
      <c r="RZT88" s="76"/>
      <c r="RZU88" s="57"/>
      <c r="RZV88" s="74"/>
      <c r="RZW88" s="76"/>
      <c r="RZX88" s="76"/>
      <c r="RZY88" s="57"/>
      <c r="RZZ88" s="74"/>
      <c r="SAA88" s="76"/>
      <c r="SAB88" s="76"/>
      <c r="SAC88" s="57"/>
      <c r="SAD88" s="74"/>
      <c r="SAE88" s="76"/>
      <c r="SAF88" s="76"/>
      <c r="SAG88" s="57"/>
      <c r="SAH88" s="74"/>
      <c r="SAI88" s="76"/>
      <c r="SAJ88" s="76"/>
      <c r="SAK88" s="57"/>
      <c r="SAL88" s="74"/>
      <c r="SAM88" s="76"/>
      <c r="SAN88" s="76"/>
      <c r="SAO88" s="57"/>
      <c r="SAP88" s="74"/>
      <c r="SAQ88" s="76"/>
      <c r="SAR88" s="76"/>
      <c r="SAS88" s="57"/>
      <c r="SAT88" s="74"/>
      <c r="SAU88" s="76"/>
      <c r="SAV88" s="76"/>
      <c r="SAW88" s="57"/>
      <c r="SAX88" s="74"/>
      <c r="SAY88" s="76"/>
      <c r="SAZ88" s="76"/>
      <c r="SBA88" s="57"/>
      <c r="SBB88" s="74"/>
      <c r="SBC88" s="76"/>
      <c r="SBD88" s="76"/>
      <c r="SBE88" s="57"/>
      <c r="SBF88" s="74"/>
      <c r="SBG88" s="76"/>
      <c r="SBH88" s="76"/>
      <c r="SBI88" s="57"/>
      <c r="SBJ88" s="74"/>
      <c r="SBK88" s="76"/>
      <c r="SBL88" s="76"/>
      <c r="SBM88" s="57"/>
      <c r="SBN88" s="74"/>
      <c r="SBO88" s="76"/>
      <c r="SBP88" s="76"/>
      <c r="SBQ88" s="57"/>
      <c r="SBR88" s="74"/>
      <c r="SBS88" s="76"/>
      <c r="SBT88" s="76"/>
      <c r="SBU88" s="57"/>
      <c r="SBV88" s="74"/>
      <c r="SBW88" s="76"/>
      <c r="SBX88" s="76"/>
      <c r="SBY88" s="57"/>
      <c r="SBZ88" s="74"/>
      <c r="SCA88" s="76"/>
      <c r="SCB88" s="76"/>
      <c r="SCC88" s="57"/>
      <c r="SCD88" s="74"/>
      <c r="SCE88" s="76"/>
      <c r="SCF88" s="76"/>
      <c r="SCG88" s="57"/>
      <c r="SCH88" s="74"/>
      <c r="SCI88" s="76"/>
      <c r="SCJ88" s="76"/>
      <c r="SCK88" s="57"/>
      <c r="SCL88" s="74"/>
      <c r="SCM88" s="76"/>
      <c r="SCN88" s="76"/>
      <c r="SCO88" s="57"/>
      <c r="SCP88" s="74"/>
      <c r="SCQ88" s="76"/>
      <c r="SCR88" s="76"/>
      <c r="SCS88" s="57"/>
      <c r="SCT88" s="74"/>
      <c r="SCU88" s="76"/>
      <c r="SCV88" s="76"/>
      <c r="SCW88" s="57"/>
      <c r="SCX88" s="74"/>
      <c r="SCY88" s="76"/>
      <c r="SCZ88" s="76"/>
      <c r="SDA88" s="57"/>
      <c r="SDB88" s="74"/>
      <c r="SDC88" s="76"/>
      <c r="SDD88" s="76"/>
      <c r="SDE88" s="57"/>
      <c r="SDF88" s="74"/>
      <c r="SDG88" s="76"/>
      <c r="SDH88" s="76"/>
      <c r="SDI88" s="57"/>
      <c r="SDJ88" s="74"/>
      <c r="SDK88" s="76"/>
      <c r="SDL88" s="76"/>
      <c r="SDM88" s="57"/>
      <c r="SDN88" s="74"/>
      <c r="SDO88" s="76"/>
      <c r="SDP88" s="76"/>
      <c r="SDQ88" s="57"/>
      <c r="SDR88" s="74"/>
      <c r="SDS88" s="76"/>
      <c r="SDT88" s="76"/>
      <c r="SDU88" s="57"/>
      <c r="SDV88" s="74"/>
      <c r="SDW88" s="76"/>
      <c r="SDX88" s="76"/>
      <c r="SDY88" s="57"/>
      <c r="SDZ88" s="74"/>
      <c r="SEA88" s="76"/>
      <c r="SEB88" s="76"/>
      <c r="SEC88" s="57"/>
      <c r="SED88" s="74"/>
      <c r="SEE88" s="76"/>
      <c r="SEF88" s="76"/>
      <c r="SEG88" s="57"/>
      <c r="SEH88" s="74"/>
      <c r="SEI88" s="76"/>
      <c r="SEJ88" s="76"/>
      <c r="SEK88" s="57"/>
      <c r="SEL88" s="74"/>
      <c r="SEM88" s="76"/>
      <c r="SEN88" s="76"/>
      <c r="SEO88" s="57"/>
      <c r="SEP88" s="74"/>
      <c r="SEQ88" s="76"/>
      <c r="SER88" s="76"/>
      <c r="SES88" s="57"/>
      <c r="SET88" s="74"/>
      <c r="SEU88" s="76"/>
      <c r="SEV88" s="76"/>
      <c r="SEW88" s="57"/>
      <c r="SEX88" s="74"/>
      <c r="SEY88" s="76"/>
      <c r="SEZ88" s="76"/>
      <c r="SFA88" s="57"/>
      <c r="SFB88" s="74"/>
      <c r="SFC88" s="76"/>
      <c r="SFD88" s="76"/>
      <c r="SFE88" s="57"/>
      <c r="SFF88" s="74"/>
      <c r="SFG88" s="76"/>
      <c r="SFH88" s="76"/>
      <c r="SFI88" s="57"/>
      <c r="SFJ88" s="74"/>
      <c r="SFK88" s="76"/>
      <c r="SFL88" s="76"/>
      <c r="SFM88" s="57"/>
      <c r="SFN88" s="74"/>
      <c r="SFO88" s="76"/>
      <c r="SFP88" s="76"/>
      <c r="SFQ88" s="57"/>
      <c r="SFR88" s="74"/>
      <c r="SFS88" s="76"/>
      <c r="SFT88" s="76"/>
      <c r="SFU88" s="57"/>
      <c r="SFV88" s="74"/>
      <c r="SFW88" s="76"/>
      <c r="SFX88" s="76"/>
      <c r="SFY88" s="57"/>
      <c r="SFZ88" s="74"/>
      <c r="SGA88" s="76"/>
      <c r="SGB88" s="76"/>
      <c r="SGC88" s="57"/>
      <c r="SGD88" s="74"/>
      <c r="SGE88" s="76"/>
      <c r="SGF88" s="76"/>
      <c r="SGG88" s="57"/>
      <c r="SGH88" s="74"/>
      <c r="SGI88" s="76"/>
      <c r="SGJ88" s="76"/>
      <c r="SGK88" s="57"/>
      <c r="SGL88" s="74"/>
      <c r="SGM88" s="76"/>
      <c r="SGN88" s="76"/>
      <c r="SGO88" s="57"/>
      <c r="SGP88" s="74"/>
      <c r="SGQ88" s="76"/>
      <c r="SGR88" s="76"/>
      <c r="SGS88" s="57"/>
      <c r="SGT88" s="74"/>
      <c r="SGU88" s="76"/>
      <c r="SGV88" s="76"/>
      <c r="SGW88" s="57"/>
      <c r="SGX88" s="74"/>
      <c r="SGY88" s="76"/>
      <c r="SGZ88" s="76"/>
      <c r="SHA88" s="57"/>
      <c r="SHB88" s="74"/>
      <c r="SHC88" s="76"/>
      <c r="SHD88" s="76"/>
      <c r="SHE88" s="57"/>
      <c r="SHF88" s="74"/>
      <c r="SHG88" s="76"/>
      <c r="SHH88" s="76"/>
      <c r="SHI88" s="57"/>
      <c r="SHJ88" s="74"/>
      <c r="SHK88" s="76"/>
      <c r="SHL88" s="76"/>
      <c r="SHM88" s="57"/>
      <c r="SHN88" s="74"/>
      <c r="SHO88" s="76"/>
      <c r="SHP88" s="76"/>
      <c r="SHQ88" s="57"/>
      <c r="SHR88" s="74"/>
      <c r="SHS88" s="76"/>
      <c r="SHT88" s="76"/>
      <c r="SHU88" s="57"/>
      <c r="SHV88" s="74"/>
      <c r="SHW88" s="76"/>
      <c r="SHX88" s="76"/>
      <c r="SHY88" s="57"/>
      <c r="SHZ88" s="74"/>
      <c r="SIA88" s="76"/>
      <c r="SIB88" s="76"/>
      <c r="SIC88" s="57"/>
      <c r="SID88" s="74"/>
      <c r="SIE88" s="76"/>
      <c r="SIF88" s="76"/>
      <c r="SIG88" s="57"/>
      <c r="SIH88" s="74"/>
      <c r="SII88" s="76"/>
      <c r="SIJ88" s="76"/>
      <c r="SIK88" s="57"/>
      <c r="SIL88" s="74"/>
      <c r="SIM88" s="76"/>
      <c r="SIN88" s="76"/>
      <c r="SIO88" s="57"/>
      <c r="SIP88" s="74"/>
      <c r="SIQ88" s="76"/>
      <c r="SIR88" s="76"/>
      <c r="SIS88" s="57"/>
      <c r="SIT88" s="74"/>
      <c r="SIU88" s="76"/>
      <c r="SIV88" s="76"/>
      <c r="SIW88" s="57"/>
      <c r="SIX88" s="74"/>
      <c r="SIY88" s="76"/>
      <c r="SIZ88" s="76"/>
      <c r="SJA88" s="57"/>
      <c r="SJB88" s="74"/>
      <c r="SJC88" s="76"/>
      <c r="SJD88" s="76"/>
      <c r="SJE88" s="57"/>
      <c r="SJF88" s="74"/>
      <c r="SJG88" s="76"/>
      <c r="SJH88" s="76"/>
      <c r="SJI88" s="57"/>
      <c r="SJJ88" s="74"/>
      <c r="SJK88" s="76"/>
      <c r="SJL88" s="76"/>
      <c r="SJM88" s="57"/>
      <c r="SJN88" s="74"/>
      <c r="SJO88" s="76"/>
      <c r="SJP88" s="76"/>
      <c r="SJQ88" s="57"/>
      <c r="SJR88" s="74"/>
      <c r="SJS88" s="76"/>
      <c r="SJT88" s="76"/>
      <c r="SJU88" s="57"/>
      <c r="SJV88" s="74"/>
      <c r="SJW88" s="76"/>
      <c r="SJX88" s="76"/>
      <c r="SJY88" s="57"/>
      <c r="SJZ88" s="74"/>
      <c r="SKA88" s="76"/>
      <c r="SKB88" s="76"/>
      <c r="SKC88" s="57"/>
      <c r="SKD88" s="74"/>
      <c r="SKE88" s="76"/>
      <c r="SKF88" s="76"/>
      <c r="SKG88" s="57"/>
      <c r="SKH88" s="74"/>
      <c r="SKI88" s="76"/>
      <c r="SKJ88" s="76"/>
      <c r="SKK88" s="57"/>
      <c r="SKL88" s="74"/>
      <c r="SKM88" s="76"/>
      <c r="SKN88" s="76"/>
      <c r="SKO88" s="57"/>
      <c r="SKP88" s="74"/>
      <c r="SKQ88" s="76"/>
      <c r="SKR88" s="76"/>
      <c r="SKS88" s="57"/>
      <c r="SKT88" s="74"/>
      <c r="SKU88" s="76"/>
      <c r="SKV88" s="76"/>
      <c r="SKW88" s="57"/>
      <c r="SKX88" s="74"/>
      <c r="SKY88" s="76"/>
      <c r="SKZ88" s="76"/>
      <c r="SLA88" s="57"/>
      <c r="SLB88" s="74"/>
      <c r="SLC88" s="76"/>
      <c r="SLD88" s="76"/>
      <c r="SLE88" s="57"/>
      <c r="SLF88" s="74"/>
      <c r="SLG88" s="76"/>
      <c r="SLH88" s="76"/>
      <c r="SLI88" s="57"/>
      <c r="SLJ88" s="74"/>
      <c r="SLK88" s="76"/>
      <c r="SLL88" s="76"/>
      <c r="SLM88" s="57"/>
      <c r="SLN88" s="74"/>
      <c r="SLO88" s="76"/>
      <c r="SLP88" s="76"/>
      <c r="SLQ88" s="57"/>
      <c r="SLR88" s="74"/>
      <c r="SLS88" s="76"/>
      <c r="SLT88" s="76"/>
      <c r="SLU88" s="57"/>
      <c r="SLV88" s="74"/>
      <c r="SLW88" s="76"/>
      <c r="SLX88" s="76"/>
      <c r="SLY88" s="57"/>
      <c r="SLZ88" s="74"/>
      <c r="SMA88" s="76"/>
      <c r="SMB88" s="76"/>
      <c r="SMC88" s="57"/>
      <c r="SMD88" s="74"/>
      <c r="SME88" s="76"/>
      <c r="SMF88" s="76"/>
      <c r="SMG88" s="57"/>
      <c r="SMH88" s="74"/>
      <c r="SMI88" s="76"/>
      <c r="SMJ88" s="76"/>
      <c r="SMK88" s="57"/>
      <c r="SML88" s="74"/>
      <c r="SMM88" s="76"/>
      <c r="SMN88" s="76"/>
      <c r="SMO88" s="57"/>
      <c r="SMP88" s="74"/>
      <c r="SMQ88" s="76"/>
      <c r="SMR88" s="76"/>
      <c r="SMS88" s="57"/>
      <c r="SMT88" s="74"/>
      <c r="SMU88" s="76"/>
      <c r="SMV88" s="76"/>
      <c r="SMW88" s="57"/>
      <c r="SMX88" s="74"/>
      <c r="SMY88" s="76"/>
      <c r="SMZ88" s="76"/>
      <c r="SNA88" s="57"/>
      <c r="SNB88" s="74"/>
      <c r="SNC88" s="76"/>
      <c r="SND88" s="76"/>
      <c r="SNE88" s="57"/>
      <c r="SNF88" s="74"/>
      <c r="SNG88" s="76"/>
      <c r="SNH88" s="76"/>
      <c r="SNI88" s="57"/>
      <c r="SNJ88" s="74"/>
      <c r="SNK88" s="76"/>
      <c r="SNL88" s="76"/>
      <c r="SNM88" s="57"/>
      <c r="SNN88" s="74"/>
      <c r="SNO88" s="76"/>
      <c r="SNP88" s="76"/>
      <c r="SNQ88" s="57"/>
      <c r="SNR88" s="74"/>
      <c r="SNS88" s="76"/>
      <c r="SNT88" s="76"/>
      <c r="SNU88" s="57"/>
      <c r="SNV88" s="74"/>
      <c r="SNW88" s="76"/>
      <c r="SNX88" s="76"/>
      <c r="SNY88" s="57"/>
      <c r="SNZ88" s="74"/>
      <c r="SOA88" s="76"/>
      <c r="SOB88" s="76"/>
      <c r="SOC88" s="57"/>
      <c r="SOD88" s="74"/>
      <c r="SOE88" s="76"/>
      <c r="SOF88" s="76"/>
      <c r="SOG88" s="57"/>
      <c r="SOH88" s="74"/>
      <c r="SOI88" s="76"/>
      <c r="SOJ88" s="76"/>
      <c r="SOK88" s="57"/>
      <c r="SOL88" s="74"/>
      <c r="SOM88" s="76"/>
      <c r="SON88" s="76"/>
      <c r="SOO88" s="57"/>
      <c r="SOP88" s="74"/>
      <c r="SOQ88" s="76"/>
      <c r="SOR88" s="76"/>
      <c r="SOS88" s="57"/>
      <c r="SOT88" s="74"/>
      <c r="SOU88" s="76"/>
      <c r="SOV88" s="76"/>
      <c r="SOW88" s="57"/>
      <c r="SOX88" s="74"/>
      <c r="SOY88" s="76"/>
      <c r="SOZ88" s="76"/>
      <c r="SPA88" s="57"/>
      <c r="SPB88" s="74"/>
      <c r="SPC88" s="76"/>
      <c r="SPD88" s="76"/>
      <c r="SPE88" s="57"/>
      <c r="SPF88" s="74"/>
      <c r="SPG88" s="76"/>
      <c r="SPH88" s="76"/>
      <c r="SPI88" s="57"/>
      <c r="SPJ88" s="74"/>
      <c r="SPK88" s="76"/>
      <c r="SPL88" s="76"/>
      <c r="SPM88" s="57"/>
      <c r="SPN88" s="74"/>
      <c r="SPO88" s="76"/>
      <c r="SPP88" s="76"/>
      <c r="SPQ88" s="57"/>
      <c r="SPR88" s="74"/>
      <c r="SPS88" s="76"/>
      <c r="SPT88" s="76"/>
      <c r="SPU88" s="57"/>
      <c r="SPV88" s="74"/>
      <c r="SPW88" s="76"/>
      <c r="SPX88" s="76"/>
      <c r="SPY88" s="57"/>
      <c r="SPZ88" s="74"/>
      <c r="SQA88" s="76"/>
      <c r="SQB88" s="76"/>
      <c r="SQC88" s="57"/>
      <c r="SQD88" s="74"/>
      <c r="SQE88" s="76"/>
      <c r="SQF88" s="76"/>
      <c r="SQG88" s="57"/>
      <c r="SQH88" s="74"/>
      <c r="SQI88" s="76"/>
      <c r="SQJ88" s="76"/>
      <c r="SQK88" s="57"/>
      <c r="SQL88" s="74"/>
      <c r="SQM88" s="76"/>
      <c r="SQN88" s="76"/>
      <c r="SQO88" s="57"/>
      <c r="SQP88" s="74"/>
      <c r="SQQ88" s="76"/>
      <c r="SQR88" s="76"/>
      <c r="SQS88" s="57"/>
      <c r="SQT88" s="74"/>
      <c r="SQU88" s="76"/>
      <c r="SQV88" s="76"/>
      <c r="SQW88" s="57"/>
      <c r="SQX88" s="74"/>
      <c r="SQY88" s="76"/>
      <c r="SQZ88" s="76"/>
      <c r="SRA88" s="57"/>
      <c r="SRB88" s="74"/>
      <c r="SRC88" s="76"/>
      <c r="SRD88" s="76"/>
      <c r="SRE88" s="57"/>
      <c r="SRF88" s="74"/>
      <c r="SRG88" s="76"/>
      <c r="SRH88" s="76"/>
      <c r="SRI88" s="57"/>
      <c r="SRJ88" s="74"/>
      <c r="SRK88" s="76"/>
      <c r="SRL88" s="76"/>
      <c r="SRM88" s="57"/>
      <c r="SRN88" s="74"/>
      <c r="SRO88" s="76"/>
      <c r="SRP88" s="76"/>
      <c r="SRQ88" s="57"/>
      <c r="SRR88" s="74"/>
      <c r="SRS88" s="76"/>
      <c r="SRT88" s="76"/>
      <c r="SRU88" s="57"/>
      <c r="SRV88" s="74"/>
      <c r="SRW88" s="76"/>
      <c r="SRX88" s="76"/>
      <c r="SRY88" s="57"/>
      <c r="SRZ88" s="74"/>
      <c r="SSA88" s="76"/>
      <c r="SSB88" s="76"/>
      <c r="SSC88" s="57"/>
      <c r="SSD88" s="74"/>
      <c r="SSE88" s="76"/>
      <c r="SSF88" s="76"/>
      <c r="SSG88" s="57"/>
      <c r="SSH88" s="74"/>
      <c r="SSI88" s="76"/>
      <c r="SSJ88" s="76"/>
      <c r="SSK88" s="57"/>
      <c r="SSL88" s="74"/>
      <c r="SSM88" s="76"/>
      <c r="SSN88" s="76"/>
      <c r="SSO88" s="57"/>
      <c r="SSP88" s="74"/>
      <c r="SSQ88" s="76"/>
      <c r="SSR88" s="76"/>
      <c r="SSS88" s="57"/>
      <c r="SST88" s="74"/>
      <c r="SSU88" s="76"/>
      <c r="SSV88" s="76"/>
      <c r="SSW88" s="57"/>
      <c r="SSX88" s="74"/>
      <c r="SSY88" s="76"/>
      <c r="SSZ88" s="76"/>
      <c r="STA88" s="57"/>
      <c r="STB88" s="74"/>
      <c r="STC88" s="76"/>
      <c r="STD88" s="76"/>
      <c r="STE88" s="57"/>
      <c r="STF88" s="74"/>
      <c r="STG88" s="76"/>
      <c r="STH88" s="76"/>
      <c r="STI88" s="57"/>
      <c r="STJ88" s="74"/>
      <c r="STK88" s="76"/>
      <c r="STL88" s="76"/>
      <c r="STM88" s="57"/>
      <c r="STN88" s="74"/>
      <c r="STO88" s="76"/>
      <c r="STP88" s="76"/>
      <c r="STQ88" s="57"/>
      <c r="STR88" s="74"/>
      <c r="STS88" s="76"/>
      <c r="STT88" s="76"/>
      <c r="STU88" s="57"/>
      <c r="STV88" s="74"/>
      <c r="STW88" s="76"/>
      <c r="STX88" s="76"/>
      <c r="STY88" s="57"/>
      <c r="STZ88" s="74"/>
      <c r="SUA88" s="76"/>
      <c r="SUB88" s="76"/>
      <c r="SUC88" s="57"/>
      <c r="SUD88" s="74"/>
      <c r="SUE88" s="76"/>
      <c r="SUF88" s="76"/>
      <c r="SUG88" s="57"/>
      <c r="SUH88" s="74"/>
      <c r="SUI88" s="76"/>
      <c r="SUJ88" s="76"/>
      <c r="SUK88" s="57"/>
      <c r="SUL88" s="74"/>
      <c r="SUM88" s="76"/>
      <c r="SUN88" s="76"/>
      <c r="SUO88" s="57"/>
      <c r="SUP88" s="74"/>
      <c r="SUQ88" s="76"/>
      <c r="SUR88" s="76"/>
      <c r="SUS88" s="57"/>
      <c r="SUT88" s="74"/>
      <c r="SUU88" s="76"/>
      <c r="SUV88" s="76"/>
      <c r="SUW88" s="57"/>
      <c r="SUX88" s="74"/>
      <c r="SUY88" s="76"/>
      <c r="SUZ88" s="76"/>
      <c r="SVA88" s="57"/>
      <c r="SVB88" s="74"/>
      <c r="SVC88" s="76"/>
      <c r="SVD88" s="76"/>
      <c r="SVE88" s="57"/>
      <c r="SVF88" s="74"/>
      <c r="SVG88" s="76"/>
      <c r="SVH88" s="76"/>
      <c r="SVI88" s="57"/>
      <c r="SVJ88" s="74"/>
      <c r="SVK88" s="76"/>
      <c r="SVL88" s="76"/>
      <c r="SVM88" s="57"/>
      <c r="SVN88" s="74"/>
      <c r="SVO88" s="76"/>
      <c r="SVP88" s="76"/>
      <c r="SVQ88" s="57"/>
      <c r="SVR88" s="74"/>
      <c r="SVS88" s="76"/>
      <c r="SVT88" s="76"/>
      <c r="SVU88" s="57"/>
      <c r="SVV88" s="74"/>
      <c r="SVW88" s="76"/>
      <c r="SVX88" s="76"/>
      <c r="SVY88" s="57"/>
      <c r="SVZ88" s="74"/>
      <c r="SWA88" s="76"/>
      <c r="SWB88" s="76"/>
      <c r="SWC88" s="57"/>
      <c r="SWD88" s="74"/>
      <c r="SWE88" s="76"/>
      <c r="SWF88" s="76"/>
      <c r="SWG88" s="57"/>
      <c r="SWH88" s="74"/>
      <c r="SWI88" s="76"/>
      <c r="SWJ88" s="76"/>
      <c r="SWK88" s="57"/>
      <c r="SWL88" s="74"/>
      <c r="SWM88" s="76"/>
      <c r="SWN88" s="76"/>
      <c r="SWO88" s="57"/>
      <c r="SWP88" s="74"/>
      <c r="SWQ88" s="76"/>
      <c r="SWR88" s="76"/>
      <c r="SWS88" s="57"/>
      <c r="SWT88" s="74"/>
      <c r="SWU88" s="76"/>
      <c r="SWV88" s="76"/>
      <c r="SWW88" s="57"/>
      <c r="SWX88" s="74"/>
      <c r="SWY88" s="76"/>
      <c r="SWZ88" s="76"/>
      <c r="SXA88" s="57"/>
      <c r="SXB88" s="74"/>
      <c r="SXC88" s="76"/>
      <c r="SXD88" s="76"/>
      <c r="SXE88" s="57"/>
      <c r="SXF88" s="74"/>
      <c r="SXG88" s="76"/>
      <c r="SXH88" s="76"/>
      <c r="SXI88" s="57"/>
      <c r="SXJ88" s="74"/>
      <c r="SXK88" s="76"/>
      <c r="SXL88" s="76"/>
      <c r="SXM88" s="57"/>
      <c r="SXN88" s="74"/>
      <c r="SXO88" s="76"/>
      <c r="SXP88" s="76"/>
      <c r="SXQ88" s="57"/>
      <c r="SXR88" s="74"/>
      <c r="SXS88" s="76"/>
      <c r="SXT88" s="76"/>
      <c r="SXU88" s="57"/>
      <c r="SXV88" s="74"/>
      <c r="SXW88" s="76"/>
      <c r="SXX88" s="76"/>
      <c r="SXY88" s="57"/>
      <c r="SXZ88" s="74"/>
      <c r="SYA88" s="76"/>
      <c r="SYB88" s="76"/>
      <c r="SYC88" s="57"/>
      <c r="SYD88" s="74"/>
      <c r="SYE88" s="76"/>
      <c r="SYF88" s="76"/>
      <c r="SYG88" s="57"/>
      <c r="SYH88" s="74"/>
      <c r="SYI88" s="76"/>
      <c r="SYJ88" s="76"/>
      <c r="SYK88" s="57"/>
      <c r="SYL88" s="74"/>
      <c r="SYM88" s="76"/>
      <c r="SYN88" s="76"/>
      <c r="SYO88" s="57"/>
      <c r="SYP88" s="74"/>
      <c r="SYQ88" s="76"/>
      <c r="SYR88" s="76"/>
      <c r="SYS88" s="57"/>
      <c r="SYT88" s="74"/>
      <c r="SYU88" s="76"/>
      <c r="SYV88" s="76"/>
      <c r="SYW88" s="57"/>
      <c r="SYX88" s="74"/>
      <c r="SYY88" s="76"/>
      <c r="SYZ88" s="76"/>
      <c r="SZA88" s="57"/>
      <c r="SZB88" s="74"/>
      <c r="SZC88" s="76"/>
      <c r="SZD88" s="76"/>
      <c r="SZE88" s="57"/>
      <c r="SZF88" s="74"/>
      <c r="SZG88" s="76"/>
      <c r="SZH88" s="76"/>
      <c r="SZI88" s="57"/>
      <c r="SZJ88" s="74"/>
      <c r="SZK88" s="76"/>
      <c r="SZL88" s="76"/>
      <c r="SZM88" s="57"/>
      <c r="SZN88" s="74"/>
      <c r="SZO88" s="76"/>
      <c r="SZP88" s="76"/>
      <c r="SZQ88" s="57"/>
      <c r="SZR88" s="74"/>
      <c r="SZS88" s="76"/>
      <c r="SZT88" s="76"/>
      <c r="SZU88" s="57"/>
      <c r="SZV88" s="74"/>
      <c r="SZW88" s="76"/>
      <c r="SZX88" s="76"/>
      <c r="SZY88" s="57"/>
      <c r="SZZ88" s="74"/>
      <c r="TAA88" s="76"/>
      <c r="TAB88" s="76"/>
      <c r="TAC88" s="57"/>
      <c r="TAD88" s="74"/>
      <c r="TAE88" s="76"/>
      <c r="TAF88" s="76"/>
      <c r="TAG88" s="57"/>
      <c r="TAH88" s="74"/>
      <c r="TAI88" s="76"/>
      <c r="TAJ88" s="76"/>
      <c r="TAK88" s="57"/>
      <c r="TAL88" s="74"/>
      <c r="TAM88" s="76"/>
      <c r="TAN88" s="76"/>
      <c r="TAO88" s="57"/>
      <c r="TAP88" s="74"/>
      <c r="TAQ88" s="76"/>
      <c r="TAR88" s="76"/>
      <c r="TAS88" s="57"/>
      <c r="TAT88" s="74"/>
      <c r="TAU88" s="76"/>
      <c r="TAV88" s="76"/>
      <c r="TAW88" s="57"/>
      <c r="TAX88" s="74"/>
      <c r="TAY88" s="76"/>
      <c r="TAZ88" s="76"/>
      <c r="TBA88" s="57"/>
      <c r="TBB88" s="74"/>
      <c r="TBC88" s="76"/>
      <c r="TBD88" s="76"/>
      <c r="TBE88" s="57"/>
      <c r="TBF88" s="74"/>
      <c r="TBG88" s="76"/>
      <c r="TBH88" s="76"/>
      <c r="TBI88" s="57"/>
      <c r="TBJ88" s="74"/>
      <c r="TBK88" s="76"/>
      <c r="TBL88" s="76"/>
      <c r="TBM88" s="57"/>
      <c r="TBN88" s="74"/>
      <c r="TBO88" s="76"/>
      <c r="TBP88" s="76"/>
      <c r="TBQ88" s="57"/>
      <c r="TBR88" s="74"/>
      <c r="TBS88" s="76"/>
      <c r="TBT88" s="76"/>
      <c r="TBU88" s="57"/>
      <c r="TBV88" s="74"/>
      <c r="TBW88" s="76"/>
      <c r="TBX88" s="76"/>
      <c r="TBY88" s="57"/>
      <c r="TBZ88" s="74"/>
      <c r="TCA88" s="76"/>
      <c r="TCB88" s="76"/>
      <c r="TCC88" s="57"/>
      <c r="TCD88" s="74"/>
      <c r="TCE88" s="76"/>
      <c r="TCF88" s="76"/>
      <c r="TCG88" s="57"/>
      <c r="TCH88" s="74"/>
      <c r="TCI88" s="76"/>
      <c r="TCJ88" s="76"/>
      <c r="TCK88" s="57"/>
      <c r="TCL88" s="74"/>
      <c r="TCM88" s="76"/>
      <c r="TCN88" s="76"/>
      <c r="TCO88" s="57"/>
      <c r="TCP88" s="74"/>
      <c r="TCQ88" s="76"/>
      <c r="TCR88" s="76"/>
      <c r="TCS88" s="57"/>
      <c r="TCT88" s="74"/>
      <c r="TCU88" s="76"/>
      <c r="TCV88" s="76"/>
      <c r="TCW88" s="57"/>
      <c r="TCX88" s="74"/>
      <c r="TCY88" s="76"/>
      <c r="TCZ88" s="76"/>
      <c r="TDA88" s="57"/>
      <c r="TDB88" s="74"/>
      <c r="TDC88" s="76"/>
      <c r="TDD88" s="76"/>
      <c r="TDE88" s="57"/>
      <c r="TDF88" s="74"/>
      <c r="TDG88" s="76"/>
      <c r="TDH88" s="76"/>
      <c r="TDI88" s="57"/>
      <c r="TDJ88" s="74"/>
      <c r="TDK88" s="76"/>
      <c r="TDL88" s="76"/>
      <c r="TDM88" s="57"/>
      <c r="TDN88" s="74"/>
      <c r="TDO88" s="76"/>
      <c r="TDP88" s="76"/>
      <c r="TDQ88" s="57"/>
      <c r="TDR88" s="74"/>
      <c r="TDS88" s="76"/>
      <c r="TDT88" s="76"/>
      <c r="TDU88" s="57"/>
      <c r="TDV88" s="74"/>
      <c r="TDW88" s="76"/>
      <c r="TDX88" s="76"/>
      <c r="TDY88" s="57"/>
      <c r="TDZ88" s="74"/>
      <c r="TEA88" s="76"/>
      <c r="TEB88" s="76"/>
      <c r="TEC88" s="57"/>
      <c r="TED88" s="74"/>
      <c r="TEE88" s="76"/>
      <c r="TEF88" s="76"/>
      <c r="TEG88" s="57"/>
      <c r="TEH88" s="74"/>
      <c r="TEI88" s="76"/>
      <c r="TEJ88" s="76"/>
      <c r="TEK88" s="57"/>
      <c r="TEL88" s="74"/>
      <c r="TEM88" s="76"/>
      <c r="TEN88" s="76"/>
      <c r="TEO88" s="57"/>
      <c r="TEP88" s="74"/>
      <c r="TEQ88" s="76"/>
      <c r="TER88" s="76"/>
      <c r="TES88" s="57"/>
      <c r="TET88" s="74"/>
      <c r="TEU88" s="76"/>
      <c r="TEV88" s="76"/>
      <c r="TEW88" s="57"/>
      <c r="TEX88" s="74"/>
      <c r="TEY88" s="76"/>
      <c r="TEZ88" s="76"/>
      <c r="TFA88" s="57"/>
      <c r="TFB88" s="74"/>
      <c r="TFC88" s="76"/>
      <c r="TFD88" s="76"/>
      <c r="TFE88" s="57"/>
      <c r="TFF88" s="74"/>
      <c r="TFG88" s="76"/>
      <c r="TFH88" s="76"/>
      <c r="TFI88" s="57"/>
      <c r="TFJ88" s="74"/>
      <c r="TFK88" s="76"/>
      <c r="TFL88" s="76"/>
      <c r="TFM88" s="57"/>
      <c r="TFN88" s="74"/>
      <c r="TFO88" s="76"/>
      <c r="TFP88" s="76"/>
      <c r="TFQ88" s="57"/>
      <c r="TFR88" s="74"/>
      <c r="TFS88" s="76"/>
      <c r="TFT88" s="76"/>
      <c r="TFU88" s="57"/>
      <c r="TFV88" s="74"/>
      <c r="TFW88" s="76"/>
      <c r="TFX88" s="76"/>
      <c r="TFY88" s="57"/>
      <c r="TFZ88" s="74"/>
      <c r="TGA88" s="76"/>
      <c r="TGB88" s="76"/>
      <c r="TGC88" s="57"/>
      <c r="TGD88" s="74"/>
      <c r="TGE88" s="76"/>
      <c r="TGF88" s="76"/>
      <c r="TGG88" s="57"/>
      <c r="TGH88" s="74"/>
      <c r="TGI88" s="76"/>
      <c r="TGJ88" s="76"/>
      <c r="TGK88" s="57"/>
      <c r="TGL88" s="74"/>
      <c r="TGM88" s="76"/>
      <c r="TGN88" s="76"/>
      <c r="TGO88" s="57"/>
      <c r="TGP88" s="74"/>
      <c r="TGQ88" s="76"/>
      <c r="TGR88" s="76"/>
      <c r="TGS88" s="57"/>
      <c r="TGT88" s="74"/>
      <c r="TGU88" s="76"/>
      <c r="TGV88" s="76"/>
      <c r="TGW88" s="57"/>
      <c r="TGX88" s="74"/>
      <c r="TGY88" s="76"/>
      <c r="TGZ88" s="76"/>
      <c r="THA88" s="57"/>
      <c r="THB88" s="74"/>
      <c r="THC88" s="76"/>
      <c r="THD88" s="76"/>
      <c r="THE88" s="57"/>
      <c r="THF88" s="74"/>
      <c r="THG88" s="76"/>
      <c r="THH88" s="76"/>
      <c r="THI88" s="57"/>
      <c r="THJ88" s="74"/>
      <c r="THK88" s="76"/>
      <c r="THL88" s="76"/>
      <c r="THM88" s="57"/>
      <c r="THN88" s="74"/>
      <c r="THO88" s="76"/>
      <c r="THP88" s="76"/>
      <c r="THQ88" s="57"/>
      <c r="THR88" s="74"/>
      <c r="THS88" s="76"/>
      <c r="THT88" s="76"/>
      <c r="THU88" s="57"/>
      <c r="THV88" s="74"/>
      <c r="THW88" s="76"/>
      <c r="THX88" s="76"/>
      <c r="THY88" s="57"/>
      <c r="THZ88" s="74"/>
      <c r="TIA88" s="76"/>
      <c r="TIB88" s="76"/>
      <c r="TIC88" s="57"/>
      <c r="TID88" s="74"/>
      <c r="TIE88" s="76"/>
      <c r="TIF88" s="76"/>
      <c r="TIG88" s="57"/>
      <c r="TIH88" s="74"/>
      <c r="TII88" s="76"/>
      <c r="TIJ88" s="76"/>
      <c r="TIK88" s="57"/>
      <c r="TIL88" s="74"/>
      <c r="TIM88" s="76"/>
      <c r="TIN88" s="76"/>
      <c r="TIO88" s="57"/>
      <c r="TIP88" s="74"/>
      <c r="TIQ88" s="76"/>
      <c r="TIR88" s="76"/>
      <c r="TIS88" s="57"/>
      <c r="TIT88" s="74"/>
      <c r="TIU88" s="76"/>
      <c r="TIV88" s="76"/>
      <c r="TIW88" s="57"/>
      <c r="TIX88" s="74"/>
      <c r="TIY88" s="76"/>
      <c r="TIZ88" s="76"/>
      <c r="TJA88" s="57"/>
      <c r="TJB88" s="74"/>
      <c r="TJC88" s="76"/>
      <c r="TJD88" s="76"/>
      <c r="TJE88" s="57"/>
      <c r="TJF88" s="74"/>
      <c r="TJG88" s="76"/>
      <c r="TJH88" s="76"/>
      <c r="TJI88" s="57"/>
      <c r="TJJ88" s="74"/>
      <c r="TJK88" s="76"/>
      <c r="TJL88" s="76"/>
      <c r="TJM88" s="57"/>
      <c r="TJN88" s="74"/>
      <c r="TJO88" s="76"/>
      <c r="TJP88" s="76"/>
      <c r="TJQ88" s="57"/>
      <c r="TJR88" s="74"/>
      <c r="TJS88" s="76"/>
      <c r="TJT88" s="76"/>
      <c r="TJU88" s="57"/>
      <c r="TJV88" s="74"/>
      <c r="TJW88" s="76"/>
      <c r="TJX88" s="76"/>
      <c r="TJY88" s="57"/>
      <c r="TJZ88" s="74"/>
      <c r="TKA88" s="76"/>
      <c r="TKB88" s="76"/>
      <c r="TKC88" s="57"/>
      <c r="TKD88" s="74"/>
      <c r="TKE88" s="76"/>
      <c r="TKF88" s="76"/>
      <c r="TKG88" s="57"/>
      <c r="TKH88" s="74"/>
      <c r="TKI88" s="76"/>
      <c r="TKJ88" s="76"/>
      <c r="TKK88" s="57"/>
      <c r="TKL88" s="74"/>
      <c r="TKM88" s="76"/>
      <c r="TKN88" s="76"/>
      <c r="TKO88" s="57"/>
      <c r="TKP88" s="74"/>
      <c r="TKQ88" s="76"/>
      <c r="TKR88" s="76"/>
      <c r="TKS88" s="57"/>
      <c r="TKT88" s="74"/>
      <c r="TKU88" s="76"/>
      <c r="TKV88" s="76"/>
      <c r="TKW88" s="57"/>
      <c r="TKX88" s="74"/>
      <c r="TKY88" s="76"/>
      <c r="TKZ88" s="76"/>
      <c r="TLA88" s="57"/>
      <c r="TLB88" s="74"/>
      <c r="TLC88" s="76"/>
      <c r="TLD88" s="76"/>
      <c r="TLE88" s="57"/>
      <c r="TLF88" s="74"/>
      <c r="TLG88" s="76"/>
      <c r="TLH88" s="76"/>
      <c r="TLI88" s="57"/>
      <c r="TLJ88" s="74"/>
      <c r="TLK88" s="76"/>
      <c r="TLL88" s="76"/>
      <c r="TLM88" s="57"/>
      <c r="TLN88" s="74"/>
      <c r="TLO88" s="76"/>
      <c r="TLP88" s="76"/>
      <c r="TLQ88" s="57"/>
      <c r="TLR88" s="74"/>
      <c r="TLS88" s="76"/>
      <c r="TLT88" s="76"/>
      <c r="TLU88" s="57"/>
      <c r="TLV88" s="74"/>
      <c r="TLW88" s="76"/>
      <c r="TLX88" s="76"/>
      <c r="TLY88" s="57"/>
      <c r="TLZ88" s="74"/>
      <c r="TMA88" s="76"/>
      <c r="TMB88" s="76"/>
      <c r="TMC88" s="57"/>
      <c r="TMD88" s="74"/>
      <c r="TME88" s="76"/>
      <c r="TMF88" s="76"/>
      <c r="TMG88" s="57"/>
      <c r="TMH88" s="74"/>
      <c r="TMI88" s="76"/>
      <c r="TMJ88" s="76"/>
      <c r="TMK88" s="57"/>
      <c r="TML88" s="74"/>
      <c r="TMM88" s="76"/>
      <c r="TMN88" s="76"/>
      <c r="TMO88" s="57"/>
      <c r="TMP88" s="74"/>
      <c r="TMQ88" s="76"/>
      <c r="TMR88" s="76"/>
      <c r="TMS88" s="57"/>
      <c r="TMT88" s="74"/>
      <c r="TMU88" s="76"/>
      <c r="TMV88" s="76"/>
      <c r="TMW88" s="57"/>
      <c r="TMX88" s="74"/>
      <c r="TMY88" s="76"/>
      <c r="TMZ88" s="76"/>
      <c r="TNA88" s="57"/>
      <c r="TNB88" s="74"/>
      <c r="TNC88" s="76"/>
      <c r="TND88" s="76"/>
      <c r="TNE88" s="57"/>
      <c r="TNF88" s="74"/>
      <c r="TNG88" s="76"/>
      <c r="TNH88" s="76"/>
      <c r="TNI88" s="57"/>
      <c r="TNJ88" s="74"/>
      <c r="TNK88" s="76"/>
      <c r="TNL88" s="76"/>
      <c r="TNM88" s="57"/>
      <c r="TNN88" s="74"/>
      <c r="TNO88" s="76"/>
      <c r="TNP88" s="76"/>
      <c r="TNQ88" s="57"/>
      <c r="TNR88" s="74"/>
      <c r="TNS88" s="76"/>
      <c r="TNT88" s="76"/>
      <c r="TNU88" s="57"/>
      <c r="TNV88" s="74"/>
      <c r="TNW88" s="76"/>
      <c r="TNX88" s="76"/>
      <c r="TNY88" s="57"/>
      <c r="TNZ88" s="74"/>
      <c r="TOA88" s="76"/>
      <c r="TOB88" s="76"/>
      <c r="TOC88" s="57"/>
      <c r="TOD88" s="74"/>
      <c r="TOE88" s="76"/>
      <c r="TOF88" s="76"/>
      <c r="TOG88" s="57"/>
      <c r="TOH88" s="74"/>
      <c r="TOI88" s="76"/>
      <c r="TOJ88" s="76"/>
      <c r="TOK88" s="57"/>
      <c r="TOL88" s="74"/>
      <c r="TOM88" s="76"/>
      <c r="TON88" s="76"/>
      <c r="TOO88" s="57"/>
      <c r="TOP88" s="74"/>
      <c r="TOQ88" s="76"/>
      <c r="TOR88" s="76"/>
      <c r="TOS88" s="57"/>
      <c r="TOT88" s="74"/>
      <c r="TOU88" s="76"/>
      <c r="TOV88" s="76"/>
      <c r="TOW88" s="57"/>
      <c r="TOX88" s="74"/>
      <c r="TOY88" s="76"/>
      <c r="TOZ88" s="76"/>
      <c r="TPA88" s="57"/>
      <c r="TPB88" s="74"/>
      <c r="TPC88" s="76"/>
      <c r="TPD88" s="76"/>
      <c r="TPE88" s="57"/>
      <c r="TPF88" s="74"/>
      <c r="TPG88" s="76"/>
      <c r="TPH88" s="76"/>
      <c r="TPI88" s="57"/>
      <c r="TPJ88" s="74"/>
      <c r="TPK88" s="76"/>
      <c r="TPL88" s="76"/>
      <c r="TPM88" s="57"/>
      <c r="TPN88" s="74"/>
      <c r="TPO88" s="76"/>
      <c r="TPP88" s="76"/>
      <c r="TPQ88" s="57"/>
      <c r="TPR88" s="74"/>
      <c r="TPS88" s="76"/>
      <c r="TPT88" s="76"/>
      <c r="TPU88" s="57"/>
      <c r="TPV88" s="74"/>
      <c r="TPW88" s="76"/>
      <c r="TPX88" s="76"/>
      <c r="TPY88" s="57"/>
      <c r="TPZ88" s="74"/>
      <c r="TQA88" s="76"/>
      <c r="TQB88" s="76"/>
      <c r="TQC88" s="57"/>
      <c r="TQD88" s="74"/>
      <c r="TQE88" s="76"/>
      <c r="TQF88" s="76"/>
      <c r="TQG88" s="57"/>
      <c r="TQH88" s="74"/>
      <c r="TQI88" s="76"/>
      <c r="TQJ88" s="76"/>
      <c r="TQK88" s="57"/>
      <c r="TQL88" s="74"/>
      <c r="TQM88" s="76"/>
      <c r="TQN88" s="76"/>
      <c r="TQO88" s="57"/>
      <c r="TQP88" s="74"/>
      <c r="TQQ88" s="76"/>
      <c r="TQR88" s="76"/>
      <c r="TQS88" s="57"/>
      <c r="TQT88" s="74"/>
      <c r="TQU88" s="76"/>
      <c r="TQV88" s="76"/>
      <c r="TQW88" s="57"/>
      <c r="TQX88" s="74"/>
      <c r="TQY88" s="76"/>
      <c r="TQZ88" s="76"/>
      <c r="TRA88" s="57"/>
      <c r="TRB88" s="74"/>
      <c r="TRC88" s="76"/>
      <c r="TRD88" s="76"/>
      <c r="TRE88" s="57"/>
      <c r="TRF88" s="74"/>
      <c r="TRG88" s="76"/>
      <c r="TRH88" s="76"/>
      <c r="TRI88" s="57"/>
      <c r="TRJ88" s="74"/>
      <c r="TRK88" s="76"/>
      <c r="TRL88" s="76"/>
      <c r="TRM88" s="57"/>
      <c r="TRN88" s="74"/>
      <c r="TRO88" s="76"/>
      <c r="TRP88" s="76"/>
      <c r="TRQ88" s="57"/>
      <c r="TRR88" s="74"/>
      <c r="TRS88" s="76"/>
      <c r="TRT88" s="76"/>
      <c r="TRU88" s="57"/>
      <c r="TRV88" s="74"/>
      <c r="TRW88" s="76"/>
      <c r="TRX88" s="76"/>
      <c r="TRY88" s="57"/>
      <c r="TRZ88" s="74"/>
      <c r="TSA88" s="76"/>
      <c r="TSB88" s="76"/>
      <c r="TSC88" s="57"/>
      <c r="TSD88" s="74"/>
      <c r="TSE88" s="76"/>
      <c r="TSF88" s="76"/>
      <c r="TSG88" s="57"/>
      <c r="TSH88" s="74"/>
      <c r="TSI88" s="76"/>
      <c r="TSJ88" s="76"/>
      <c r="TSK88" s="57"/>
      <c r="TSL88" s="74"/>
      <c r="TSM88" s="76"/>
      <c r="TSN88" s="76"/>
      <c r="TSO88" s="57"/>
      <c r="TSP88" s="74"/>
      <c r="TSQ88" s="76"/>
      <c r="TSR88" s="76"/>
      <c r="TSS88" s="57"/>
      <c r="TST88" s="74"/>
      <c r="TSU88" s="76"/>
      <c r="TSV88" s="76"/>
      <c r="TSW88" s="57"/>
      <c r="TSX88" s="74"/>
      <c r="TSY88" s="76"/>
      <c r="TSZ88" s="76"/>
      <c r="TTA88" s="57"/>
      <c r="TTB88" s="74"/>
      <c r="TTC88" s="76"/>
      <c r="TTD88" s="76"/>
      <c r="TTE88" s="57"/>
      <c r="TTF88" s="74"/>
      <c r="TTG88" s="76"/>
      <c r="TTH88" s="76"/>
      <c r="TTI88" s="57"/>
      <c r="TTJ88" s="74"/>
      <c r="TTK88" s="76"/>
      <c r="TTL88" s="76"/>
      <c r="TTM88" s="57"/>
      <c r="TTN88" s="74"/>
      <c r="TTO88" s="76"/>
      <c r="TTP88" s="76"/>
      <c r="TTQ88" s="57"/>
      <c r="TTR88" s="74"/>
      <c r="TTS88" s="76"/>
      <c r="TTT88" s="76"/>
      <c r="TTU88" s="57"/>
      <c r="TTV88" s="74"/>
      <c r="TTW88" s="76"/>
      <c r="TTX88" s="76"/>
      <c r="TTY88" s="57"/>
      <c r="TTZ88" s="74"/>
      <c r="TUA88" s="76"/>
      <c r="TUB88" s="76"/>
      <c r="TUC88" s="57"/>
      <c r="TUD88" s="74"/>
      <c r="TUE88" s="76"/>
      <c r="TUF88" s="76"/>
      <c r="TUG88" s="57"/>
      <c r="TUH88" s="74"/>
      <c r="TUI88" s="76"/>
      <c r="TUJ88" s="76"/>
      <c r="TUK88" s="57"/>
      <c r="TUL88" s="74"/>
      <c r="TUM88" s="76"/>
      <c r="TUN88" s="76"/>
      <c r="TUO88" s="57"/>
      <c r="TUP88" s="74"/>
      <c r="TUQ88" s="76"/>
      <c r="TUR88" s="76"/>
      <c r="TUS88" s="57"/>
      <c r="TUT88" s="74"/>
      <c r="TUU88" s="76"/>
      <c r="TUV88" s="76"/>
      <c r="TUW88" s="57"/>
      <c r="TUX88" s="74"/>
      <c r="TUY88" s="76"/>
      <c r="TUZ88" s="76"/>
      <c r="TVA88" s="57"/>
      <c r="TVB88" s="74"/>
      <c r="TVC88" s="76"/>
      <c r="TVD88" s="76"/>
      <c r="TVE88" s="57"/>
      <c r="TVF88" s="74"/>
      <c r="TVG88" s="76"/>
      <c r="TVH88" s="76"/>
      <c r="TVI88" s="57"/>
      <c r="TVJ88" s="74"/>
      <c r="TVK88" s="76"/>
      <c r="TVL88" s="76"/>
      <c r="TVM88" s="57"/>
      <c r="TVN88" s="74"/>
      <c r="TVO88" s="76"/>
      <c r="TVP88" s="76"/>
      <c r="TVQ88" s="57"/>
      <c r="TVR88" s="74"/>
      <c r="TVS88" s="76"/>
      <c r="TVT88" s="76"/>
      <c r="TVU88" s="57"/>
      <c r="TVV88" s="74"/>
      <c r="TVW88" s="76"/>
      <c r="TVX88" s="76"/>
      <c r="TVY88" s="57"/>
      <c r="TVZ88" s="74"/>
      <c r="TWA88" s="76"/>
      <c r="TWB88" s="76"/>
      <c r="TWC88" s="57"/>
      <c r="TWD88" s="74"/>
      <c r="TWE88" s="76"/>
      <c r="TWF88" s="76"/>
      <c r="TWG88" s="57"/>
      <c r="TWH88" s="74"/>
      <c r="TWI88" s="76"/>
      <c r="TWJ88" s="76"/>
      <c r="TWK88" s="57"/>
      <c r="TWL88" s="74"/>
      <c r="TWM88" s="76"/>
      <c r="TWN88" s="76"/>
      <c r="TWO88" s="57"/>
      <c r="TWP88" s="74"/>
      <c r="TWQ88" s="76"/>
      <c r="TWR88" s="76"/>
      <c r="TWS88" s="57"/>
      <c r="TWT88" s="74"/>
      <c r="TWU88" s="76"/>
      <c r="TWV88" s="76"/>
      <c r="TWW88" s="57"/>
      <c r="TWX88" s="74"/>
      <c r="TWY88" s="76"/>
      <c r="TWZ88" s="76"/>
      <c r="TXA88" s="57"/>
      <c r="TXB88" s="74"/>
      <c r="TXC88" s="76"/>
      <c r="TXD88" s="76"/>
      <c r="TXE88" s="57"/>
      <c r="TXF88" s="74"/>
      <c r="TXG88" s="76"/>
      <c r="TXH88" s="76"/>
      <c r="TXI88" s="57"/>
      <c r="TXJ88" s="74"/>
      <c r="TXK88" s="76"/>
      <c r="TXL88" s="76"/>
      <c r="TXM88" s="57"/>
      <c r="TXN88" s="74"/>
      <c r="TXO88" s="76"/>
      <c r="TXP88" s="76"/>
      <c r="TXQ88" s="57"/>
      <c r="TXR88" s="74"/>
      <c r="TXS88" s="76"/>
      <c r="TXT88" s="76"/>
      <c r="TXU88" s="57"/>
      <c r="TXV88" s="74"/>
      <c r="TXW88" s="76"/>
      <c r="TXX88" s="76"/>
      <c r="TXY88" s="57"/>
      <c r="TXZ88" s="74"/>
      <c r="TYA88" s="76"/>
      <c r="TYB88" s="76"/>
      <c r="TYC88" s="57"/>
      <c r="TYD88" s="74"/>
      <c r="TYE88" s="76"/>
      <c r="TYF88" s="76"/>
      <c r="TYG88" s="57"/>
      <c r="TYH88" s="74"/>
      <c r="TYI88" s="76"/>
      <c r="TYJ88" s="76"/>
      <c r="TYK88" s="57"/>
      <c r="TYL88" s="74"/>
      <c r="TYM88" s="76"/>
      <c r="TYN88" s="76"/>
      <c r="TYO88" s="57"/>
      <c r="TYP88" s="74"/>
      <c r="TYQ88" s="76"/>
      <c r="TYR88" s="76"/>
      <c r="TYS88" s="57"/>
      <c r="TYT88" s="74"/>
      <c r="TYU88" s="76"/>
      <c r="TYV88" s="76"/>
      <c r="TYW88" s="57"/>
      <c r="TYX88" s="74"/>
      <c r="TYY88" s="76"/>
      <c r="TYZ88" s="76"/>
      <c r="TZA88" s="57"/>
      <c r="TZB88" s="74"/>
      <c r="TZC88" s="76"/>
      <c r="TZD88" s="76"/>
      <c r="TZE88" s="57"/>
      <c r="TZF88" s="74"/>
      <c r="TZG88" s="76"/>
      <c r="TZH88" s="76"/>
      <c r="TZI88" s="57"/>
      <c r="TZJ88" s="74"/>
      <c r="TZK88" s="76"/>
      <c r="TZL88" s="76"/>
      <c r="TZM88" s="57"/>
      <c r="TZN88" s="74"/>
      <c r="TZO88" s="76"/>
      <c r="TZP88" s="76"/>
      <c r="TZQ88" s="57"/>
      <c r="TZR88" s="74"/>
      <c r="TZS88" s="76"/>
      <c r="TZT88" s="76"/>
      <c r="TZU88" s="57"/>
      <c r="TZV88" s="74"/>
      <c r="TZW88" s="76"/>
      <c r="TZX88" s="76"/>
      <c r="TZY88" s="57"/>
      <c r="TZZ88" s="74"/>
      <c r="UAA88" s="76"/>
      <c r="UAB88" s="76"/>
      <c r="UAC88" s="57"/>
      <c r="UAD88" s="74"/>
      <c r="UAE88" s="76"/>
      <c r="UAF88" s="76"/>
      <c r="UAG88" s="57"/>
      <c r="UAH88" s="74"/>
      <c r="UAI88" s="76"/>
      <c r="UAJ88" s="76"/>
      <c r="UAK88" s="57"/>
      <c r="UAL88" s="74"/>
      <c r="UAM88" s="76"/>
      <c r="UAN88" s="76"/>
      <c r="UAO88" s="57"/>
      <c r="UAP88" s="74"/>
      <c r="UAQ88" s="76"/>
      <c r="UAR88" s="76"/>
      <c r="UAS88" s="57"/>
      <c r="UAT88" s="74"/>
      <c r="UAU88" s="76"/>
      <c r="UAV88" s="76"/>
      <c r="UAW88" s="57"/>
      <c r="UAX88" s="74"/>
      <c r="UAY88" s="76"/>
      <c r="UAZ88" s="76"/>
      <c r="UBA88" s="57"/>
      <c r="UBB88" s="74"/>
      <c r="UBC88" s="76"/>
      <c r="UBD88" s="76"/>
      <c r="UBE88" s="57"/>
      <c r="UBF88" s="74"/>
      <c r="UBG88" s="76"/>
      <c r="UBH88" s="76"/>
      <c r="UBI88" s="57"/>
      <c r="UBJ88" s="74"/>
      <c r="UBK88" s="76"/>
      <c r="UBL88" s="76"/>
      <c r="UBM88" s="57"/>
      <c r="UBN88" s="74"/>
      <c r="UBO88" s="76"/>
      <c r="UBP88" s="76"/>
      <c r="UBQ88" s="57"/>
      <c r="UBR88" s="74"/>
      <c r="UBS88" s="76"/>
      <c r="UBT88" s="76"/>
      <c r="UBU88" s="57"/>
      <c r="UBV88" s="74"/>
      <c r="UBW88" s="76"/>
      <c r="UBX88" s="76"/>
      <c r="UBY88" s="57"/>
      <c r="UBZ88" s="74"/>
      <c r="UCA88" s="76"/>
      <c r="UCB88" s="76"/>
      <c r="UCC88" s="57"/>
      <c r="UCD88" s="74"/>
      <c r="UCE88" s="76"/>
      <c r="UCF88" s="76"/>
      <c r="UCG88" s="57"/>
      <c r="UCH88" s="74"/>
      <c r="UCI88" s="76"/>
      <c r="UCJ88" s="76"/>
      <c r="UCK88" s="57"/>
      <c r="UCL88" s="74"/>
      <c r="UCM88" s="76"/>
      <c r="UCN88" s="76"/>
      <c r="UCO88" s="57"/>
      <c r="UCP88" s="74"/>
      <c r="UCQ88" s="76"/>
      <c r="UCR88" s="76"/>
      <c r="UCS88" s="57"/>
      <c r="UCT88" s="74"/>
      <c r="UCU88" s="76"/>
      <c r="UCV88" s="76"/>
      <c r="UCW88" s="57"/>
      <c r="UCX88" s="74"/>
      <c r="UCY88" s="76"/>
      <c r="UCZ88" s="76"/>
      <c r="UDA88" s="57"/>
      <c r="UDB88" s="74"/>
      <c r="UDC88" s="76"/>
      <c r="UDD88" s="76"/>
      <c r="UDE88" s="57"/>
      <c r="UDF88" s="74"/>
      <c r="UDG88" s="76"/>
      <c r="UDH88" s="76"/>
      <c r="UDI88" s="57"/>
      <c r="UDJ88" s="74"/>
      <c r="UDK88" s="76"/>
      <c r="UDL88" s="76"/>
      <c r="UDM88" s="57"/>
      <c r="UDN88" s="74"/>
      <c r="UDO88" s="76"/>
      <c r="UDP88" s="76"/>
      <c r="UDQ88" s="57"/>
      <c r="UDR88" s="74"/>
      <c r="UDS88" s="76"/>
      <c r="UDT88" s="76"/>
      <c r="UDU88" s="57"/>
      <c r="UDV88" s="74"/>
      <c r="UDW88" s="76"/>
      <c r="UDX88" s="76"/>
      <c r="UDY88" s="57"/>
      <c r="UDZ88" s="74"/>
      <c r="UEA88" s="76"/>
      <c r="UEB88" s="76"/>
      <c r="UEC88" s="57"/>
      <c r="UED88" s="74"/>
      <c r="UEE88" s="76"/>
      <c r="UEF88" s="76"/>
      <c r="UEG88" s="57"/>
      <c r="UEH88" s="74"/>
      <c r="UEI88" s="76"/>
      <c r="UEJ88" s="76"/>
      <c r="UEK88" s="57"/>
      <c r="UEL88" s="74"/>
      <c r="UEM88" s="76"/>
      <c r="UEN88" s="76"/>
      <c r="UEO88" s="57"/>
      <c r="UEP88" s="74"/>
      <c r="UEQ88" s="76"/>
      <c r="UER88" s="76"/>
      <c r="UES88" s="57"/>
      <c r="UET88" s="74"/>
      <c r="UEU88" s="76"/>
      <c r="UEV88" s="76"/>
      <c r="UEW88" s="57"/>
      <c r="UEX88" s="74"/>
      <c r="UEY88" s="76"/>
      <c r="UEZ88" s="76"/>
      <c r="UFA88" s="57"/>
      <c r="UFB88" s="74"/>
      <c r="UFC88" s="76"/>
      <c r="UFD88" s="76"/>
      <c r="UFE88" s="57"/>
      <c r="UFF88" s="74"/>
      <c r="UFG88" s="76"/>
      <c r="UFH88" s="76"/>
      <c r="UFI88" s="57"/>
      <c r="UFJ88" s="74"/>
      <c r="UFK88" s="76"/>
      <c r="UFL88" s="76"/>
      <c r="UFM88" s="57"/>
      <c r="UFN88" s="74"/>
      <c r="UFO88" s="76"/>
      <c r="UFP88" s="76"/>
      <c r="UFQ88" s="57"/>
      <c r="UFR88" s="74"/>
      <c r="UFS88" s="76"/>
      <c r="UFT88" s="76"/>
      <c r="UFU88" s="57"/>
      <c r="UFV88" s="74"/>
      <c r="UFW88" s="76"/>
      <c r="UFX88" s="76"/>
      <c r="UFY88" s="57"/>
      <c r="UFZ88" s="74"/>
      <c r="UGA88" s="76"/>
      <c r="UGB88" s="76"/>
      <c r="UGC88" s="57"/>
      <c r="UGD88" s="74"/>
      <c r="UGE88" s="76"/>
      <c r="UGF88" s="76"/>
      <c r="UGG88" s="57"/>
      <c r="UGH88" s="74"/>
      <c r="UGI88" s="76"/>
      <c r="UGJ88" s="76"/>
      <c r="UGK88" s="57"/>
      <c r="UGL88" s="74"/>
      <c r="UGM88" s="76"/>
      <c r="UGN88" s="76"/>
      <c r="UGO88" s="57"/>
      <c r="UGP88" s="74"/>
      <c r="UGQ88" s="76"/>
      <c r="UGR88" s="76"/>
      <c r="UGS88" s="57"/>
      <c r="UGT88" s="74"/>
      <c r="UGU88" s="76"/>
      <c r="UGV88" s="76"/>
      <c r="UGW88" s="57"/>
      <c r="UGX88" s="74"/>
      <c r="UGY88" s="76"/>
      <c r="UGZ88" s="76"/>
      <c r="UHA88" s="57"/>
      <c r="UHB88" s="74"/>
      <c r="UHC88" s="76"/>
      <c r="UHD88" s="76"/>
      <c r="UHE88" s="57"/>
      <c r="UHF88" s="74"/>
      <c r="UHG88" s="76"/>
      <c r="UHH88" s="76"/>
      <c r="UHI88" s="57"/>
      <c r="UHJ88" s="74"/>
      <c r="UHK88" s="76"/>
      <c r="UHL88" s="76"/>
      <c r="UHM88" s="57"/>
      <c r="UHN88" s="74"/>
      <c r="UHO88" s="76"/>
      <c r="UHP88" s="76"/>
      <c r="UHQ88" s="57"/>
      <c r="UHR88" s="74"/>
      <c r="UHS88" s="76"/>
      <c r="UHT88" s="76"/>
      <c r="UHU88" s="57"/>
      <c r="UHV88" s="74"/>
      <c r="UHW88" s="76"/>
      <c r="UHX88" s="76"/>
      <c r="UHY88" s="57"/>
      <c r="UHZ88" s="74"/>
      <c r="UIA88" s="76"/>
      <c r="UIB88" s="76"/>
      <c r="UIC88" s="57"/>
      <c r="UID88" s="74"/>
      <c r="UIE88" s="76"/>
      <c r="UIF88" s="76"/>
      <c r="UIG88" s="57"/>
      <c r="UIH88" s="74"/>
      <c r="UII88" s="76"/>
      <c r="UIJ88" s="76"/>
      <c r="UIK88" s="57"/>
      <c r="UIL88" s="74"/>
      <c r="UIM88" s="76"/>
      <c r="UIN88" s="76"/>
      <c r="UIO88" s="57"/>
      <c r="UIP88" s="74"/>
      <c r="UIQ88" s="76"/>
      <c r="UIR88" s="76"/>
      <c r="UIS88" s="57"/>
      <c r="UIT88" s="74"/>
      <c r="UIU88" s="76"/>
      <c r="UIV88" s="76"/>
      <c r="UIW88" s="57"/>
      <c r="UIX88" s="74"/>
      <c r="UIY88" s="76"/>
      <c r="UIZ88" s="76"/>
      <c r="UJA88" s="57"/>
      <c r="UJB88" s="74"/>
      <c r="UJC88" s="76"/>
      <c r="UJD88" s="76"/>
      <c r="UJE88" s="57"/>
      <c r="UJF88" s="74"/>
      <c r="UJG88" s="76"/>
      <c r="UJH88" s="76"/>
      <c r="UJI88" s="57"/>
      <c r="UJJ88" s="74"/>
      <c r="UJK88" s="76"/>
      <c r="UJL88" s="76"/>
      <c r="UJM88" s="57"/>
      <c r="UJN88" s="74"/>
      <c r="UJO88" s="76"/>
      <c r="UJP88" s="76"/>
      <c r="UJQ88" s="57"/>
      <c r="UJR88" s="74"/>
      <c r="UJS88" s="76"/>
      <c r="UJT88" s="76"/>
      <c r="UJU88" s="57"/>
      <c r="UJV88" s="74"/>
      <c r="UJW88" s="76"/>
      <c r="UJX88" s="76"/>
      <c r="UJY88" s="57"/>
      <c r="UJZ88" s="74"/>
      <c r="UKA88" s="76"/>
      <c r="UKB88" s="76"/>
      <c r="UKC88" s="57"/>
      <c r="UKD88" s="74"/>
      <c r="UKE88" s="76"/>
      <c r="UKF88" s="76"/>
      <c r="UKG88" s="57"/>
      <c r="UKH88" s="74"/>
      <c r="UKI88" s="76"/>
      <c r="UKJ88" s="76"/>
      <c r="UKK88" s="57"/>
      <c r="UKL88" s="74"/>
      <c r="UKM88" s="76"/>
      <c r="UKN88" s="76"/>
      <c r="UKO88" s="57"/>
      <c r="UKP88" s="74"/>
      <c r="UKQ88" s="76"/>
      <c r="UKR88" s="76"/>
      <c r="UKS88" s="57"/>
      <c r="UKT88" s="74"/>
      <c r="UKU88" s="76"/>
      <c r="UKV88" s="76"/>
      <c r="UKW88" s="57"/>
      <c r="UKX88" s="74"/>
      <c r="UKY88" s="76"/>
      <c r="UKZ88" s="76"/>
      <c r="ULA88" s="57"/>
      <c r="ULB88" s="74"/>
      <c r="ULC88" s="76"/>
      <c r="ULD88" s="76"/>
      <c r="ULE88" s="57"/>
      <c r="ULF88" s="74"/>
      <c r="ULG88" s="76"/>
      <c r="ULH88" s="76"/>
      <c r="ULI88" s="57"/>
      <c r="ULJ88" s="74"/>
      <c r="ULK88" s="76"/>
      <c r="ULL88" s="76"/>
      <c r="ULM88" s="57"/>
      <c r="ULN88" s="74"/>
      <c r="ULO88" s="76"/>
      <c r="ULP88" s="76"/>
      <c r="ULQ88" s="57"/>
      <c r="ULR88" s="74"/>
      <c r="ULS88" s="76"/>
      <c r="ULT88" s="76"/>
      <c r="ULU88" s="57"/>
      <c r="ULV88" s="74"/>
      <c r="ULW88" s="76"/>
      <c r="ULX88" s="76"/>
      <c r="ULY88" s="57"/>
      <c r="ULZ88" s="74"/>
      <c r="UMA88" s="76"/>
      <c r="UMB88" s="76"/>
      <c r="UMC88" s="57"/>
      <c r="UMD88" s="74"/>
      <c r="UME88" s="76"/>
      <c r="UMF88" s="76"/>
      <c r="UMG88" s="57"/>
      <c r="UMH88" s="74"/>
      <c r="UMI88" s="76"/>
      <c r="UMJ88" s="76"/>
      <c r="UMK88" s="57"/>
      <c r="UML88" s="74"/>
      <c r="UMM88" s="76"/>
      <c r="UMN88" s="76"/>
      <c r="UMO88" s="57"/>
      <c r="UMP88" s="74"/>
      <c r="UMQ88" s="76"/>
      <c r="UMR88" s="76"/>
      <c r="UMS88" s="57"/>
      <c r="UMT88" s="74"/>
      <c r="UMU88" s="76"/>
      <c r="UMV88" s="76"/>
      <c r="UMW88" s="57"/>
      <c r="UMX88" s="74"/>
      <c r="UMY88" s="76"/>
      <c r="UMZ88" s="76"/>
      <c r="UNA88" s="57"/>
      <c r="UNB88" s="74"/>
      <c r="UNC88" s="76"/>
      <c r="UND88" s="76"/>
      <c r="UNE88" s="57"/>
      <c r="UNF88" s="74"/>
      <c r="UNG88" s="76"/>
      <c r="UNH88" s="76"/>
      <c r="UNI88" s="57"/>
      <c r="UNJ88" s="74"/>
      <c r="UNK88" s="76"/>
      <c r="UNL88" s="76"/>
      <c r="UNM88" s="57"/>
      <c r="UNN88" s="74"/>
      <c r="UNO88" s="76"/>
      <c r="UNP88" s="76"/>
      <c r="UNQ88" s="57"/>
      <c r="UNR88" s="74"/>
      <c r="UNS88" s="76"/>
      <c r="UNT88" s="76"/>
      <c r="UNU88" s="57"/>
      <c r="UNV88" s="74"/>
      <c r="UNW88" s="76"/>
      <c r="UNX88" s="76"/>
      <c r="UNY88" s="57"/>
      <c r="UNZ88" s="74"/>
      <c r="UOA88" s="76"/>
      <c r="UOB88" s="76"/>
      <c r="UOC88" s="57"/>
      <c r="UOD88" s="74"/>
      <c r="UOE88" s="76"/>
      <c r="UOF88" s="76"/>
      <c r="UOG88" s="57"/>
      <c r="UOH88" s="74"/>
      <c r="UOI88" s="76"/>
      <c r="UOJ88" s="76"/>
      <c r="UOK88" s="57"/>
      <c r="UOL88" s="74"/>
      <c r="UOM88" s="76"/>
      <c r="UON88" s="76"/>
      <c r="UOO88" s="57"/>
      <c r="UOP88" s="74"/>
      <c r="UOQ88" s="76"/>
      <c r="UOR88" s="76"/>
      <c r="UOS88" s="57"/>
      <c r="UOT88" s="74"/>
      <c r="UOU88" s="76"/>
      <c r="UOV88" s="76"/>
      <c r="UOW88" s="57"/>
      <c r="UOX88" s="74"/>
      <c r="UOY88" s="76"/>
      <c r="UOZ88" s="76"/>
      <c r="UPA88" s="57"/>
      <c r="UPB88" s="74"/>
      <c r="UPC88" s="76"/>
      <c r="UPD88" s="76"/>
      <c r="UPE88" s="57"/>
      <c r="UPF88" s="74"/>
      <c r="UPG88" s="76"/>
      <c r="UPH88" s="76"/>
      <c r="UPI88" s="57"/>
      <c r="UPJ88" s="74"/>
      <c r="UPK88" s="76"/>
      <c r="UPL88" s="76"/>
      <c r="UPM88" s="57"/>
      <c r="UPN88" s="74"/>
      <c r="UPO88" s="76"/>
      <c r="UPP88" s="76"/>
      <c r="UPQ88" s="57"/>
      <c r="UPR88" s="74"/>
      <c r="UPS88" s="76"/>
      <c r="UPT88" s="76"/>
      <c r="UPU88" s="57"/>
      <c r="UPV88" s="74"/>
      <c r="UPW88" s="76"/>
      <c r="UPX88" s="76"/>
      <c r="UPY88" s="57"/>
      <c r="UPZ88" s="74"/>
      <c r="UQA88" s="76"/>
      <c r="UQB88" s="76"/>
      <c r="UQC88" s="57"/>
      <c r="UQD88" s="74"/>
      <c r="UQE88" s="76"/>
      <c r="UQF88" s="76"/>
      <c r="UQG88" s="57"/>
      <c r="UQH88" s="74"/>
      <c r="UQI88" s="76"/>
      <c r="UQJ88" s="76"/>
      <c r="UQK88" s="57"/>
      <c r="UQL88" s="74"/>
      <c r="UQM88" s="76"/>
      <c r="UQN88" s="76"/>
      <c r="UQO88" s="57"/>
      <c r="UQP88" s="74"/>
      <c r="UQQ88" s="76"/>
      <c r="UQR88" s="76"/>
      <c r="UQS88" s="57"/>
      <c r="UQT88" s="74"/>
      <c r="UQU88" s="76"/>
      <c r="UQV88" s="76"/>
      <c r="UQW88" s="57"/>
      <c r="UQX88" s="74"/>
      <c r="UQY88" s="76"/>
      <c r="UQZ88" s="76"/>
      <c r="URA88" s="57"/>
      <c r="URB88" s="74"/>
      <c r="URC88" s="76"/>
      <c r="URD88" s="76"/>
      <c r="URE88" s="57"/>
      <c r="URF88" s="74"/>
      <c r="URG88" s="76"/>
      <c r="URH88" s="76"/>
      <c r="URI88" s="57"/>
      <c r="URJ88" s="74"/>
      <c r="URK88" s="76"/>
      <c r="URL88" s="76"/>
      <c r="URM88" s="57"/>
      <c r="URN88" s="74"/>
      <c r="URO88" s="76"/>
      <c r="URP88" s="76"/>
      <c r="URQ88" s="57"/>
      <c r="URR88" s="74"/>
      <c r="URS88" s="76"/>
      <c r="URT88" s="76"/>
      <c r="URU88" s="57"/>
      <c r="URV88" s="74"/>
      <c r="URW88" s="76"/>
      <c r="URX88" s="76"/>
      <c r="URY88" s="57"/>
      <c r="URZ88" s="74"/>
      <c r="USA88" s="76"/>
      <c r="USB88" s="76"/>
      <c r="USC88" s="57"/>
      <c r="USD88" s="74"/>
      <c r="USE88" s="76"/>
      <c r="USF88" s="76"/>
      <c r="USG88" s="57"/>
      <c r="USH88" s="74"/>
      <c r="USI88" s="76"/>
      <c r="USJ88" s="76"/>
      <c r="USK88" s="57"/>
      <c r="USL88" s="74"/>
      <c r="USM88" s="76"/>
      <c r="USN88" s="76"/>
      <c r="USO88" s="57"/>
      <c r="USP88" s="74"/>
      <c r="USQ88" s="76"/>
      <c r="USR88" s="76"/>
      <c r="USS88" s="57"/>
      <c r="UST88" s="74"/>
      <c r="USU88" s="76"/>
      <c r="USV88" s="76"/>
      <c r="USW88" s="57"/>
      <c r="USX88" s="74"/>
      <c r="USY88" s="76"/>
      <c r="USZ88" s="76"/>
      <c r="UTA88" s="57"/>
      <c r="UTB88" s="74"/>
      <c r="UTC88" s="76"/>
      <c r="UTD88" s="76"/>
      <c r="UTE88" s="57"/>
      <c r="UTF88" s="74"/>
      <c r="UTG88" s="76"/>
      <c r="UTH88" s="76"/>
      <c r="UTI88" s="57"/>
      <c r="UTJ88" s="74"/>
      <c r="UTK88" s="76"/>
      <c r="UTL88" s="76"/>
      <c r="UTM88" s="57"/>
      <c r="UTN88" s="74"/>
      <c r="UTO88" s="76"/>
      <c r="UTP88" s="76"/>
      <c r="UTQ88" s="57"/>
      <c r="UTR88" s="74"/>
      <c r="UTS88" s="76"/>
      <c r="UTT88" s="76"/>
      <c r="UTU88" s="57"/>
      <c r="UTV88" s="74"/>
      <c r="UTW88" s="76"/>
      <c r="UTX88" s="76"/>
      <c r="UTY88" s="57"/>
      <c r="UTZ88" s="74"/>
      <c r="UUA88" s="76"/>
      <c r="UUB88" s="76"/>
      <c r="UUC88" s="57"/>
      <c r="UUD88" s="74"/>
      <c r="UUE88" s="76"/>
      <c r="UUF88" s="76"/>
      <c r="UUG88" s="57"/>
      <c r="UUH88" s="74"/>
      <c r="UUI88" s="76"/>
      <c r="UUJ88" s="76"/>
      <c r="UUK88" s="57"/>
      <c r="UUL88" s="74"/>
      <c r="UUM88" s="76"/>
      <c r="UUN88" s="76"/>
      <c r="UUO88" s="57"/>
      <c r="UUP88" s="74"/>
      <c r="UUQ88" s="76"/>
      <c r="UUR88" s="76"/>
      <c r="UUS88" s="57"/>
      <c r="UUT88" s="74"/>
      <c r="UUU88" s="76"/>
      <c r="UUV88" s="76"/>
      <c r="UUW88" s="57"/>
      <c r="UUX88" s="74"/>
      <c r="UUY88" s="76"/>
      <c r="UUZ88" s="76"/>
      <c r="UVA88" s="57"/>
      <c r="UVB88" s="74"/>
      <c r="UVC88" s="76"/>
      <c r="UVD88" s="76"/>
      <c r="UVE88" s="57"/>
      <c r="UVF88" s="74"/>
      <c r="UVG88" s="76"/>
      <c r="UVH88" s="76"/>
      <c r="UVI88" s="57"/>
      <c r="UVJ88" s="74"/>
      <c r="UVK88" s="76"/>
      <c r="UVL88" s="76"/>
      <c r="UVM88" s="57"/>
      <c r="UVN88" s="74"/>
      <c r="UVO88" s="76"/>
      <c r="UVP88" s="76"/>
      <c r="UVQ88" s="57"/>
      <c r="UVR88" s="74"/>
      <c r="UVS88" s="76"/>
      <c r="UVT88" s="76"/>
      <c r="UVU88" s="57"/>
      <c r="UVV88" s="74"/>
      <c r="UVW88" s="76"/>
      <c r="UVX88" s="76"/>
      <c r="UVY88" s="57"/>
      <c r="UVZ88" s="74"/>
      <c r="UWA88" s="76"/>
      <c r="UWB88" s="76"/>
      <c r="UWC88" s="57"/>
      <c r="UWD88" s="74"/>
      <c r="UWE88" s="76"/>
      <c r="UWF88" s="76"/>
      <c r="UWG88" s="57"/>
      <c r="UWH88" s="74"/>
      <c r="UWI88" s="76"/>
      <c r="UWJ88" s="76"/>
      <c r="UWK88" s="57"/>
      <c r="UWL88" s="74"/>
      <c r="UWM88" s="76"/>
      <c r="UWN88" s="76"/>
      <c r="UWO88" s="57"/>
      <c r="UWP88" s="74"/>
      <c r="UWQ88" s="76"/>
      <c r="UWR88" s="76"/>
      <c r="UWS88" s="57"/>
      <c r="UWT88" s="74"/>
      <c r="UWU88" s="76"/>
      <c r="UWV88" s="76"/>
      <c r="UWW88" s="57"/>
      <c r="UWX88" s="74"/>
      <c r="UWY88" s="76"/>
      <c r="UWZ88" s="76"/>
      <c r="UXA88" s="57"/>
      <c r="UXB88" s="74"/>
      <c r="UXC88" s="76"/>
      <c r="UXD88" s="76"/>
      <c r="UXE88" s="57"/>
      <c r="UXF88" s="74"/>
      <c r="UXG88" s="76"/>
      <c r="UXH88" s="76"/>
      <c r="UXI88" s="57"/>
      <c r="UXJ88" s="74"/>
      <c r="UXK88" s="76"/>
      <c r="UXL88" s="76"/>
      <c r="UXM88" s="57"/>
      <c r="UXN88" s="74"/>
      <c r="UXO88" s="76"/>
      <c r="UXP88" s="76"/>
      <c r="UXQ88" s="57"/>
      <c r="UXR88" s="74"/>
      <c r="UXS88" s="76"/>
      <c r="UXT88" s="76"/>
      <c r="UXU88" s="57"/>
      <c r="UXV88" s="74"/>
      <c r="UXW88" s="76"/>
      <c r="UXX88" s="76"/>
      <c r="UXY88" s="57"/>
      <c r="UXZ88" s="74"/>
      <c r="UYA88" s="76"/>
      <c r="UYB88" s="76"/>
      <c r="UYC88" s="57"/>
      <c r="UYD88" s="74"/>
      <c r="UYE88" s="76"/>
      <c r="UYF88" s="76"/>
      <c r="UYG88" s="57"/>
      <c r="UYH88" s="74"/>
      <c r="UYI88" s="76"/>
      <c r="UYJ88" s="76"/>
      <c r="UYK88" s="57"/>
      <c r="UYL88" s="74"/>
      <c r="UYM88" s="76"/>
      <c r="UYN88" s="76"/>
      <c r="UYO88" s="57"/>
      <c r="UYP88" s="74"/>
      <c r="UYQ88" s="76"/>
      <c r="UYR88" s="76"/>
      <c r="UYS88" s="57"/>
      <c r="UYT88" s="74"/>
      <c r="UYU88" s="76"/>
      <c r="UYV88" s="76"/>
      <c r="UYW88" s="57"/>
      <c r="UYX88" s="74"/>
      <c r="UYY88" s="76"/>
      <c r="UYZ88" s="76"/>
      <c r="UZA88" s="57"/>
      <c r="UZB88" s="74"/>
      <c r="UZC88" s="76"/>
      <c r="UZD88" s="76"/>
      <c r="UZE88" s="57"/>
      <c r="UZF88" s="74"/>
      <c r="UZG88" s="76"/>
      <c r="UZH88" s="76"/>
      <c r="UZI88" s="57"/>
      <c r="UZJ88" s="74"/>
      <c r="UZK88" s="76"/>
      <c r="UZL88" s="76"/>
      <c r="UZM88" s="57"/>
      <c r="UZN88" s="74"/>
      <c r="UZO88" s="76"/>
      <c r="UZP88" s="76"/>
      <c r="UZQ88" s="57"/>
      <c r="UZR88" s="74"/>
      <c r="UZS88" s="76"/>
      <c r="UZT88" s="76"/>
      <c r="UZU88" s="57"/>
      <c r="UZV88" s="74"/>
      <c r="UZW88" s="76"/>
      <c r="UZX88" s="76"/>
      <c r="UZY88" s="57"/>
      <c r="UZZ88" s="74"/>
      <c r="VAA88" s="76"/>
      <c r="VAB88" s="76"/>
      <c r="VAC88" s="57"/>
      <c r="VAD88" s="74"/>
      <c r="VAE88" s="76"/>
      <c r="VAF88" s="76"/>
      <c r="VAG88" s="57"/>
      <c r="VAH88" s="74"/>
      <c r="VAI88" s="76"/>
      <c r="VAJ88" s="76"/>
      <c r="VAK88" s="57"/>
      <c r="VAL88" s="74"/>
      <c r="VAM88" s="76"/>
      <c r="VAN88" s="76"/>
      <c r="VAO88" s="57"/>
      <c r="VAP88" s="74"/>
      <c r="VAQ88" s="76"/>
      <c r="VAR88" s="76"/>
      <c r="VAS88" s="57"/>
      <c r="VAT88" s="74"/>
      <c r="VAU88" s="76"/>
      <c r="VAV88" s="76"/>
      <c r="VAW88" s="57"/>
      <c r="VAX88" s="74"/>
      <c r="VAY88" s="76"/>
      <c r="VAZ88" s="76"/>
      <c r="VBA88" s="57"/>
      <c r="VBB88" s="74"/>
      <c r="VBC88" s="76"/>
      <c r="VBD88" s="76"/>
      <c r="VBE88" s="57"/>
      <c r="VBF88" s="74"/>
      <c r="VBG88" s="76"/>
      <c r="VBH88" s="76"/>
      <c r="VBI88" s="57"/>
      <c r="VBJ88" s="74"/>
      <c r="VBK88" s="76"/>
      <c r="VBL88" s="76"/>
      <c r="VBM88" s="57"/>
      <c r="VBN88" s="74"/>
      <c r="VBO88" s="76"/>
      <c r="VBP88" s="76"/>
      <c r="VBQ88" s="57"/>
      <c r="VBR88" s="74"/>
      <c r="VBS88" s="76"/>
      <c r="VBT88" s="76"/>
      <c r="VBU88" s="57"/>
      <c r="VBV88" s="74"/>
      <c r="VBW88" s="76"/>
      <c r="VBX88" s="76"/>
      <c r="VBY88" s="57"/>
      <c r="VBZ88" s="74"/>
      <c r="VCA88" s="76"/>
      <c r="VCB88" s="76"/>
      <c r="VCC88" s="57"/>
      <c r="VCD88" s="74"/>
      <c r="VCE88" s="76"/>
      <c r="VCF88" s="76"/>
      <c r="VCG88" s="57"/>
      <c r="VCH88" s="74"/>
      <c r="VCI88" s="76"/>
      <c r="VCJ88" s="76"/>
      <c r="VCK88" s="57"/>
      <c r="VCL88" s="74"/>
      <c r="VCM88" s="76"/>
      <c r="VCN88" s="76"/>
      <c r="VCO88" s="57"/>
      <c r="VCP88" s="74"/>
      <c r="VCQ88" s="76"/>
      <c r="VCR88" s="76"/>
      <c r="VCS88" s="57"/>
      <c r="VCT88" s="74"/>
      <c r="VCU88" s="76"/>
      <c r="VCV88" s="76"/>
      <c r="VCW88" s="57"/>
      <c r="VCX88" s="74"/>
      <c r="VCY88" s="76"/>
      <c r="VCZ88" s="76"/>
      <c r="VDA88" s="57"/>
      <c r="VDB88" s="74"/>
      <c r="VDC88" s="76"/>
      <c r="VDD88" s="76"/>
      <c r="VDE88" s="57"/>
      <c r="VDF88" s="74"/>
      <c r="VDG88" s="76"/>
      <c r="VDH88" s="76"/>
      <c r="VDI88" s="57"/>
      <c r="VDJ88" s="74"/>
      <c r="VDK88" s="76"/>
      <c r="VDL88" s="76"/>
      <c r="VDM88" s="57"/>
      <c r="VDN88" s="74"/>
      <c r="VDO88" s="76"/>
      <c r="VDP88" s="76"/>
      <c r="VDQ88" s="57"/>
      <c r="VDR88" s="74"/>
      <c r="VDS88" s="76"/>
      <c r="VDT88" s="76"/>
      <c r="VDU88" s="57"/>
      <c r="VDV88" s="74"/>
      <c r="VDW88" s="76"/>
      <c r="VDX88" s="76"/>
      <c r="VDY88" s="57"/>
      <c r="VDZ88" s="74"/>
      <c r="VEA88" s="76"/>
      <c r="VEB88" s="76"/>
      <c r="VEC88" s="57"/>
      <c r="VED88" s="74"/>
      <c r="VEE88" s="76"/>
      <c r="VEF88" s="76"/>
      <c r="VEG88" s="57"/>
      <c r="VEH88" s="74"/>
      <c r="VEI88" s="76"/>
      <c r="VEJ88" s="76"/>
      <c r="VEK88" s="57"/>
      <c r="VEL88" s="74"/>
      <c r="VEM88" s="76"/>
      <c r="VEN88" s="76"/>
      <c r="VEO88" s="57"/>
      <c r="VEP88" s="74"/>
      <c r="VEQ88" s="76"/>
      <c r="VER88" s="76"/>
      <c r="VES88" s="57"/>
      <c r="VET88" s="74"/>
      <c r="VEU88" s="76"/>
      <c r="VEV88" s="76"/>
      <c r="VEW88" s="57"/>
      <c r="VEX88" s="74"/>
      <c r="VEY88" s="76"/>
      <c r="VEZ88" s="76"/>
      <c r="VFA88" s="57"/>
      <c r="VFB88" s="74"/>
      <c r="VFC88" s="76"/>
      <c r="VFD88" s="76"/>
      <c r="VFE88" s="57"/>
      <c r="VFF88" s="74"/>
      <c r="VFG88" s="76"/>
      <c r="VFH88" s="76"/>
      <c r="VFI88" s="57"/>
      <c r="VFJ88" s="74"/>
      <c r="VFK88" s="76"/>
      <c r="VFL88" s="76"/>
      <c r="VFM88" s="57"/>
      <c r="VFN88" s="74"/>
      <c r="VFO88" s="76"/>
      <c r="VFP88" s="76"/>
      <c r="VFQ88" s="57"/>
      <c r="VFR88" s="74"/>
      <c r="VFS88" s="76"/>
      <c r="VFT88" s="76"/>
      <c r="VFU88" s="57"/>
      <c r="VFV88" s="74"/>
      <c r="VFW88" s="76"/>
      <c r="VFX88" s="76"/>
      <c r="VFY88" s="57"/>
      <c r="VFZ88" s="74"/>
      <c r="VGA88" s="76"/>
      <c r="VGB88" s="76"/>
      <c r="VGC88" s="57"/>
      <c r="VGD88" s="74"/>
      <c r="VGE88" s="76"/>
      <c r="VGF88" s="76"/>
      <c r="VGG88" s="57"/>
      <c r="VGH88" s="74"/>
      <c r="VGI88" s="76"/>
      <c r="VGJ88" s="76"/>
      <c r="VGK88" s="57"/>
      <c r="VGL88" s="74"/>
      <c r="VGM88" s="76"/>
      <c r="VGN88" s="76"/>
      <c r="VGO88" s="57"/>
      <c r="VGP88" s="74"/>
      <c r="VGQ88" s="76"/>
      <c r="VGR88" s="76"/>
      <c r="VGS88" s="57"/>
      <c r="VGT88" s="74"/>
      <c r="VGU88" s="76"/>
      <c r="VGV88" s="76"/>
      <c r="VGW88" s="57"/>
      <c r="VGX88" s="74"/>
      <c r="VGY88" s="76"/>
      <c r="VGZ88" s="76"/>
      <c r="VHA88" s="57"/>
      <c r="VHB88" s="74"/>
      <c r="VHC88" s="76"/>
      <c r="VHD88" s="76"/>
      <c r="VHE88" s="57"/>
      <c r="VHF88" s="74"/>
      <c r="VHG88" s="76"/>
      <c r="VHH88" s="76"/>
      <c r="VHI88" s="57"/>
      <c r="VHJ88" s="74"/>
      <c r="VHK88" s="76"/>
      <c r="VHL88" s="76"/>
      <c r="VHM88" s="57"/>
      <c r="VHN88" s="74"/>
      <c r="VHO88" s="76"/>
      <c r="VHP88" s="76"/>
      <c r="VHQ88" s="57"/>
      <c r="VHR88" s="74"/>
      <c r="VHS88" s="76"/>
      <c r="VHT88" s="76"/>
      <c r="VHU88" s="57"/>
      <c r="VHV88" s="74"/>
      <c r="VHW88" s="76"/>
      <c r="VHX88" s="76"/>
      <c r="VHY88" s="57"/>
      <c r="VHZ88" s="74"/>
      <c r="VIA88" s="76"/>
      <c r="VIB88" s="76"/>
      <c r="VIC88" s="57"/>
      <c r="VID88" s="74"/>
      <c r="VIE88" s="76"/>
      <c r="VIF88" s="76"/>
      <c r="VIG88" s="57"/>
      <c r="VIH88" s="74"/>
      <c r="VII88" s="76"/>
      <c r="VIJ88" s="76"/>
      <c r="VIK88" s="57"/>
      <c r="VIL88" s="74"/>
      <c r="VIM88" s="76"/>
      <c r="VIN88" s="76"/>
      <c r="VIO88" s="57"/>
      <c r="VIP88" s="74"/>
      <c r="VIQ88" s="76"/>
      <c r="VIR88" s="76"/>
      <c r="VIS88" s="57"/>
      <c r="VIT88" s="74"/>
      <c r="VIU88" s="76"/>
      <c r="VIV88" s="76"/>
      <c r="VIW88" s="57"/>
      <c r="VIX88" s="74"/>
      <c r="VIY88" s="76"/>
      <c r="VIZ88" s="76"/>
      <c r="VJA88" s="57"/>
      <c r="VJB88" s="74"/>
      <c r="VJC88" s="76"/>
      <c r="VJD88" s="76"/>
      <c r="VJE88" s="57"/>
      <c r="VJF88" s="74"/>
      <c r="VJG88" s="76"/>
      <c r="VJH88" s="76"/>
      <c r="VJI88" s="57"/>
      <c r="VJJ88" s="74"/>
      <c r="VJK88" s="76"/>
      <c r="VJL88" s="76"/>
      <c r="VJM88" s="57"/>
      <c r="VJN88" s="74"/>
      <c r="VJO88" s="76"/>
      <c r="VJP88" s="76"/>
      <c r="VJQ88" s="57"/>
      <c r="VJR88" s="74"/>
      <c r="VJS88" s="76"/>
      <c r="VJT88" s="76"/>
      <c r="VJU88" s="57"/>
      <c r="VJV88" s="74"/>
      <c r="VJW88" s="76"/>
      <c r="VJX88" s="76"/>
      <c r="VJY88" s="57"/>
      <c r="VJZ88" s="74"/>
      <c r="VKA88" s="76"/>
      <c r="VKB88" s="76"/>
      <c r="VKC88" s="57"/>
      <c r="VKD88" s="74"/>
      <c r="VKE88" s="76"/>
      <c r="VKF88" s="76"/>
      <c r="VKG88" s="57"/>
      <c r="VKH88" s="74"/>
      <c r="VKI88" s="76"/>
      <c r="VKJ88" s="76"/>
      <c r="VKK88" s="57"/>
      <c r="VKL88" s="74"/>
      <c r="VKM88" s="76"/>
      <c r="VKN88" s="76"/>
      <c r="VKO88" s="57"/>
      <c r="VKP88" s="74"/>
      <c r="VKQ88" s="76"/>
      <c r="VKR88" s="76"/>
      <c r="VKS88" s="57"/>
      <c r="VKT88" s="74"/>
      <c r="VKU88" s="76"/>
      <c r="VKV88" s="76"/>
      <c r="VKW88" s="57"/>
      <c r="VKX88" s="74"/>
      <c r="VKY88" s="76"/>
      <c r="VKZ88" s="76"/>
      <c r="VLA88" s="57"/>
      <c r="VLB88" s="74"/>
      <c r="VLC88" s="76"/>
      <c r="VLD88" s="76"/>
      <c r="VLE88" s="57"/>
      <c r="VLF88" s="74"/>
      <c r="VLG88" s="76"/>
      <c r="VLH88" s="76"/>
      <c r="VLI88" s="57"/>
      <c r="VLJ88" s="74"/>
      <c r="VLK88" s="76"/>
      <c r="VLL88" s="76"/>
      <c r="VLM88" s="57"/>
      <c r="VLN88" s="74"/>
      <c r="VLO88" s="76"/>
      <c r="VLP88" s="76"/>
      <c r="VLQ88" s="57"/>
      <c r="VLR88" s="74"/>
      <c r="VLS88" s="76"/>
      <c r="VLT88" s="76"/>
      <c r="VLU88" s="57"/>
      <c r="VLV88" s="74"/>
      <c r="VLW88" s="76"/>
      <c r="VLX88" s="76"/>
      <c r="VLY88" s="57"/>
      <c r="VLZ88" s="74"/>
      <c r="VMA88" s="76"/>
      <c r="VMB88" s="76"/>
      <c r="VMC88" s="57"/>
      <c r="VMD88" s="74"/>
      <c r="VME88" s="76"/>
      <c r="VMF88" s="76"/>
      <c r="VMG88" s="57"/>
      <c r="VMH88" s="74"/>
      <c r="VMI88" s="76"/>
      <c r="VMJ88" s="76"/>
      <c r="VMK88" s="57"/>
      <c r="VML88" s="74"/>
      <c r="VMM88" s="76"/>
      <c r="VMN88" s="76"/>
      <c r="VMO88" s="57"/>
      <c r="VMP88" s="74"/>
      <c r="VMQ88" s="76"/>
      <c r="VMR88" s="76"/>
      <c r="VMS88" s="57"/>
      <c r="VMT88" s="74"/>
      <c r="VMU88" s="76"/>
      <c r="VMV88" s="76"/>
      <c r="VMW88" s="57"/>
      <c r="VMX88" s="74"/>
      <c r="VMY88" s="76"/>
      <c r="VMZ88" s="76"/>
      <c r="VNA88" s="57"/>
      <c r="VNB88" s="74"/>
      <c r="VNC88" s="76"/>
      <c r="VND88" s="76"/>
      <c r="VNE88" s="57"/>
      <c r="VNF88" s="74"/>
      <c r="VNG88" s="76"/>
      <c r="VNH88" s="76"/>
      <c r="VNI88" s="57"/>
      <c r="VNJ88" s="74"/>
      <c r="VNK88" s="76"/>
      <c r="VNL88" s="76"/>
      <c r="VNM88" s="57"/>
      <c r="VNN88" s="74"/>
      <c r="VNO88" s="76"/>
      <c r="VNP88" s="76"/>
      <c r="VNQ88" s="57"/>
      <c r="VNR88" s="74"/>
      <c r="VNS88" s="76"/>
      <c r="VNT88" s="76"/>
      <c r="VNU88" s="57"/>
      <c r="VNV88" s="74"/>
      <c r="VNW88" s="76"/>
      <c r="VNX88" s="76"/>
      <c r="VNY88" s="57"/>
      <c r="VNZ88" s="74"/>
      <c r="VOA88" s="76"/>
      <c r="VOB88" s="76"/>
      <c r="VOC88" s="57"/>
      <c r="VOD88" s="74"/>
      <c r="VOE88" s="76"/>
      <c r="VOF88" s="76"/>
      <c r="VOG88" s="57"/>
      <c r="VOH88" s="74"/>
      <c r="VOI88" s="76"/>
      <c r="VOJ88" s="76"/>
      <c r="VOK88" s="57"/>
      <c r="VOL88" s="74"/>
      <c r="VOM88" s="76"/>
      <c r="VON88" s="76"/>
      <c r="VOO88" s="57"/>
      <c r="VOP88" s="74"/>
      <c r="VOQ88" s="76"/>
      <c r="VOR88" s="76"/>
      <c r="VOS88" s="57"/>
      <c r="VOT88" s="74"/>
      <c r="VOU88" s="76"/>
      <c r="VOV88" s="76"/>
      <c r="VOW88" s="57"/>
      <c r="VOX88" s="74"/>
      <c r="VOY88" s="76"/>
      <c r="VOZ88" s="76"/>
      <c r="VPA88" s="57"/>
      <c r="VPB88" s="74"/>
      <c r="VPC88" s="76"/>
      <c r="VPD88" s="76"/>
      <c r="VPE88" s="57"/>
      <c r="VPF88" s="74"/>
      <c r="VPG88" s="76"/>
      <c r="VPH88" s="76"/>
      <c r="VPI88" s="57"/>
      <c r="VPJ88" s="74"/>
      <c r="VPK88" s="76"/>
      <c r="VPL88" s="76"/>
      <c r="VPM88" s="57"/>
      <c r="VPN88" s="74"/>
      <c r="VPO88" s="76"/>
      <c r="VPP88" s="76"/>
      <c r="VPQ88" s="57"/>
      <c r="VPR88" s="74"/>
      <c r="VPS88" s="76"/>
      <c r="VPT88" s="76"/>
      <c r="VPU88" s="57"/>
      <c r="VPV88" s="74"/>
      <c r="VPW88" s="76"/>
      <c r="VPX88" s="76"/>
      <c r="VPY88" s="57"/>
      <c r="VPZ88" s="74"/>
      <c r="VQA88" s="76"/>
      <c r="VQB88" s="76"/>
      <c r="VQC88" s="57"/>
      <c r="VQD88" s="74"/>
      <c r="VQE88" s="76"/>
      <c r="VQF88" s="76"/>
      <c r="VQG88" s="57"/>
      <c r="VQH88" s="74"/>
      <c r="VQI88" s="76"/>
      <c r="VQJ88" s="76"/>
      <c r="VQK88" s="57"/>
      <c r="VQL88" s="74"/>
      <c r="VQM88" s="76"/>
      <c r="VQN88" s="76"/>
      <c r="VQO88" s="57"/>
      <c r="VQP88" s="74"/>
      <c r="VQQ88" s="76"/>
      <c r="VQR88" s="76"/>
      <c r="VQS88" s="57"/>
      <c r="VQT88" s="74"/>
      <c r="VQU88" s="76"/>
      <c r="VQV88" s="76"/>
      <c r="VQW88" s="57"/>
      <c r="VQX88" s="74"/>
      <c r="VQY88" s="76"/>
      <c r="VQZ88" s="76"/>
      <c r="VRA88" s="57"/>
      <c r="VRB88" s="74"/>
      <c r="VRC88" s="76"/>
      <c r="VRD88" s="76"/>
      <c r="VRE88" s="57"/>
      <c r="VRF88" s="74"/>
      <c r="VRG88" s="76"/>
      <c r="VRH88" s="76"/>
      <c r="VRI88" s="57"/>
      <c r="VRJ88" s="74"/>
      <c r="VRK88" s="76"/>
      <c r="VRL88" s="76"/>
      <c r="VRM88" s="57"/>
      <c r="VRN88" s="74"/>
      <c r="VRO88" s="76"/>
      <c r="VRP88" s="76"/>
      <c r="VRQ88" s="57"/>
      <c r="VRR88" s="74"/>
      <c r="VRS88" s="76"/>
      <c r="VRT88" s="76"/>
      <c r="VRU88" s="57"/>
      <c r="VRV88" s="74"/>
      <c r="VRW88" s="76"/>
      <c r="VRX88" s="76"/>
      <c r="VRY88" s="57"/>
      <c r="VRZ88" s="74"/>
      <c r="VSA88" s="76"/>
      <c r="VSB88" s="76"/>
      <c r="VSC88" s="57"/>
      <c r="VSD88" s="74"/>
      <c r="VSE88" s="76"/>
      <c r="VSF88" s="76"/>
      <c r="VSG88" s="57"/>
      <c r="VSH88" s="74"/>
      <c r="VSI88" s="76"/>
      <c r="VSJ88" s="76"/>
      <c r="VSK88" s="57"/>
      <c r="VSL88" s="74"/>
      <c r="VSM88" s="76"/>
      <c r="VSN88" s="76"/>
      <c r="VSO88" s="57"/>
      <c r="VSP88" s="74"/>
      <c r="VSQ88" s="76"/>
      <c r="VSR88" s="76"/>
      <c r="VSS88" s="57"/>
      <c r="VST88" s="74"/>
      <c r="VSU88" s="76"/>
      <c r="VSV88" s="76"/>
      <c r="VSW88" s="57"/>
      <c r="VSX88" s="74"/>
      <c r="VSY88" s="76"/>
      <c r="VSZ88" s="76"/>
      <c r="VTA88" s="57"/>
      <c r="VTB88" s="74"/>
      <c r="VTC88" s="76"/>
      <c r="VTD88" s="76"/>
      <c r="VTE88" s="57"/>
      <c r="VTF88" s="74"/>
      <c r="VTG88" s="76"/>
      <c r="VTH88" s="76"/>
      <c r="VTI88" s="57"/>
      <c r="VTJ88" s="74"/>
      <c r="VTK88" s="76"/>
      <c r="VTL88" s="76"/>
      <c r="VTM88" s="57"/>
      <c r="VTN88" s="74"/>
      <c r="VTO88" s="76"/>
      <c r="VTP88" s="76"/>
      <c r="VTQ88" s="57"/>
      <c r="VTR88" s="74"/>
      <c r="VTS88" s="76"/>
      <c r="VTT88" s="76"/>
      <c r="VTU88" s="57"/>
      <c r="VTV88" s="74"/>
      <c r="VTW88" s="76"/>
      <c r="VTX88" s="76"/>
      <c r="VTY88" s="57"/>
      <c r="VTZ88" s="74"/>
      <c r="VUA88" s="76"/>
      <c r="VUB88" s="76"/>
      <c r="VUC88" s="57"/>
      <c r="VUD88" s="74"/>
      <c r="VUE88" s="76"/>
      <c r="VUF88" s="76"/>
      <c r="VUG88" s="57"/>
      <c r="VUH88" s="74"/>
      <c r="VUI88" s="76"/>
      <c r="VUJ88" s="76"/>
      <c r="VUK88" s="57"/>
      <c r="VUL88" s="74"/>
      <c r="VUM88" s="76"/>
      <c r="VUN88" s="76"/>
      <c r="VUO88" s="57"/>
      <c r="VUP88" s="74"/>
      <c r="VUQ88" s="76"/>
      <c r="VUR88" s="76"/>
      <c r="VUS88" s="57"/>
      <c r="VUT88" s="74"/>
      <c r="VUU88" s="76"/>
      <c r="VUV88" s="76"/>
      <c r="VUW88" s="57"/>
      <c r="VUX88" s="74"/>
      <c r="VUY88" s="76"/>
      <c r="VUZ88" s="76"/>
      <c r="VVA88" s="57"/>
      <c r="VVB88" s="74"/>
      <c r="VVC88" s="76"/>
      <c r="VVD88" s="76"/>
      <c r="VVE88" s="57"/>
      <c r="VVF88" s="74"/>
      <c r="VVG88" s="76"/>
      <c r="VVH88" s="76"/>
      <c r="VVI88" s="57"/>
      <c r="VVJ88" s="74"/>
      <c r="VVK88" s="76"/>
      <c r="VVL88" s="76"/>
      <c r="VVM88" s="57"/>
      <c r="VVN88" s="74"/>
      <c r="VVO88" s="76"/>
      <c r="VVP88" s="76"/>
      <c r="VVQ88" s="57"/>
      <c r="VVR88" s="74"/>
      <c r="VVS88" s="76"/>
      <c r="VVT88" s="76"/>
      <c r="VVU88" s="57"/>
      <c r="VVV88" s="74"/>
      <c r="VVW88" s="76"/>
      <c r="VVX88" s="76"/>
      <c r="VVY88" s="57"/>
      <c r="VVZ88" s="74"/>
      <c r="VWA88" s="76"/>
      <c r="VWB88" s="76"/>
      <c r="VWC88" s="57"/>
      <c r="VWD88" s="74"/>
      <c r="VWE88" s="76"/>
      <c r="VWF88" s="76"/>
      <c r="VWG88" s="57"/>
      <c r="VWH88" s="74"/>
      <c r="VWI88" s="76"/>
      <c r="VWJ88" s="76"/>
      <c r="VWK88" s="57"/>
      <c r="VWL88" s="74"/>
      <c r="VWM88" s="76"/>
      <c r="VWN88" s="76"/>
      <c r="VWO88" s="57"/>
      <c r="VWP88" s="74"/>
      <c r="VWQ88" s="76"/>
      <c r="VWR88" s="76"/>
      <c r="VWS88" s="57"/>
      <c r="VWT88" s="74"/>
      <c r="VWU88" s="76"/>
      <c r="VWV88" s="76"/>
      <c r="VWW88" s="57"/>
      <c r="VWX88" s="74"/>
      <c r="VWY88" s="76"/>
      <c r="VWZ88" s="76"/>
      <c r="VXA88" s="57"/>
      <c r="VXB88" s="74"/>
      <c r="VXC88" s="76"/>
      <c r="VXD88" s="76"/>
      <c r="VXE88" s="57"/>
      <c r="VXF88" s="74"/>
      <c r="VXG88" s="76"/>
      <c r="VXH88" s="76"/>
      <c r="VXI88" s="57"/>
      <c r="VXJ88" s="74"/>
      <c r="VXK88" s="76"/>
      <c r="VXL88" s="76"/>
      <c r="VXM88" s="57"/>
      <c r="VXN88" s="74"/>
      <c r="VXO88" s="76"/>
      <c r="VXP88" s="76"/>
      <c r="VXQ88" s="57"/>
      <c r="VXR88" s="74"/>
      <c r="VXS88" s="76"/>
      <c r="VXT88" s="76"/>
      <c r="VXU88" s="57"/>
      <c r="VXV88" s="74"/>
      <c r="VXW88" s="76"/>
      <c r="VXX88" s="76"/>
      <c r="VXY88" s="57"/>
      <c r="VXZ88" s="74"/>
      <c r="VYA88" s="76"/>
      <c r="VYB88" s="76"/>
      <c r="VYC88" s="57"/>
      <c r="VYD88" s="74"/>
      <c r="VYE88" s="76"/>
      <c r="VYF88" s="76"/>
      <c r="VYG88" s="57"/>
      <c r="VYH88" s="74"/>
      <c r="VYI88" s="76"/>
      <c r="VYJ88" s="76"/>
      <c r="VYK88" s="57"/>
      <c r="VYL88" s="74"/>
      <c r="VYM88" s="76"/>
      <c r="VYN88" s="76"/>
      <c r="VYO88" s="57"/>
      <c r="VYP88" s="74"/>
      <c r="VYQ88" s="76"/>
      <c r="VYR88" s="76"/>
      <c r="VYS88" s="57"/>
      <c r="VYT88" s="74"/>
      <c r="VYU88" s="76"/>
      <c r="VYV88" s="76"/>
      <c r="VYW88" s="57"/>
      <c r="VYX88" s="74"/>
      <c r="VYY88" s="76"/>
      <c r="VYZ88" s="76"/>
      <c r="VZA88" s="57"/>
      <c r="VZB88" s="74"/>
      <c r="VZC88" s="76"/>
      <c r="VZD88" s="76"/>
      <c r="VZE88" s="57"/>
      <c r="VZF88" s="74"/>
      <c r="VZG88" s="76"/>
      <c r="VZH88" s="76"/>
      <c r="VZI88" s="57"/>
      <c r="VZJ88" s="74"/>
      <c r="VZK88" s="76"/>
      <c r="VZL88" s="76"/>
      <c r="VZM88" s="57"/>
      <c r="VZN88" s="74"/>
      <c r="VZO88" s="76"/>
      <c r="VZP88" s="76"/>
      <c r="VZQ88" s="57"/>
      <c r="VZR88" s="74"/>
      <c r="VZS88" s="76"/>
      <c r="VZT88" s="76"/>
      <c r="VZU88" s="57"/>
      <c r="VZV88" s="74"/>
      <c r="VZW88" s="76"/>
      <c r="VZX88" s="76"/>
      <c r="VZY88" s="57"/>
      <c r="VZZ88" s="74"/>
      <c r="WAA88" s="76"/>
      <c r="WAB88" s="76"/>
      <c r="WAC88" s="57"/>
      <c r="WAD88" s="74"/>
      <c r="WAE88" s="76"/>
      <c r="WAF88" s="76"/>
      <c r="WAG88" s="57"/>
      <c r="WAH88" s="74"/>
      <c r="WAI88" s="76"/>
      <c r="WAJ88" s="76"/>
      <c r="WAK88" s="57"/>
      <c r="WAL88" s="74"/>
      <c r="WAM88" s="76"/>
      <c r="WAN88" s="76"/>
      <c r="WAO88" s="57"/>
      <c r="WAP88" s="74"/>
      <c r="WAQ88" s="76"/>
      <c r="WAR88" s="76"/>
      <c r="WAS88" s="57"/>
      <c r="WAT88" s="74"/>
      <c r="WAU88" s="76"/>
      <c r="WAV88" s="76"/>
      <c r="WAW88" s="57"/>
      <c r="WAX88" s="74"/>
      <c r="WAY88" s="76"/>
      <c r="WAZ88" s="76"/>
      <c r="WBA88" s="57"/>
      <c r="WBB88" s="74"/>
      <c r="WBC88" s="76"/>
      <c r="WBD88" s="76"/>
      <c r="WBE88" s="57"/>
      <c r="WBF88" s="74"/>
      <c r="WBG88" s="76"/>
      <c r="WBH88" s="76"/>
      <c r="WBI88" s="57"/>
      <c r="WBJ88" s="74"/>
      <c r="WBK88" s="76"/>
      <c r="WBL88" s="76"/>
      <c r="WBM88" s="57"/>
      <c r="WBN88" s="74"/>
      <c r="WBO88" s="76"/>
      <c r="WBP88" s="76"/>
      <c r="WBQ88" s="57"/>
      <c r="WBR88" s="74"/>
      <c r="WBS88" s="76"/>
      <c r="WBT88" s="76"/>
      <c r="WBU88" s="57"/>
      <c r="WBV88" s="74"/>
      <c r="WBW88" s="76"/>
      <c r="WBX88" s="76"/>
      <c r="WBY88" s="57"/>
      <c r="WBZ88" s="74"/>
      <c r="WCA88" s="76"/>
      <c r="WCB88" s="76"/>
      <c r="WCC88" s="57"/>
      <c r="WCD88" s="74"/>
      <c r="WCE88" s="76"/>
      <c r="WCF88" s="76"/>
      <c r="WCG88" s="57"/>
      <c r="WCH88" s="74"/>
      <c r="WCI88" s="76"/>
      <c r="WCJ88" s="76"/>
      <c r="WCK88" s="57"/>
      <c r="WCL88" s="74"/>
      <c r="WCM88" s="76"/>
      <c r="WCN88" s="76"/>
      <c r="WCO88" s="57"/>
      <c r="WCP88" s="74"/>
      <c r="WCQ88" s="76"/>
      <c r="WCR88" s="76"/>
      <c r="WCS88" s="57"/>
      <c r="WCT88" s="74"/>
      <c r="WCU88" s="76"/>
      <c r="WCV88" s="76"/>
      <c r="WCW88" s="57"/>
      <c r="WCX88" s="74"/>
      <c r="WCY88" s="76"/>
      <c r="WCZ88" s="76"/>
      <c r="WDA88" s="57"/>
      <c r="WDB88" s="74"/>
      <c r="WDC88" s="76"/>
      <c r="WDD88" s="76"/>
      <c r="WDE88" s="57"/>
      <c r="WDF88" s="74"/>
      <c r="WDG88" s="76"/>
      <c r="WDH88" s="76"/>
      <c r="WDI88" s="57"/>
      <c r="WDJ88" s="74"/>
      <c r="WDK88" s="76"/>
      <c r="WDL88" s="76"/>
      <c r="WDM88" s="57"/>
      <c r="WDN88" s="74"/>
      <c r="WDO88" s="76"/>
      <c r="WDP88" s="76"/>
      <c r="WDQ88" s="57"/>
      <c r="WDR88" s="74"/>
      <c r="WDS88" s="76"/>
      <c r="WDT88" s="76"/>
      <c r="WDU88" s="57"/>
      <c r="WDV88" s="74"/>
      <c r="WDW88" s="76"/>
      <c r="WDX88" s="76"/>
      <c r="WDY88" s="57"/>
      <c r="WDZ88" s="74"/>
      <c r="WEA88" s="76"/>
      <c r="WEB88" s="76"/>
      <c r="WEC88" s="57"/>
      <c r="WED88" s="74"/>
      <c r="WEE88" s="76"/>
      <c r="WEF88" s="76"/>
      <c r="WEG88" s="57"/>
      <c r="WEH88" s="74"/>
      <c r="WEI88" s="76"/>
      <c r="WEJ88" s="76"/>
      <c r="WEK88" s="57"/>
      <c r="WEL88" s="74"/>
      <c r="WEM88" s="76"/>
      <c r="WEN88" s="76"/>
      <c r="WEO88" s="57"/>
      <c r="WEP88" s="74"/>
      <c r="WEQ88" s="76"/>
      <c r="WER88" s="76"/>
      <c r="WES88" s="57"/>
      <c r="WET88" s="74"/>
      <c r="WEU88" s="76"/>
      <c r="WEV88" s="76"/>
      <c r="WEW88" s="57"/>
      <c r="WEX88" s="74"/>
      <c r="WEY88" s="76"/>
      <c r="WEZ88" s="76"/>
      <c r="WFA88" s="57"/>
      <c r="WFB88" s="74"/>
      <c r="WFC88" s="76"/>
      <c r="WFD88" s="76"/>
      <c r="WFE88" s="57"/>
      <c r="WFF88" s="74"/>
      <c r="WFG88" s="76"/>
      <c r="WFH88" s="76"/>
      <c r="WFI88" s="57"/>
      <c r="WFJ88" s="74"/>
      <c r="WFK88" s="76"/>
      <c r="WFL88" s="76"/>
      <c r="WFM88" s="57"/>
      <c r="WFN88" s="74"/>
      <c r="WFO88" s="76"/>
      <c r="WFP88" s="76"/>
      <c r="WFQ88" s="57"/>
      <c r="WFR88" s="74"/>
      <c r="WFS88" s="76"/>
      <c r="WFT88" s="76"/>
      <c r="WFU88" s="57"/>
      <c r="WFV88" s="74"/>
      <c r="WFW88" s="76"/>
      <c r="WFX88" s="76"/>
      <c r="WFY88" s="57"/>
      <c r="WFZ88" s="74"/>
      <c r="WGA88" s="76"/>
      <c r="WGB88" s="76"/>
      <c r="WGC88" s="57"/>
      <c r="WGD88" s="74"/>
      <c r="WGE88" s="76"/>
      <c r="WGF88" s="76"/>
      <c r="WGG88" s="57"/>
      <c r="WGH88" s="74"/>
      <c r="WGI88" s="76"/>
      <c r="WGJ88" s="76"/>
      <c r="WGK88" s="57"/>
      <c r="WGL88" s="74"/>
      <c r="WGM88" s="76"/>
      <c r="WGN88" s="76"/>
      <c r="WGO88" s="57"/>
      <c r="WGP88" s="74"/>
      <c r="WGQ88" s="76"/>
      <c r="WGR88" s="76"/>
      <c r="WGS88" s="57"/>
      <c r="WGT88" s="74"/>
      <c r="WGU88" s="76"/>
      <c r="WGV88" s="76"/>
      <c r="WGW88" s="57"/>
      <c r="WGX88" s="74"/>
      <c r="WGY88" s="76"/>
      <c r="WGZ88" s="76"/>
      <c r="WHA88" s="57"/>
      <c r="WHB88" s="74"/>
      <c r="WHC88" s="76"/>
      <c r="WHD88" s="76"/>
      <c r="WHE88" s="57"/>
      <c r="WHF88" s="74"/>
      <c r="WHG88" s="76"/>
      <c r="WHH88" s="76"/>
      <c r="WHI88" s="57"/>
      <c r="WHJ88" s="74"/>
      <c r="WHK88" s="76"/>
      <c r="WHL88" s="76"/>
      <c r="WHM88" s="57"/>
      <c r="WHN88" s="74"/>
      <c r="WHO88" s="76"/>
      <c r="WHP88" s="76"/>
      <c r="WHQ88" s="57"/>
      <c r="WHR88" s="74"/>
      <c r="WHS88" s="76"/>
      <c r="WHT88" s="76"/>
      <c r="WHU88" s="57"/>
      <c r="WHV88" s="74"/>
      <c r="WHW88" s="76"/>
      <c r="WHX88" s="76"/>
      <c r="WHY88" s="57"/>
      <c r="WHZ88" s="74"/>
      <c r="WIA88" s="76"/>
      <c r="WIB88" s="76"/>
      <c r="WIC88" s="57"/>
      <c r="WID88" s="74"/>
      <c r="WIE88" s="76"/>
      <c r="WIF88" s="76"/>
      <c r="WIG88" s="57"/>
      <c r="WIH88" s="74"/>
      <c r="WII88" s="76"/>
      <c r="WIJ88" s="76"/>
      <c r="WIK88" s="57"/>
      <c r="WIL88" s="74"/>
      <c r="WIM88" s="76"/>
      <c r="WIN88" s="76"/>
      <c r="WIO88" s="57"/>
      <c r="WIP88" s="74"/>
      <c r="WIQ88" s="76"/>
      <c r="WIR88" s="76"/>
      <c r="WIS88" s="57"/>
      <c r="WIT88" s="74"/>
      <c r="WIU88" s="76"/>
      <c r="WIV88" s="76"/>
      <c r="WIW88" s="57"/>
      <c r="WIX88" s="74"/>
      <c r="WIY88" s="76"/>
      <c r="WIZ88" s="76"/>
      <c r="WJA88" s="57"/>
      <c r="WJB88" s="74"/>
      <c r="WJC88" s="76"/>
      <c r="WJD88" s="76"/>
      <c r="WJE88" s="57"/>
      <c r="WJF88" s="74"/>
      <c r="WJG88" s="76"/>
      <c r="WJH88" s="76"/>
      <c r="WJI88" s="57"/>
      <c r="WJJ88" s="74"/>
      <c r="WJK88" s="76"/>
      <c r="WJL88" s="76"/>
      <c r="WJM88" s="57"/>
      <c r="WJN88" s="74"/>
      <c r="WJO88" s="76"/>
      <c r="WJP88" s="76"/>
      <c r="WJQ88" s="57"/>
      <c r="WJR88" s="74"/>
      <c r="WJS88" s="76"/>
      <c r="WJT88" s="76"/>
      <c r="WJU88" s="57"/>
      <c r="WJV88" s="74"/>
      <c r="WJW88" s="76"/>
      <c r="WJX88" s="76"/>
      <c r="WJY88" s="57"/>
      <c r="WJZ88" s="74"/>
      <c r="WKA88" s="76"/>
      <c r="WKB88" s="76"/>
      <c r="WKC88" s="57"/>
      <c r="WKD88" s="74"/>
      <c r="WKE88" s="76"/>
      <c r="WKF88" s="76"/>
      <c r="WKG88" s="57"/>
      <c r="WKH88" s="74"/>
      <c r="WKI88" s="76"/>
      <c r="WKJ88" s="76"/>
      <c r="WKK88" s="57"/>
      <c r="WKL88" s="74"/>
      <c r="WKM88" s="76"/>
      <c r="WKN88" s="76"/>
      <c r="WKO88" s="57"/>
      <c r="WKP88" s="74"/>
      <c r="WKQ88" s="76"/>
      <c r="WKR88" s="76"/>
      <c r="WKS88" s="57"/>
      <c r="WKT88" s="74"/>
      <c r="WKU88" s="76"/>
      <c r="WKV88" s="76"/>
      <c r="WKW88" s="57"/>
      <c r="WKX88" s="74"/>
      <c r="WKY88" s="76"/>
      <c r="WKZ88" s="76"/>
      <c r="WLA88" s="57"/>
      <c r="WLB88" s="74"/>
      <c r="WLC88" s="76"/>
      <c r="WLD88" s="76"/>
      <c r="WLE88" s="57"/>
      <c r="WLF88" s="74"/>
      <c r="WLG88" s="76"/>
      <c r="WLH88" s="76"/>
      <c r="WLI88" s="57"/>
      <c r="WLJ88" s="74"/>
      <c r="WLK88" s="76"/>
      <c r="WLL88" s="76"/>
      <c r="WLM88" s="57"/>
      <c r="WLN88" s="74"/>
      <c r="WLO88" s="76"/>
      <c r="WLP88" s="76"/>
      <c r="WLQ88" s="57"/>
      <c r="WLR88" s="74"/>
      <c r="WLS88" s="76"/>
      <c r="WLT88" s="76"/>
      <c r="WLU88" s="57"/>
      <c r="WLV88" s="74"/>
      <c r="WLW88" s="76"/>
      <c r="WLX88" s="76"/>
      <c r="WLY88" s="57"/>
      <c r="WLZ88" s="74"/>
      <c r="WMA88" s="76"/>
      <c r="WMB88" s="76"/>
      <c r="WMC88" s="57"/>
      <c r="WMD88" s="74"/>
      <c r="WME88" s="76"/>
      <c r="WMF88" s="76"/>
      <c r="WMG88" s="57"/>
      <c r="WMH88" s="74"/>
      <c r="WMI88" s="76"/>
      <c r="WMJ88" s="76"/>
      <c r="WMK88" s="57"/>
      <c r="WML88" s="74"/>
      <c r="WMM88" s="76"/>
      <c r="WMN88" s="76"/>
      <c r="WMO88" s="57"/>
      <c r="WMP88" s="74"/>
      <c r="WMQ88" s="76"/>
      <c r="WMR88" s="76"/>
      <c r="WMS88" s="57"/>
      <c r="WMT88" s="74"/>
      <c r="WMU88" s="76"/>
      <c r="WMV88" s="76"/>
      <c r="WMW88" s="57"/>
      <c r="WMX88" s="74"/>
      <c r="WMY88" s="76"/>
      <c r="WMZ88" s="76"/>
      <c r="WNA88" s="57"/>
      <c r="WNB88" s="74"/>
      <c r="WNC88" s="76"/>
      <c r="WND88" s="76"/>
      <c r="WNE88" s="57"/>
      <c r="WNF88" s="74"/>
      <c r="WNG88" s="76"/>
      <c r="WNH88" s="76"/>
      <c r="WNI88" s="57"/>
      <c r="WNJ88" s="74"/>
      <c r="WNK88" s="76"/>
      <c r="WNL88" s="76"/>
      <c r="WNM88" s="57"/>
      <c r="WNN88" s="74"/>
      <c r="WNO88" s="76"/>
      <c r="WNP88" s="76"/>
      <c r="WNQ88" s="57"/>
      <c r="WNR88" s="74"/>
      <c r="WNS88" s="76"/>
      <c r="WNT88" s="76"/>
      <c r="WNU88" s="57"/>
      <c r="WNV88" s="74"/>
      <c r="WNW88" s="76"/>
      <c r="WNX88" s="76"/>
      <c r="WNY88" s="57"/>
      <c r="WNZ88" s="74"/>
      <c r="WOA88" s="76"/>
      <c r="WOB88" s="76"/>
      <c r="WOC88" s="57"/>
      <c r="WOD88" s="74"/>
      <c r="WOE88" s="76"/>
      <c r="WOF88" s="76"/>
      <c r="WOG88" s="57"/>
      <c r="WOH88" s="74"/>
      <c r="WOI88" s="76"/>
      <c r="WOJ88" s="76"/>
      <c r="WOK88" s="57"/>
      <c r="WOL88" s="74"/>
      <c r="WOM88" s="76"/>
      <c r="WON88" s="76"/>
      <c r="WOO88" s="57"/>
      <c r="WOP88" s="74"/>
      <c r="WOQ88" s="76"/>
      <c r="WOR88" s="76"/>
      <c r="WOS88" s="57"/>
      <c r="WOT88" s="74"/>
      <c r="WOU88" s="76"/>
      <c r="WOV88" s="76"/>
      <c r="WOW88" s="57"/>
      <c r="WOX88" s="74"/>
      <c r="WOY88" s="76"/>
      <c r="WOZ88" s="76"/>
      <c r="WPA88" s="57"/>
      <c r="WPB88" s="74"/>
      <c r="WPC88" s="76"/>
      <c r="WPD88" s="76"/>
      <c r="WPE88" s="57"/>
      <c r="WPF88" s="74"/>
      <c r="WPG88" s="76"/>
      <c r="WPH88" s="76"/>
      <c r="WPI88" s="57"/>
      <c r="WPJ88" s="74"/>
      <c r="WPK88" s="76"/>
      <c r="WPL88" s="76"/>
      <c r="WPM88" s="57"/>
      <c r="WPN88" s="74"/>
      <c r="WPO88" s="76"/>
      <c r="WPP88" s="76"/>
      <c r="WPQ88" s="57"/>
      <c r="WPR88" s="74"/>
      <c r="WPS88" s="76"/>
      <c r="WPT88" s="76"/>
      <c r="WPU88" s="57"/>
      <c r="WPV88" s="74"/>
      <c r="WPW88" s="76"/>
      <c r="WPX88" s="76"/>
      <c r="WPY88" s="57"/>
      <c r="WPZ88" s="74"/>
      <c r="WQA88" s="76"/>
      <c r="WQB88" s="76"/>
      <c r="WQC88" s="57"/>
      <c r="WQD88" s="74"/>
      <c r="WQE88" s="76"/>
      <c r="WQF88" s="76"/>
      <c r="WQG88" s="57"/>
      <c r="WQH88" s="74"/>
      <c r="WQI88" s="76"/>
      <c r="WQJ88" s="76"/>
      <c r="WQK88" s="57"/>
      <c r="WQL88" s="74"/>
      <c r="WQM88" s="76"/>
      <c r="WQN88" s="76"/>
      <c r="WQO88" s="57"/>
      <c r="WQP88" s="74"/>
      <c r="WQQ88" s="76"/>
      <c r="WQR88" s="76"/>
      <c r="WQS88" s="57"/>
      <c r="WQT88" s="74"/>
      <c r="WQU88" s="76"/>
      <c r="WQV88" s="76"/>
      <c r="WQW88" s="57"/>
      <c r="WQX88" s="74"/>
      <c r="WQY88" s="76"/>
      <c r="WQZ88" s="76"/>
      <c r="WRA88" s="57"/>
      <c r="WRB88" s="74"/>
      <c r="WRC88" s="76"/>
      <c r="WRD88" s="76"/>
      <c r="WRE88" s="57"/>
      <c r="WRF88" s="74"/>
      <c r="WRG88" s="76"/>
      <c r="WRH88" s="76"/>
      <c r="WRI88" s="57"/>
      <c r="WRJ88" s="74"/>
      <c r="WRK88" s="76"/>
      <c r="WRL88" s="76"/>
      <c r="WRM88" s="57"/>
      <c r="WRN88" s="74"/>
      <c r="WRO88" s="76"/>
      <c r="WRP88" s="76"/>
      <c r="WRQ88" s="57"/>
      <c r="WRR88" s="74"/>
      <c r="WRS88" s="76"/>
      <c r="WRT88" s="76"/>
      <c r="WRU88" s="57"/>
      <c r="WRV88" s="74"/>
      <c r="WRW88" s="76"/>
      <c r="WRX88" s="76"/>
      <c r="WRY88" s="57"/>
      <c r="WRZ88" s="74"/>
      <c r="WSA88" s="76"/>
      <c r="WSB88" s="76"/>
      <c r="WSC88" s="57"/>
      <c r="WSD88" s="74"/>
      <c r="WSE88" s="76"/>
      <c r="WSF88" s="76"/>
      <c r="WSG88" s="57"/>
      <c r="WSH88" s="74"/>
      <c r="WSI88" s="76"/>
      <c r="WSJ88" s="76"/>
      <c r="WSK88" s="57"/>
      <c r="WSL88" s="74"/>
      <c r="WSM88" s="76"/>
      <c r="WSN88" s="76"/>
      <c r="WSO88" s="57"/>
      <c r="WSP88" s="74"/>
      <c r="WSQ88" s="76"/>
      <c r="WSR88" s="76"/>
      <c r="WSS88" s="57"/>
      <c r="WST88" s="74"/>
      <c r="WSU88" s="76"/>
      <c r="WSV88" s="76"/>
      <c r="WSW88" s="57"/>
      <c r="WSX88" s="74"/>
      <c r="WSY88" s="76"/>
      <c r="WSZ88" s="76"/>
      <c r="WTA88" s="57"/>
      <c r="WTB88" s="74"/>
      <c r="WTC88" s="76"/>
      <c r="WTD88" s="76"/>
      <c r="WTE88" s="57"/>
      <c r="WTF88" s="74"/>
      <c r="WTG88" s="76"/>
      <c r="WTH88" s="76"/>
      <c r="WTI88" s="57"/>
      <c r="WTJ88" s="74"/>
      <c r="WTK88" s="76"/>
      <c r="WTL88" s="76"/>
      <c r="WTM88" s="57"/>
      <c r="WTN88" s="74"/>
      <c r="WTO88" s="76"/>
      <c r="WTP88" s="76"/>
      <c r="WTQ88" s="57"/>
      <c r="WTR88" s="74"/>
      <c r="WTS88" s="76"/>
      <c r="WTT88" s="76"/>
      <c r="WTU88" s="57"/>
      <c r="WTV88" s="74"/>
      <c r="WTW88" s="76"/>
      <c r="WTX88" s="76"/>
      <c r="WTY88" s="57"/>
      <c r="WTZ88" s="74"/>
      <c r="WUA88" s="76"/>
      <c r="WUB88" s="76"/>
      <c r="WUC88" s="57"/>
      <c r="WUD88" s="74"/>
      <c r="WUE88" s="76"/>
      <c r="WUF88" s="76"/>
      <c r="WUG88" s="57"/>
      <c r="WUH88" s="74"/>
      <c r="WUI88" s="76"/>
      <c r="WUJ88" s="76"/>
      <c r="WUK88" s="57"/>
      <c r="WUL88" s="74"/>
      <c r="WUM88" s="76"/>
      <c r="WUN88" s="76"/>
      <c r="WUO88" s="57"/>
      <c r="WUP88" s="74"/>
      <c r="WUQ88" s="76"/>
      <c r="WUR88" s="76"/>
      <c r="WUS88" s="57"/>
      <c r="WUT88" s="74"/>
      <c r="WUU88" s="76"/>
      <c r="WUV88" s="76"/>
      <c r="WUW88" s="57"/>
      <c r="WUX88" s="74"/>
      <c r="WUY88" s="76"/>
      <c r="WUZ88" s="76"/>
      <c r="WVA88" s="57"/>
      <c r="WVB88" s="74"/>
      <c r="WVC88" s="76"/>
      <c r="WVD88" s="76"/>
      <c r="WVE88" s="57"/>
      <c r="WVF88" s="74"/>
      <c r="WVG88" s="76"/>
      <c r="WVH88" s="76"/>
      <c r="WVI88" s="57"/>
      <c r="WVJ88" s="74"/>
      <c r="WVK88" s="76"/>
      <c r="WVL88" s="76"/>
      <c r="WVM88" s="57"/>
      <c r="WVN88" s="74"/>
      <c r="WVO88" s="76"/>
      <c r="WVP88" s="76"/>
      <c r="WVQ88" s="57"/>
      <c r="WVR88" s="74"/>
      <c r="WVS88" s="76"/>
      <c r="WVT88" s="76"/>
      <c r="WVU88" s="57"/>
      <c r="WVV88" s="74"/>
      <c r="WVW88" s="76"/>
      <c r="WVX88" s="76"/>
      <c r="WVY88" s="57"/>
      <c r="WVZ88" s="74"/>
      <c r="WWA88" s="76"/>
      <c r="WWB88" s="76"/>
      <c r="WWC88" s="57"/>
      <c r="WWD88" s="74"/>
      <c r="WWE88" s="76"/>
      <c r="WWF88" s="76"/>
      <c r="WWG88" s="57"/>
      <c r="WWH88" s="74"/>
      <c r="WWI88" s="76"/>
      <c r="WWJ88" s="76"/>
      <c r="WWK88" s="57"/>
      <c r="WWL88" s="74"/>
      <c r="WWM88" s="76"/>
      <c r="WWN88" s="76"/>
      <c r="WWO88" s="57"/>
      <c r="WWP88" s="74"/>
      <c r="WWQ88" s="76"/>
      <c r="WWR88" s="76"/>
      <c r="WWS88" s="57"/>
      <c r="WWT88" s="74"/>
      <c r="WWU88" s="76"/>
      <c r="WWV88" s="76"/>
      <c r="WWW88" s="57"/>
      <c r="WWX88" s="74"/>
      <c r="WWY88" s="76"/>
      <c r="WWZ88" s="76"/>
      <c r="WXA88" s="57"/>
      <c r="WXB88" s="74"/>
      <c r="WXC88" s="76"/>
      <c r="WXD88" s="76"/>
      <c r="WXE88" s="57"/>
      <c r="WXF88" s="74"/>
      <c r="WXG88" s="76"/>
      <c r="WXH88" s="76"/>
      <c r="WXI88" s="57"/>
      <c r="WXJ88" s="74"/>
      <c r="WXK88" s="76"/>
      <c r="WXL88" s="76"/>
      <c r="WXM88" s="57"/>
      <c r="WXN88" s="74"/>
      <c r="WXO88" s="76"/>
      <c r="WXP88" s="76"/>
      <c r="WXQ88" s="57"/>
      <c r="WXR88" s="74"/>
      <c r="WXS88" s="76"/>
      <c r="WXT88" s="76"/>
      <c r="WXU88" s="57"/>
      <c r="WXV88" s="74"/>
      <c r="WXW88" s="76"/>
      <c r="WXX88" s="76"/>
      <c r="WXY88" s="57"/>
      <c r="WXZ88" s="74"/>
      <c r="WYA88" s="76"/>
      <c r="WYB88" s="76"/>
      <c r="WYC88" s="57"/>
      <c r="WYD88" s="74"/>
      <c r="WYE88" s="76"/>
      <c r="WYF88" s="76"/>
      <c r="WYG88" s="57"/>
      <c r="WYH88" s="74"/>
      <c r="WYI88" s="76"/>
      <c r="WYJ88" s="76"/>
      <c r="WYK88" s="57"/>
      <c r="WYL88" s="74"/>
      <c r="WYM88" s="76"/>
      <c r="WYN88" s="76"/>
      <c r="WYO88" s="57"/>
      <c r="WYP88" s="74"/>
      <c r="WYQ88" s="76"/>
      <c r="WYR88" s="76"/>
      <c r="WYS88" s="57"/>
      <c r="WYT88" s="74"/>
      <c r="WYU88" s="76"/>
      <c r="WYV88" s="76"/>
      <c r="WYW88" s="57"/>
      <c r="WYX88" s="74"/>
      <c r="WYY88" s="76"/>
      <c r="WYZ88" s="76"/>
      <c r="WZA88" s="57"/>
      <c r="WZB88" s="74"/>
      <c r="WZC88" s="76"/>
      <c r="WZD88" s="76"/>
      <c r="WZE88" s="57"/>
      <c r="WZF88" s="74"/>
      <c r="WZG88" s="76"/>
      <c r="WZH88" s="76"/>
      <c r="WZI88" s="57"/>
      <c r="WZJ88" s="74"/>
      <c r="WZK88" s="76"/>
      <c r="WZL88" s="76"/>
      <c r="WZM88" s="57"/>
      <c r="WZN88" s="74"/>
      <c r="WZO88" s="76"/>
      <c r="WZP88" s="76"/>
      <c r="WZQ88" s="57"/>
      <c r="WZR88" s="74"/>
      <c r="WZS88" s="76"/>
      <c r="WZT88" s="76"/>
      <c r="WZU88" s="57"/>
      <c r="WZV88" s="74"/>
      <c r="WZW88" s="76"/>
      <c r="WZX88" s="76"/>
      <c r="WZY88" s="57"/>
      <c r="WZZ88" s="74"/>
      <c r="XAA88" s="76"/>
      <c r="XAB88" s="76"/>
      <c r="XAC88" s="57"/>
      <c r="XAD88" s="74"/>
      <c r="XAE88" s="76"/>
      <c r="XAF88" s="76"/>
      <c r="XAG88" s="57"/>
      <c r="XAH88" s="74"/>
      <c r="XAI88" s="76"/>
      <c r="XAJ88" s="76"/>
      <c r="XAK88" s="57"/>
      <c r="XAL88" s="74"/>
      <c r="XAM88" s="76"/>
      <c r="XAN88" s="76"/>
      <c r="XAO88" s="57"/>
      <c r="XAP88" s="74"/>
      <c r="XAQ88" s="76"/>
      <c r="XAR88" s="76"/>
      <c r="XAS88" s="57"/>
      <c r="XAT88" s="74"/>
      <c r="XAU88" s="76"/>
      <c r="XAV88" s="76"/>
      <c r="XAW88" s="57"/>
      <c r="XAX88" s="74"/>
      <c r="XAY88" s="76"/>
      <c r="XAZ88" s="76"/>
      <c r="XBA88" s="57"/>
      <c r="XBB88" s="74"/>
      <c r="XBC88" s="76"/>
      <c r="XBD88" s="76"/>
      <c r="XBE88" s="57"/>
      <c r="XBF88" s="74"/>
      <c r="XBG88" s="76"/>
      <c r="XBH88" s="76"/>
      <c r="XBI88" s="57"/>
      <c r="XBJ88" s="74"/>
      <c r="XBK88" s="76"/>
      <c r="XBL88" s="76"/>
      <c r="XBM88" s="57"/>
      <c r="XBN88" s="74"/>
      <c r="XBO88" s="76"/>
      <c r="XBP88" s="76"/>
      <c r="XBQ88" s="57"/>
      <c r="XBR88" s="74"/>
      <c r="XBS88" s="76"/>
      <c r="XBT88" s="76"/>
      <c r="XBU88" s="57"/>
      <c r="XBV88" s="74"/>
      <c r="XBW88" s="76"/>
      <c r="XBX88" s="76"/>
      <c r="XBY88" s="57"/>
      <c r="XBZ88" s="74"/>
      <c r="XCA88" s="76"/>
      <c r="XCB88" s="76"/>
      <c r="XCC88" s="57"/>
      <c r="XCD88" s="74"/>
      <c r="XCE88" s="76"/>
      <c r="XCF88" s="76"/>
      <c r="XCG88" s="57"/>
      <c r="XCH88" s="74"/>
      <c r="XCI88" s="76"/>
      <c r="XCJ88" s="76"/>
      <c r="XCK88" s="57"/>
      <c r="XCL88" s="74"/>
      <c r="XCM88" s="76"/>
      <c r="XCN88" s="76"/>
      <c r="XCO88" s="57"/>
      <c r="XCP88" s="74"/>
      <c r="XCQ88" s="76"/>
      <c r="XCR88" s="76"/>
      <c r="XCS88" s="57"/>
      <c r="XCT88" s="74"/>
      <c r="XCU88" s="76"/>
      <c r="XCV88" s="76"/>
      <c r="XCW88" s="57"/>
      <c r="XCX88" s="74"/>
      <c r="XCY88" s="76"/>
      <c r="XCZ88" s="76"/>
      <c r="XDA88" s="57"/>
      <c r="XDB88" s="74"/>
      <c r="XDC88" s="76"/>
      <c r="XDD88" s="76"/>
      <c r="XDE88" s="57"/>
      <c r="XDF88" s="74"/>
      <c r="XDG88" s="76"/>
      <c r="XDH88" s="76"/>
      <c r="XDI88" s="57"/>
      <c r="XDJ88" s="74"/>
      <c r="XDK88" s="76"/>
      <c r="XDL88" s="76"/>
      <c r="XDM88" s="57"/>
      <c r="XDN88" s="74"/>
      <c r="XDO88" s="76"/>
      <c r="XDP88" s="76"/>
      <c r="XDQ88" s="57"/>
      <c r="XDR88" s="74"/>
      <c r="XDS88" s="76"/>
      <c r="XDT88" s="76"/>
      <c r="XDU88" s="57"/>
      <c r="XDV88" s="74"/>
      <c r="XDW88" s="76"/>
      <c r="XDX88" s="76"/>
      <c r="XDY88" s="57"/>
      <c r="XDZ88" s="74"/>
      <c r="XEA88" s="76"/>
      <c r="XEB88" s="76"/>
      <c r="XEC88" s="57"/>
      <c r="XED88" s="74"/>
      <c r="XEE88" s="76"/>
      <c r="XEF88" s="76"/>
      <c r="XEG88" s="57"/>
      <c r="XEH88" s="74"/>
      <c r="XEI88" s="76"/>
      <c r="XEJ88" s="76"/>
      <c r="XEK88" s="57"/>
      <c r="XEL88" s="74"/>
      <c r="XEM88" s="76"/>
      <c r="XEN88" s="76"/>
      <c r="XEO88" s="57"/>
      <c r="XEP88" s="74"/>
      <c r="XEQ88" s="76"/>
      <c r="XER88" s="76"/>
      <c r="XES88" s="57"/>
      <c r="XET88" s="74"/>
      <c r="XEU88" s="76"/>
      <c r="XEV88" s="76"/>
      <c r="XEW88" s="57"/>
      <c r="XEX88" s="74"/>
      <c r="XEY88" s="76"/>
      <c r="XEZ88" s="76"/>
      <c r="XFA88" s="57"/>
      <c r="XFB88" s="74"/>
      <c r="XFC88" s="76"/>
    </row>
    <row r="89" spans="1:16383" s="82" customFormat="1" x14ac:dyDescent="0.25">
      <c r="A89" s="57"/>
      <c r="B89" s="74"/>
      <c r="C89" s="75"/>
      <c r="D89" s="76"/>
      <c r="E89" s="57"/>
    </row>
    <row r="90" spans="1:16383" s="82" customFormat="1" x14ac:dyDescent="0.25">
      <c r="A90" s="57"/>
      <c r="B90" s="74"/>
      <c r="C90" s="75"/>
      <c r="D90" s="76"/>
      <c r="E90" s="57"/>
    </row>
    <row r="91" spans="1:16383" s="82" customFormat="1" x14ac:dyDescent="0.25">
      <c r="A91" s="57"/>
      <c r="B91" s="74"/>
      <c r="C91" s="75"/>
      <c r="D91" s="76"/>
      <c r="E91" s="57"/>
    </row>
    <row r="92" spans="1:16383" s="82" customFormat="1" x14ac:dyDescent="0.25">
      <c r="A92" s="57"/>
      <c r="B92" s="74"/>
      <c r="C92" s="75"/>
      <c r="D92" s="76"/>
      <c r="E92" s="57"/>
    </row>
    <row r="93" spans="1:16383" s="82" customFormat="1" x14ac:dyDescent="0.25">
      <c r="A93" s="77"/>
      <c r="B93" s="78"/>
      <c r="C93" s="79"/>
      <c r="D93" s="80"/>
      <c r="E93" s="77"/>
    </row>
    <row r="94" spans="1:16383" x14ac:dyDescent="0.25">
      <c r="A94" s="3"/>
      <c r="B94" s="54"/>
      <c r="D94" s="1"/>
    </row>
    <row r="95" spans="1:16383" x14ac:dyDescent="0.25">
      <c r="A95" s="3"/>
      <c r="B95" s="54"/>
      <c r="D95" s="1"/>
    </row>
    <row r="96" spans="1:16383" x14ac:dyDescent="0.25">
      <c r="A96" s="3"/>
      <c r="B96" s="54"/>
      <c r="D96" s="1"/>
    </row>
    <row r="97" spans="1:4" x14ac:dyDescent="0.25">
      <c r="A97" s="3"/>
      <c r="B97" s="54"/>
      <c r="D97" s="1"/>
    </row>
    <row r="98" spans="1:4" x14ac:dyDescent="0.25">
      <c r="C98" s="66"/>
      <c r="D98" s="51"/>
    </row>
    <row r="99" spans="1:4" x14ac:dyDescent="0.25">
      <c r="C99" s="66"/>
      <c r="D99" s="51"/>
    </row>
    <row r="100" spans="1:4" x14ac:dyDescent="0.25">
      <c r="C100" s="66"/>
      <c r="D100" s="51"/>
    </row>
    <row r="101" spans="1:4" x14ac:dyDescent="0.25">
      <c r="C101" s="66"/>
      <c r="D101" s="51"/>
    </row>
    <row r="102" spans="1:4" x14ac:dyDescent="0.25">
      <c r="C102" s="66"/>
      <c r="D102" s="51"/>
    </row>
    <row r="103" spans="1:4" x14ac:dyDescent="0.25">
      <c r="C103" s="66"/>
      <c r="D103" s="51"/>
    </row>
    <row r="104" spans="1:4" x14ac:dyDescent="0.25">
      <c r="C104" s="66"/>
      <c r="D104" s="51"/>
    </row>
    <row r="105" spans="1:4" x14ac:dyDescent="0.25">
      <c r="C105" s="66"/>
      <c r="D105" s="51"/>
    </row>
    <row r="106" spans="1:4" x14ac:dyDescent="0.25">
      <c r="C106" s="66"/>
      <c r="D106" s="51"/>
    </row>
    <row r="107" spans="1:4" x14ac:dyDescent="0.25">
      <c r="C107" s="66"/>
      <c r="D107" s="51"/>
    </row>
    <row r="108" spans="1:4" x14ac:dyDescent="0.25">
      <c r="C108" s="66"/>
      <c r="D108" s="51"/>
    </row>
    <row r="109" spans="1:4" x14ac:dyDescent="0.25">
      <c r="C109" s="66"/>
      <c r="D109" s="51"/>
    </row>
    <row r="110" spans="1:4" x14ac:dyDescent="0.25">
      <c r="C110" s="66"/>
      <c r="D110" s="51"/>
    </row>
    <row r="111" spans="1:4" x14ac:dyDescent="0.25">
      <c r="C111" s="66"/>
      <c r="D111" s="51"/>
    </row>
    <row r="112" spans="1:4" x14ac:dyDescent="0.25">
      <c r="C112" s="66"/>
      <c r="D112" s="51"/>
    </row>
    <row r="113" spans="3:4" x14ac:dyDescent="0.25">
      <c r="C113" s="66"/>
      <c r="D113" s="51"/>
    </row>
    <row r="114" spans="3:4" x14ac:dyDescent="0.25">
      <c r="C114" s="66"/>
      <c r="D114" s="51"/>
    </row>
    <row r="115" spans="3:4" x14ac:dyDescent="0.25">
      <c r="C115" s="66"/>
      <c r="D115" s="51"/>
    </row>
    <row r="116" spans="3:4" x14ac:dyDescent="0.25">
      <c r="C116" s="66"/>
      <c r="D116" s="51"/>
    </row>
    <row r="117" spans="3:4" x14ac:dyDescent="0.25">
      <c r="C117" s="66"/>
      <c r="D117" s="51"/>
    </row>
    <row r="118" spans="3:4" x14ac:dyDescent="0.25">
      <c r="C118" s="66"/>
      <c r="D118" s="51"/>
    </row>
    <row r="119" spans="3:4" x14ac:dyDescent="0.25">
      <c r="C119" s="66"/>
      <c r="D119" s="51"/>
    </row>
    <row r="120" spans="3:4" x14ac:dyDescent="0.25">
      <c r="C120" s="66"/>
      <c r="D120" s="51"/>
    </row>
    <row r="121" spans="3:4" x14ac:dyDescent="0.25">
      <c r="C121" s="66"/>
      <c r="D121" s="51"/>
    </row>
    <row r="122" spans="3:4" x14ac:dyDescent="0.25">
      <c r="C122" s="66"/>
      <c r="D122" s="51"/>
    </row>
    <row r="123" spans="3:4" x14ac:dyDescent="0.25">
      <c r="C123" s="66"/>
      <c r="D123" s="51"/>
    </row>
    <row r="124" spans="3:4" x14ac:dyDescent="0.25">
      <c r="C124" s="66"/>
      <c r="D124" s="51"/>
    </row>
    <row r="125" spans="3:4" x14ac:dyDescent="0.25">
      <c r="C125" s="66"/>
      <c r="D125" s="51"/>
    </row>
    <row r="126" spans="3:4" x14ac:dyDescent="0.25">
      <c r="C126" s="66"/>
      <c r="D126" s="51"/>
    </row>
    <row r="127" spans="3:4" x14ac:dyDescent="0.25">
      <c r="C127" s="66"/>
      <c r="D127" s="51"/>
    </row>
    <row r="128" spans="3:4" x14ac:dyDescent="0.25">
      <c r="C128" s="66"/>
      <c r="D128" s="51"/>
    </row>
    <row r="129" spans="3:4" x14ac:dyDescent="0.25">
      <c r="C129" s="66"/>
      <c r="D129" s="51"/>
    </row>
    <row r="130" spans="3:4" x14ac:dyDescent="0.25">
      <c r="C130" s="66"/>
      <c r="D130" s="51"/>
    </row>
    <row r="131" spans="3:4" x14ac:dyDescent="0.25">
      <c r="C131" s="66"/>
      <c r="D131" s="51"/>
    </row>
    <row r="132" spans="3:4" x14ac:dyDescent="0.25">
      <c r="C132" s="66"/>
      <c r="D132" s="51"/>
    </row>
    <row r="133" spans="3:4" x14ac:dyDescent="0.25">
      <c r="C133" s="66"/>
      <c r="D133" s="51"/>
    </row>
    <row r="134" spans="3:4" x14ac:dyDescent="0.25">
      <c r="C134" s="66"/>
      <c r="D134" s="51"/>
    </row>
    <row r="135" spans="3:4" x14ac:dyDescent="0.25">
      <c r="C135" s="66"/>
      <c r="D135" s="51"/>
    </row>
    <row r="136" spans="3:4" x14ac:dyDescent="0.25">
      <c r="C136" s="66"/>
      <c r="D136" s="51"/>
    </row>
    <row r="137" spans="3:4" x14ac:dyDescent="0.25">
      <c r="C137" s="66"/>
      <c r="D137" s="51"/>
    </row>
    <row r="138" spans="3:4" x14ac:dyDescent="0.25">
      <c r="C138" s="66"/>
      <c r="D138" s="51"/>
    </row>
    <row r="139" spans="3:4" x14ac:dyDescent="0.25">
      <c r="C139" s="66"/>
      <c r="D139" s="51"/>
    </row>
    <row r="140" spans="3:4" x14ac:dyDescent="0.25">
      <c r="C140" s="66"/>
      <c r="D140" s="51"/>
    </row>
    <row r="141" spans="3:4" x14ac:dyDescent="0.25">
      <c r="C141" s="66"/>
      <c r="D141" s="51"/>
    </row>
    <row r="142" spans="3:4" x14ac:dyDescent="0.25">
      <c r="C142" s="66"/>
      <c r="D142" s="51"/>
    </row>
    <row r="143" spans="3:4" x14ac:dyDescent="0.25">
      <c r="C143" s="66"/>
      <c r="D143" s="51"/>
    </row>
    <row r="144" spans="3:4" x14ac:dyDescent="0.25">
      <c r="C144" s="66"/>
      <c r="D144" s="51"/>
    </row>
    <row r="145" spans="3:4" x14ac:dyDescent="0.25">
      <c r="C145" s="66"/>
      <c r="D145" s="51"/>
    </row>
    <row r="146" spans="3:4" x14ac:dyDescent="0.25">
      <c r="C146" s="66"/>
      <c r="D146" s="51"/>
    </row>
    <row r="147" spans="3:4" x14ac:dyDescent="0.25">
      <c r="C147" s="66"/>
      <c r="D147" s="51"/>
    </row>
    <row r="148" spans="3:4" x14ac:dyDescent="0.25">
      <c r="C148" s="66"/>
      <c r="D148" s="51"/>
    </row>
    <row r="149" spans="3:4" x14ac:dyDescent="0.25">
      <c r="C149" s="66"/>
      <c r="D149" s="51"/>
    </row>
    <row r="150" spans="3:4" x14ac:dyDescent="0.25">
      <c r="C150" s="66"/>
      <c r="D150" s="51"/>
    </row>
    <row r="151" spans="3:4" x14ac:dyDescent="0.25">
      <c r="C151" s="66"/>
      <c r="D151" s="51"/>
    </row>
    <row r="152" spans="3:4" x14ac:dyDescent="0.25">
      <c r="C152" s="66"/>
      <c r="D152" s="51"/>
    </row>
    <row r="153" spans="3:4" x14ac:dyDescent="0.25">
      <c r="C153" s="66"/>
      <c r="D153" s="51"/>
    </row>
    <row r="154" spans="3:4" x14ac:dyDescent="0.25">
      <c r="C154" s="66"/>
      <c r="D154" s="51"/>
    </row>
    <row r="155" spans="3:4" x14ac:dyDescent="0.25">
      <c r="C155" s="66"/>
      <c r="D155" s="51"/>
    </row>
    <row r="156" spans="3:4" x14ac:dyDescent="0.25">
      <c r="C156" s="66"/>
      <c r="D156" s="51"/>
    </row>
    <row r="157" spans="3:4" x14ac:dyDescent="0.25">
      <c r="C157" s="66"/>
      <c r="D157" s="51"/>
    </row>
    <row r="158" spans="3:4" x14ac:dyDescent="0.25">
      <c r="C158" s="66"/>
      <c r="D158" s="51"/>
    </row>
    <row r="159" spans="3:4" x14ac:dyDescent="0.25">
      <c r="C159" s="66"/>
      <c r="D159" s="51"/>
    </row>
    <row r="160" spans="3:4" x14ac:dyDescent="0.25">
      <c r="C160" s="66"/>
      <c r="D160" s="51"/>
    </row>
    <row r="161" spans="3:4" x14ac:dyDescent="0.25">
      <c r="C161" s="66"/>
      <c r="D161" s="51"/>
    </row>
    <row r="162" spans="3:4" x14ac:dyDescent="0.25">
      <c r="C162" s="66"/>
      <c r="D162" s="51"/>
    </row>
    <row r="163" spans="3:4" x14ac:dyDescent="0.25">
      <c r="C163" s="66"/>
      <c r="D163" s="51"/>
    </row>
    <row r="164" spans="3:4" x14ac:dyDescent="0.25">
      <c r="C164" s="66"/>
      <c r="D164" s="51"/>
    </row>
    <row r="165" spans="3:4" x14ac:dyDescent="0.25">
      <c r="C165" s="66"/>
      <c r="D165" s="51"/>
    </row>
    <row r="166" spans="3:4" x14ac:dyDescent="0.25">
      <c r="C166" s="66"/>
      <c r="D166" s="51"/>
    </row>
    <row r="167" spans="3:4" x14ac:dyDescent="0.25">
      <c r="C167" s="66"/>
      <c r="D167" s="51"/>
    </row>
    <row r="168" spans="3:4" x14ac:dyDescent="0.25">
      <c r="C168" s="66"/>
      <c r="D168" s="51"/>
    </row>
    <row r="169" spans="3:4" x14ac:dyDescent="0.25">
      <c r="C169" s="66"/>
      <c r="D169" s="51"/>
    </row>
    <row r="170" spans="3:4" x14ac:dyDescent="0.25">
      <c r="C170" s="66"/>
      <c r="D170" s="51"/>
    </row>
    <row r="171" spans="3:4" x14ac:dyDescent="0.25">
      <c r="C171" s="66"/>
      <c r="D171" s="51"/>
    </row>
    <row r="172" spans="3:4" x14ac:dyDescent="0.25">
      <c r="C172" s="66"/>
      <c r="D172" s="51"/>
    </row>
    <row r="173" spans="3:4" x14ac:dyDescent="0.25">
      <c r="C173" s="66"/>
      <c r="D173" s="51"/>
    </row>
    <row r="174" spans="3:4" x14ac:dyDescent="0.25">
      <c r="C174" s="66"/>
      <c r="D174" s="51"/>
    </row>
    <row r="175" spans="3:4" x14ac:dyDescent="0.25">
      <c r="C175" s="66"/>
      <c r="D175" s="51"/>
    </row>
    <row r="176" spans="3:4" x14ac:dyDescent="0.25">
      <c r="C176" s="66"/>
      <c r="D176" s="51"/>
    </row>
    <row r="177" spans="3:4" x14ac:dyDescent="0.25">
      <c r="C177" s="66"/>
      <c r="D177" s="51"/>
    </row>
    <row r="178" spans="3:4" x14ac:dyDescent="0.25">
      <c r="C178" s="66"/>
      <c r="D178" s="51"/>
    </row>
    <row r="179" spans="3:4" x14ac:dyDescent="0.25">
      <c r="C179" s="66"/>
      <c r="D179" s="51"/>
    </row>
    <row r="180" spans="3:4" x14ac:dyDescent="0.25">
      <c r="C180" s="66"/>
      <c r="D180" s="51"/>
    </row>
    <row r="181" spans="3:4" x14ac:dyDescent="0.25">
      <c r="C181" s="66"/>
      <c r="D181" s="51"/>
    </row>
    <row r="182" spans="3:4" x14ac:dyDescent="0.25">
      <c r="C182" s="66"/>
      <c r="D182" s="51"/>
    </row>
    <row r="183" spans="3:4" x14ac:dyDescent="0.25">
      <c r="C183" s="66"/>
      <c r="D183" s="51"/>
    </row>
    <row r="184" spans="3:4" x14ac:dyDescent="0.25">
      <c r="C184" s="66"/>
      <c r="D184" s="51"/>
    </row>
    <row r="185" spans="3:4" x14ac:dyDescent="0.25">
      <c r="C185" s="66"/>
      <c r="D185" s="51"/>
    </row>
    <row r="186" spans="3:4" x14ac:dyDescent="0.25">
      <c r="C186" s="66"/>
      <c r="D186" s="51"/>
    </row>
    <row r="187" spans="3:4" x14ac:dyDescent="0.25">
      <c r="C187" s="66"/>
      <c r="D187" s="51"/>
    </row>
    <row r="188" spans="3:4" x14ac:dyDescent="0.25">
      <c r="C188" s="66"/>
      <c r="D188" s="51"/>
    </row>
    <row r="189" spans="3:4" x14ac:dyDescent="0.25">
      <c r="C189" s="66"/>
      <c r="D189" s="51"/>
    </row>
    <row r="190" spans="3:4" x14ac:dyDescent="0.25">
      <c r="C190" s="66"/>
      <c r="D190" s="51"/>
    </row>
    <row r="191" spans="3:4" x14ac:dyDescent="0.25">
      <c r="C191" s="66"/>
      <c r="D191" s="51"/>
    </row>
    <row r="192" spans="3:4" x14ac:dyDescent="0.25">
      <c r="C192" s="66"/>
      <c r="D192" s="51"/>
    </row>
    <row r="193" spans="3:4" x14ac:dyDescent="0.25">
      <c r="C193" s="66"/>
      <c r="D193" s="51"/>
    </row>
    <row r="194" spans="3:4" x14ac:dyDescent="0.25">
      <c r="C194" s="66"/>
      <c r="D194" s="51"/>
    </row>
    <row r="195" spans="3:4" x14ac:dyDescent="0.25">
      <c r="C195" s="66"/>
      <c r="D195" s="51"/>
    </row>
    <row r="196" spans="3:4" x14ac:dyDescent="0.25">
      <c r="C196" s="66"/>
      <c r="D196" s="51"/>
    </row>
    <row r="197" spans="3:4" x14ac:dyDescent="0.25">
      <c r="C197" s="66"/>
      <c r="D197" s="51"/>
    </row>
    <row r="198" spans="3:4" x14ac:dyDescent="0.25">
      <c r="C198" s="66"/>
      <c r="D198" s="51"/>
    </row>
    <row r="199" spans="3:4" x14ac:dyDescent="0.25">
      <c r="C199" s="66"/>
      <c r="D199" s="51"/>
    </row>
    <row r="200" spans="3:4" x14ac:dyDescent="0.25">
      <c r="C200" s="66"/>
      <c r="D200" s="51"/>
    </row>
    <row r="201" spans="3:4" x14ac:dyDescent="0.25">
      <c r="C201" s="66"/>
      <c r="D201" s="51"/>
    </row>
    <row r="202" spans="3:4" x14ac:dyDescent="0.25">
      <c r="C202" s="66"/>
      <c r="D202" s="51"/>
    </row>
    <row r="203" spans="3:4" x14ac:dyDescent="0.25">
      <c r="C203" s="66"/>
      <c r="D203" s="51"/>
    </row>
    <row r="204" spans="3:4" x14ac:dyDescent="0.25">
      <c r="C204" s="66"/>
      <c r="D204" s="51"/>
    </row>
    <row r="205" spans="3:4" x14ac:dyDescent="0.25">
      <c r="C205" s="66"/>
      <c r="D205" s="51"/>
    </row>
    <row r="206" spans="3:4" x14ac:dyDescent="0.25">
      <c r="C206" s="66"/>
      <c r="D206" s="51"/>
    </row>
    <row r="207" spans="3:4" x14ac:dyDescent="0.25">
      <c r="C207" s="66"/>
      <c r="D207" s="51"/>
    </row>
    <row r="208" spans="3:4" x14ac:dyDescent="0.25">
      <c r="C208" s="66"/>
      <c r="D208" s="51"/>
    </row>
    <row r="209" spans="3:4" x14ac:dyDescent="0.25">
      <c r="C209" s="66"/>
      <c r="D209" s="51"/>
    </row>
    <row r="210" spans="3:4" x14ac:dyDescent="0.25">
      <c r="C210" s="66"/>
      <c r="D210" s="51"/>
    </row>
    <row r="211" spans="3:4" x14ac:dyDescent="0.25">
      <c r="C211" s="66"/>
      <c r="D211" s="51"/>
    </row>
    <row r="212" spans="3:4" x14ac:dyDescent="0.25">
      <c r="C212" s="66"/>
      <c r="D212" s="51"/>
    </row>
    <row r="213" spans="3:4" x14ac:dyDescent="0.25">
      <c r="C213" s="66"/>
      <c r="D213" s="51"/>
    </row>
    <row r="214" spans="3:4" x14ac:dyDescent="0.25">
      <c r="C214" s="66"/>
      <c r="D214" s="51"/>
    </row>
    <row r="215" spans="3:4" x14ac:dyDescent="0.25">
      <c r="C215" s="66"/>
      <c r="D215" s="51"/>
    </row>
    <row r="216" spans="3:4" x14ac:dyDescent="0.25">
      <c r="C216" s="66"/>
      <c r="D216" s="51"/>
    </row>
    <row r="217" spans="3:4" x14ac:dyDescent="0.25">
      <c r="C217" s="66"/>
      <c r="D217" s="51"/>
    </row>
    <row r="218" spans="3:4" x14ac:dyDescent="0.25">
      <c r="C218" s="66"/>
      <c r="D218" s="51"/>
    </row>
    <row r="219" spans="3:4" x14ac:dyDescent="0.25">
      <c r="C219" s="66"/>
      <c r="D219" s="51"/>
    </row>
    <row r="220" spans="3:4" x14ac:dyDescent="0.25">
      <c r="C220" s="66"/>
      <c r="D220" s="51"/>
    </row>
    <row r="221" spans="3:4" x14ac:dyDescent="0.25">
      <c r="C221" s="66"/>
      <c r="D221" s="51"/>
    </row>
    <row r="222" spans="3:4" x14ac:dyDescent="0.25">
      <c r="C222" s="66"/>
      <c r="D222" s="51"/>
    </row>
    <row r="223" spans="3:4" x14ac:dyDescent="0.25">
      <c r="C223" s="66"/>
      <c r="D223" s="51"/>
    </row>
    <row r="224" spans="3:4" x14ac:dyDescent="0.25">
      <c r="C224" s="66"/>
      <c r="D224" s="51"/>
    </row>
    <row r="225" spans="3:4" x14ac:dyDescent="0.25">
      <c r="C225" s="66"/>
      <c r="D225" s="51"/>
    </row>
    <row r="226" spans="3:4" x14ac:dyDescent="0.25">
      <c r="C226" s="66"/>
      <c r="D226" s="51"/>
    </row>
    <row r="227" spans="3:4" x14ac:dyDescent="0.25">
      <c r="C227" s="66"/>
      <c r="D227" s="51"/>
    </row>
    <row r="228" spans="3:4" x14ac:dyDescent="0.25">
      <c r="C228" s="66"/>
      <c r="D228" s="51"/>
    </row>
    <row r="229" spans="3:4" x14ac:dyDescent="0.25">
      <c r="C229" s="66"/>
      <c r="D229" s="51"/>
    </row>
    <row r="230" spans="3:4" x14ac:dyDescent="0.25">
      <c r="C230" s="66"/>
      <c r="D230" s="51"/>
    </row>
    <row r="231" spans="3:4" x14ac:dyDescent="0.25">
      <c r="C231" s="66"/>
      <c r="D231" s="51"/>
    </row>
    <row r="232" spans="3:4" x14ac:dyDescent="0.25">
      <c r="C232" s="66"/>
      <c r="D232" s="51"/>
    </row>
    <row r="233" spans="3:4" x14ac:dyDescent="0.25">
      <c r="C233" s="66"/>
      <c r="D233" s="51"/>
    </row>
    <row r="234" spans="3:4" x14ac:dyDescent="0.25">
      <c r="C234" s="66"/>
      <c r="D234" s="51"/>
    </row>
    <row r="235" spans="3:4" x14ac:dyDescent="0.25">
      <c r="C235" s="66"/>
      <c r="D235" s="51"/>
    </row>
    <row r="236" spans="3:4" x14ac:dyDescent="0.25">
      <c r="C236" s="66"/>
      <c r="D236" s="51"/>
    </row>
    <row r="237" spans="3:4" x14ac:dyDescent="0.25">
      <c r="C237" s="66"/>
      <c r="D237" s="51"/>
    </row>
    <row r="238" spans="3:4" x14ac:dyDescent="0.25">
      <c r="C238" s="66"/>
      <c r="D238" s="51"/>
    </row>
    <row r="239" spans="3:4" x14ac:dyDescent="0.25">
      <c r="C239" s="66"/>
      <c r="D239" s="51"/>
    </row>
    <row r="240" spans="3:4" x14ac:dyDescent="0.25">
      <c r="C240" s="66"/>
      <c r="D240" s="51"/>
    </row>
    <row r="241" spans="3:4" x14ac:dyDescent="0.25">
      <c r="C241" s="66"/>
      <c r="D241" s="51"/>
    </row>
    <row r="242" spans="3:4" x14ac:dyDescent="0.25">
      <c r="C242" s="66"/>
      <c r="D242" s="51"/>
    </row>
    <row r="243" spans="3:4" x14ac:dyDescent="0.25">
      <c r="C243" s="66"/>
      <c r="D243" s="51"/>
    </row>
    <row r="244" spans="3:4" x14ac:dyDescent="0.25">
      <c r="C244" s="66"/>
      <c r="D244" s="51"/>
    </row>
    <row r="245" spans="3:4" x14ac:dyDescent="0.25">
      <c r="C245" s="66"/>
      <c r="D245" s="51"/>
    </row>
    <row r="246" spans="3:4" x14ac:dyDescent="0.25">
      <c r="C246" s="66"/>
      <c r="D246" s="51"/>
    </row>
    <row r="247" spans="3:4" x14ac:dyDescent="0.25">
      <c r="C247" s="66"/>
      <c r="D247" s="51"/>
    </row>
    <row r="248" spans="3:4" x14ac:dyDescent="0.25">
      <c r="C248" s="66"/>
      <c r="D248" s="51"/>
    </row>
    <row r="249" spans="3:4" x14ac:dyDescent="0.25">
      <c r="C249" s="66"/>
      <c r="D249" s="51"/>
    </row>
    <row r="250" spans="3:4" x14ac:dyDescent="0.25">
      <c r="C250" s="66"/>
      <c r="D250" s="51"/>
    </row>
    <row r="251" spans="3:4" x14ac:dyDescent="0.25">
      <c r="C251" s="66"/>
      <c r="D251" s="51"/>
    </row>
    <row r="252" spans="3:4" x14ac:dyDescent="0.25">
      <c r="C252" s="66"/>
      <c r="D252" s="51"/>
    </row>
    <row r="253" spans="3:4" x14ac:dyDescent="0.25">
      <c r="C253" s="66"/>
      <c r="D253" s="51"/>
    </row>
    <row r="254" spans="3:4" x14ac:dyDescent="0.25">
      <c r="C254" s="66"/>
      <c r="D254" s="51"/>
    </row>
    <row r="255" spans="3:4" x14ac:dyDescent="0.25">
      <c r="C255" s="66"/>
      <c r="D255" s="51"/>
    </row>
    <row r="256" spans="3:4" x14ac:dyDescent="0.25">
      <c r="C256" s="66"/>
      <c r="D256" s="51"/>
    </row>
    <row r="257" spans="3:4" x14ac:dyDescent="0.25">
      <c r="C257" s="66"/>
      <c r="D257" s="51"/>
    </row>
    <row r="258" spans="3:4" x14ac:dyDescent="0.25">
      <c r="C258" s="66"/>
      <c r="D258" s="51"/>
    </row>
    <row r="259" spans="3:4" x14ac:dyDescent="0.25">
      <c r="C259" s="66"/>
      <c r="D259" s="51"/>
    </row>
    <row r="260" spans="3:4" x14ac:dyDescent="0.25">
      <c r="C260" s="66"/>
      <c r="D260" s="51"/>
    </row>
    <row r="261" spans="3:4" x14ac:dyDescent="0.25">
      <c r="C261" s="66"/>
      <c r="D261" s="51"/>
    </row>
    <row r="262" spans="3:4" x14ac:dyDescent="0.25">
      <c r="C262" s="66"/>
      <c r="D262" s="51"/>
    </row>
    <row r="263" spans="3:4" x14ac:dyDescent="0.25">
      <c r="C263" s="66"/>
      <c r="D263" s="51"/>
    </row>
    <row r="264" spans="3:4" x14ac:dyDescent="0.25">
      <c r="C264" s="66"/>
      <c r="D264" s="51"/>
    </row>
    <row r="265" spans="3:4" x14ac:dyDescent="0.25">
      <c r="C265" s="66"/>
      <c r="D265" s="51"/>
    </row>
    <row r="266" spans="3:4" x14ac:dyDescent="0.25">
      <c r="C266" s="66"/>
      <c r="D266" s="51"/>
    </row>
    <row r="267" spans="3:4" x14ac:dyDescent="0.25">
      <c r="C267" s="66"/>
      <c r="D267" s="51"/>
    </row>
    <row r="268" spans="3:4" x14ac:dyDescent="0.25">
      <c r="C268" s="66"/>
      <c r="D268" s="51"/>
    </row>
    <row r="269" spans="3:4" x14ac:dyDescent="0.25">
      <c r="C269" s="66"/>
      <c r="D269" s="51"/>
    </row>
    <row r="270" spans="3:4" x14ac:dyDescent="0.25">
      <c r="C270" s="66"/>
      <c r="D270" s="51"/>
    </row>
    <row r="271" spans="3:4" x14ac:dyDescent="0.25">
      <c r="C271" s="66"/>
      <c r="D271" s="51"/>
    </row>
    <row r="272" spans="3:4" x14ac:dyDescent="0.25">
      <c r="C272" s="66"/>
      <c r="D272" s="51"/>
    </row>
    <row r="273" spans="3:4" x14ac:dyDescent="0.25">
      <c r="C273" s="66"/>
      <c r="D273" s="51"/>
    </row>
    <row r="274" spans="3:4" x14ac:dyDescent="0.25">
      <c r="C274" s="66"/>
      <c r="D274" s="51"/>
    </row>
    <row r="275" spans="3:4" x14ac:dyDescent="0.25">
      <c r="C275" s="66"/>
      <c r="D275" s="51"/>
    </row>
    <row r="276" spans="3:4" x14ac:dyDescent="0.25">
      <c r="C276" s="66"/>
      <c r="D276" s="51"/>
    </row>
    <row r="277" spans="3:4" x14ac:dyDescent="0.25">
      <c r="C277" s="66"/>
      <c r="D277" s="51"/>
    </row>
    <row r="278" spans="3:4" x14ac:dyDescent="0.25">
      <c r="C278" s="66"/>
      <c r="D278" s="51"/>
    </row>
    <row r="279" spans="3:4" x14ac:dyDescent="0.25">
      <c r="C279" s="66"/>
      <c r="D279" s="51"/>
    </row>
    <row r="280" spans="3:4" x14ac:dyDescent="0.25">
      <c r="C280" s="66"/>
      <c r="D280" s="51"/>
    </row>
    <row r="281" spans="3:4" x14ac:dyDescent="0.25">
      <c r="C281" s="66"/>
      <c r="D281" s="51"/>
    </row>
    <row r="282" spans="3:4" x14ac:dyDescent="0.25">
      <c r="C282" s="66"/>
      <c r="D282" s="51"/>
    </row>
    <row r="283" spans="3:4" x14ac:dyDescent="0.25">
      <c r="C283" s="66"/>
      <c r="D283" s="51"/>
    </row>
    <row r="284" spans="3:4" x14ac:dyDescent="0.25">
      <c r="C284" s="66"/>
      <c r="D284" s="51"/>
    </row>
    <row r="285" spans="3:4" x14ac:dyDescent="0.25">
      <c r="C285" s="66"/>
      <c r="D285" s="51"/>
    </row>
    <row r="286" spans="3:4" x14ac:dyDescent="0.25">
      <c r="C286" s="66"/>
      <c r="D286" s="51"/>
    </row>
    <row r="287" spans="3:4" x14ac:dyDescent="0.25">
      <c r="C287" s="66"/>
      <c r="D287" s="51"/>
    </row>
    <row r="288" spans="3:4" x14ac:dyDescent="0.25">
      <c r="C288" s="66"/>
      <c r="D288" s="51"/>
    </row>
    <row r="289" spans="3:4" x14ac:dyDescent="0.25">
      <c r="C289" s="66"/>
      <c r="D289" s="51"/>
    </row>
    <row r="290" spans="3:4" x14ac:dyDescent="0.25">
      <c r="C290" s="66"/>
      <c r="D290" s="51"/>
    </row>
    <row r="291" spans="3:4" x14ac:dyDescent="0.25">
      <c r="C291" s="66"/>
      <c r="D291" s="51"/>
    </row>
    <row r="292" spans="3:4" x14ac:dyDescent="0.25">
      <c r="C292" s="66"/>
      <c r="D292" s="51"/>
    </row>
    <row r="293" spans="3:4" x14ac:dyDescent="0.25">
      <c r="C293" s="66"/>
      <c r="D293" s="51"/>
    </row>
    <row r="294" spans="3:4" x14ac:dyDescent="0.25">
      <c r="C294" s="66"/>
      <c r="D294" s="51"/>
    </row>
    <row r="295" spans="3:4" x14ac:dyDescent="0.25">
      <c r="C295" s="66"/>
      <c r="D295" s="51"/>
    </row>
    <row r="296" spans="3:4" x14ac:dyDescent="0.25">
      <c r="C296" s="66"/>
      <c r="D296" s="51"/>
    </row>
    <row r="297" spans="3:4" x14ac:dyDescent="0.25">
      <c r="C297" s="66"/>
      <c r="D297" s="51"/>
    </row>
    <row r="298" spans="3:4" x14ac:dyDescent="0.25">
      <c r="C298" s="66"/>
      <c r="D298" s="51"/>
    </row>
    <row r="299" spans="3:4" x14ac:dyDescent="0.25">
      <c r="C299" s="66"/>
      <c r="D299" s="51"/>
    </row>
    <row r="300" spans="3:4" x14ac:dyDescent="0.25">
      <c r="C300" s="66"/>
      <c r="D300" s="51"/>
    </row>
    <row r="301" spans="3:4" x14ac:dyDescent="0.25">
      <c r="C301" s="66"/>
      <c r="D301" s="51"/>
    </row>
    <row r="302" spans="3:4" x14ac:dyDescent="0.25">
      <c r="C302" s="66"/>
      <c r="D302" s="51"/>
    </row>
    <row r="303" spans="3:4" x14ac:dyDescent="0.25">
      <c r="C303" s="66"/>
      <c r="D303" s="51"/>
    </row>
    <row r="304" spans="3:4" x14ac:dyDescent="0.25">
      <c r="C304" s="66"/>
      <c r="D304" s="51"/>
    </row>
    <row r="305" spans="3:4" x14ac:dyDescent="0.25">
      <c r="C305" s="66"/>
      <c r="D305" s="51"/>
    </row>
    <row r="306" spans="3:4" x14ac:dyDescent="0.25">
      <c r="C306" s="66"/>
      <c r="D306" s="51"/>
    </row>
    <row r="307" spans="3:4" x14ac:dyDescent="0.25">
      <c r="C307" s="66"/>
      <c r="D307" s="51"/>
    </row>
    <row r="308" spans="3:4" x14ac:dyDescent="0.25">
      <c r="C308" s="66"/>
      <c r="D308" s="51"/>
    </row>
    <row r="309" spans="3:4" x14ac:dyDescent="0.25">
      <c r="C309" s="66"/>
      <c r="D309" s="51"/>
    </row>
    <row r="310" spans="3:4" x14ac:dyDescent="0.25">
      <c r="C310" s="66"/>
      <c r="D310" s="51"/>
    </row>
    <row r="311" spans="3:4" x14ac:dyDescent="0.25">
      <c r="C311" s="66"/>
      <c r="D311" s="51"/>
    </row>
    <row r="312" spans="3:4" x14ac:dyDescent="0.25">
      <c r="C312" s="66"/>
      <c r="D312" s="51"/>
    </row>
    <row r="313" spans="3:4" x14ac:dyDescent="0.25">
      <c r="C313" s="66"/>
      <c r="D313" s="51"/>
    </row>
    <row r="314" spans="3:4" x14ac:dyDescent="0.25">
      <c r="C314" s="66"/>
      <c r="D314" s="51"/>
    </row>
    <row r="315" spans="3:4" x14ac:dyDescent="0.25">
      <c r="C315" s="66"/>
      <c r="D315" s="51"/>
    </row>
    <row r="316" spans="3:4" x14ac:dyDescent="0.25">
      <c r="C316" s="66"/>
      <c r="D316" s="51"/>
    </row>
    <row r="317" spans="3:4" x14ac:dyDescent="0.25">
      <c r="C317" s="66"/>
      <c r="D317" s="51"/>
    </row>
    <row r="318" spans="3:4" x14ac:dyDescent="0.25">
      <c r="C318" s="66"/>
      <c r="D318" s="51"/>
    </row>
    <row r="319" spans="3:4" x14ac:dyDescent="0.25">
      <c r="C319" s="66"/>
      <c r="D319" s="51"/>
    </row>
    <row r="320" spans="3:4" x14ac:dyDescent="0.25">
      <c r="C320" s="66"/>
      <c r="D320" s="51"/>
    </row>
    <row r="321" spans="3:4" x14ac:dyDescent="0.25">
      <c r="C321" s="66"/>
      <c r="D321" s="51"/>
    </row>
    <row r="322" spans="3:4" x14ac:dyDescent="0.25">
      <c r="C322" s="66"/>
      <c r="D322" s="51"/>
    </row>
    <row r="323" spans="3:4" x14ac:dyDescent="0.25">
      <c r="C323" s="66"/>
      <c r="D323" s="51"/>
    </row>
    <row r="324" spans="3:4" x14ac:dyDescent="0.25">
      <c r="C324" s="66"/>
      <c r="D324" s="51"/>
    </row>
    <row r="325" spans="3:4" x14ac:dyDescent="0.25">
      <c r="C325" s="66"/>
      <c r="D325" s="51"/>
    </row>
    <row r="326" spans="3:4" x14ac:dyDescent="0.25">
      <c r="C326" s="66"/>
      <c r="D326" s="51"/>
    </row>
    <row r="327" spans="3:4" x14ac:dyDescent="0.25">
      <c r="C327" s="66"/>
      <c r="D327" s="51"/>
    </row>
    <row r="328" spans="3:4" x14ac:dyDescent="0.25">
      <c r="C328" s="66"/>
      <c r="D328" s="51"/>
    </row>
    <row r="329" spans="3:4" x14ac:dyDescent="0.25">
      <c r="C329" s="66"/>
      <c r="D329" s="51"/>
    </row>
    <row r="330" spans="3:4" x14ac:dyDescent="0.25">
      <c r="C330" s="66"/>
      <c r="D330" s="51"/>
    </row>
    <row r="331" spans="3:4" x14ac:dyDescent="0.25">
      <c r="C331" s="66"/>
      <c r="D331" s="51"/>
    </row>
    <row r="332" spans="3:4" x14ac:dyDescent="0.25">
      <c r="C332" s="66"/>
      <c r="D332" s="51"/>
    </row>
    <row r="333" spans="3:4" x14ac:dyDescent="0.25">
      <c r="C333" s="66"/>
      <c r="D333" s="51"/>
    </row>
    <row r="334" spans="3:4" x14ac:dyDescent="0.25">
      <c r="C334" s="66"/>
      <c r="D334" s="51"/>
    </row>
    <row r="335" spans="3:4" x14ac:dyDescent="0.25">
      <c r="C335" s="66"/>
      <c r="D335" s="51"/>
    </row>
    <row r="336" spans="3:4" x14ac:dyDescent="0.25">
      <c r="C336" s="66"/>
      <c r="D336" s="51"/>
    </row>
    <row r="337" spans="3:4" x14ac:dyDescent="0.25">
      <c r="C337" s="66"/>
      <c r="D337" s="51"/>
    </row>
    <row r="338" spans="3:4" x14ac:dyDescent="0.25">
      <c r="C338" s="66"/>
      <c r="D338" s="51"/>
    </row>
    <row r="339" spans="3:4" x14ac:dyDescent="0.25">
      <c r="C339" s="66"/>
      <c r="D339" s="51"/>
    </row>
    <row r="340" spans="3:4" x14ac:dyDescent="0.25">
      <c r="C340" s="66"/>
      <c r="D340" s="51"/>
    </row>
    <row r="341" spans="3:4" x14ac:dyDescent="0.25">
      <c r="C341" s="66"/>
      <c r="D341" s="51"/>
    </row>
    <row r="342" spans="3:4" x14ac:dyDescent="0.25">
      <c r="C342" s="66"/>
      <c r="D342" s="51"/>
    </row>
    <row r="343" spans="3:4" x14ac:dyDescent="0.25">
      <c r="C343" s="66"/>
      <c r="D343" s="51"/>
    </row>
    <row r="344" spans="3:4" x14ac:dyDescent="0.25">
      <c r="C344" s="66"/>
      <c r="D344" s="51"/>
    </row>
    <row r="345" spans="3:4" x14ac:dyDescent="0.25">
      <c r="C345" s="66"/>
      <c r="D345" s="51"/>
    </row>
    <row r="346" spans="3:4" x14ac:dyDescent="0.25">
      <c r="C346" s="66"/>
      <c r="D346" s="51"/>
    </row>
    <row r="347" spans="3:4" x14ac:dyDescent="0.25">
      <c r="C347" s="66"/>
      <c r="D347" s="51"/>
    </row>
    <row r="348" spans="3:4" x14ac:dyDescent="0.25">
      <c r="C348" s="66"/>
      <c r="D348" s="51"/>
    </row>
    <row r="349" spans="3:4" x14ac:dyDescent="0.25">
      <c r="C349" s="66"/>
      <c r="D349" s="51"/>
    </row>
    <row r="350" spans="3:4" x14ac:dyDescent="0.25">
      <c r="C350" s="66"/>
      <c r="D350" s="51"/>
    </row>
    <row r="351" spans="3:4" x14ac:dyDescent="0.25">
      <c r="C351" s="66"/>
      <c r="D351" s="51"/>
    </row>
    <row r="352" spans="3:4" x14ac:dyDescent="0.25">
      <c r="C352" s="66"/>
      <c r="D352" s="51"/>
    </row>
    <row r="353" spans="3:4" x14ac:dyDescent="0.25">
      <c r="C353" s="66"/>
      <c r="D353" s="51"/>
    </row>
    <row r="354" spans="3:4" x14ac:dyDescent="0.25">
      <c r="C354" s="66"/>
      <c r="D354" s="51"/>
    </row>
    <row r="355" spans="3:4" x14ac:dyDescent="0.25">
      <c r="C355" s="66"/>
      <c r="D355" s="51"/>
    </row>
    <row r="356" spans="3:4" x14ac:dyDescent="0.25">
      <c r="C356" s="66"/>
      <c r="D356" s="51"/>
    </row>
    <row r="357" spans="3:4" x14ac:dyDescent="0.25">
      <c r="C357" s="66"/>
      <c r="D357" s="51"/>
    </row>
    <row r="358" spans="3:4" x14ac:dyDescent="0.25">
      <c r="C358" s="66"/>
      <c r="D358" s="51"/>
    </row>
    <row r="359" spans="3:4" x14ac:dyDescent="0.25">
      <c r="C359" s="66"/>
      <c r="D359" s="51"/>
    </row>
    <row r="360" spans="3:4" x14ac:dyDescent="0.25">
      <c r="C360" s="66"/>
      <c r="D360" s="51"/>
    </row>
    <row r="361" spans="3:4" x14ac:dyDescent="0.25">
      <c r="C361" s="66"/>
      <c r="D361" s="51"/>
    </row>
    <row r="362" spans="3:4" x14ac:dyDescent="0.25">
      <c r="C362" s="66"/>
      <c r="D362" s="51"/>
    </row>
    <row r="363" spans="3:4" x14ac:dyDescent="0.25">
      <c r="C363" s="66"/>
      <c r="D363" s="51"/>
    </row>
    <row r="364" spans="3:4" x14ac:dyDescent="0.25">
      <c r="C364" s="66"/>
      <c r="D364" s="51"/>
    </row>
    <row r="365" spans="3:4" x14ac:dyDescent="0.25">
      <c r="C365" s="66"/>
      <c r="D365" s="51"/>
    </row>
    <row r="366" spans="3:4" x14ac:dyDescent="0.25">
      <c r="C366" s="66"/>
      <c r="D366" s="51"/>
    </row>
    <row r="367" spans="3:4" x14ac:dyDescent="0.25">
      <c r="C367" s="66"/>
      <c r="D367" s="51"/>
    </row>
    <row r="368" spans="3:4" x14ac:dyDescent="0.25">
      <c r="C368" s="66"/>
      <c r="D368" s="51"/>
    </row>
    <row r="369" spans="3:4" x14ac:dyDescent="0.25">
      <c r="C369" s="66"/>
      <c r="D369" s="51"/>
    </row>
    <row r="370" spans="3:4" x14ac:dyDescent="0.25">
      <c r="C370" s="66"/>
      <c r="D370" s="51"/>
    </row>
    <row r="371" spans="3:4" x14ac:dyDescent="0.25">
      <c r="C371" s="66"/>
      <c r="D371" s="51"/>
    </row>
    <row r="372" spans="3:4" x14ac:dyDescent="0.25">
      <c r="C372" s="66"/>
      <c r="D372" s="51"/>
    </row>
    <row r="373" spans="3:4" x14ac:dyDescent="0.25">
      <c r="C373" s="66"/>
      <c r="D373" s="51"/>
    </row>
    <row r="374" spans="3:4" x14ac:dyDescent="0.25">
      <c r="C374" s="66"/>
      <c r="D374" s="51"/>
    </row>
    <row r="375" spans="3:4" x14ac:dyDescent="0.25">
      <c r="C375" s="66"/>
      <c r="D375" s="51"/>
    </row>
    <row r="376" spans="3:4" x14ac:dyDescent="0.25">
      <c r="C376" s="66"/>
      <c r="D376" s="51"/>
    </row>
    <row r="377" spans="3:4" x14ac:dyDescent="0.25">
      <c r="C377" s="66"/>
      <c r="D377" s="51"/>
    </row>
    <row r="378" spans="3:4" x14ac:dyDescent="0.25">
      <c r="C378" s="66"/>
      <c r="D378" s="51"/>
    </row>
    <row r="379" spans="3:4" x14ac:dyDescent="0.25">
      <c r="C379" s="66"/>
      <c r="D379" s="51"/>
    </row>
    <row r="380" spans="3:4" x14ac:dyDescent="0.25">
      <c r="C380" s="66"/>
      <c r="D380" s="51"/>
    </row>
    <row r="381" spans="3:4" x14ac:dyDescent="0.25">
      <c r="C381" s="66"/>
      <c r="D381" s="51"/>
    </row>
    <row r="382" spans="3:4" x14ac:dyDescent="0.25">
      <c r="C382" s="66"/>
      <c r="D382" s="51"/>
    </row>
    <row r="383" spans="3:4" x14ac:dyDescent="0.25">
      <c r="C383" s="66"/>
      <c r="D383" s="51"/>
    </row>
    <row r="384" spans="3:4" x14ac:dyDescent="0.25">
      <c r="C384" s="66"/>
      <c r="D384" s="51"/>
    </row>
    <row r="385" spans="3:4" x14ac:dyDescent="0.25">
      <c r="C385" s="66"/>
      <c r="D385" s="51"/>
    </row>
    <row r="386" spans="3:4" x14ac:dyDescent="0.25">
      <c r="C386" s="66"/>
      <c r="D386" s="51"/>
    </row>
    <row r="387" spans="3:4" x14ac:dyDescent="0.25">
      <c r="C387" s="66"/>
      <c r="D387" s="51"/>
    </row>
    <row r="388" spans="3:4" x14ac:dyDescent="0.25">
      <c r="C388" s="66"/>
      <c r="D388" s="51"/>
    </row>
    <row r="389" spans="3:4" x14ac:dyDescent="0.25">
      <c r="C389" s="66"/>
      <c r="D389" s="51"/>
    </row>
    <row r="390" spans="3:4" x14ac:dyDescent="0.25">
      <c r="C390" s="66"/>
      <c r="D390" s="51"/>
    </row>
    <row r="391" spans="3:4" x14ac:dyDescent="0.25">
      <c r="C391" s="66"/>
      <c r="D391" s="51"/>
    </row>
    <row r="392" spans="3:4" x14ac:dyDescent="0.25">
      <c r="C392" s="66"/>
      <c r="D392" s="51"/>
    </row>
    <row r="393" spans="3:4" x14ac:dyDescent="0.25">
      <c r="C393" s="66"/>
      <c r="D393" s="51"/>
    </row>
    <row r="394" spans="3:4" x14ac:dyDescent="0.25">
      <c r="C394" s="66"/>
      <c r="D394" s="51"/>
    </row>
    <row r="395" spans="3:4" x14ac:dyDescent="0.25">
      <c r="C395" s="66"/>
      <c r="D395" s="51"/>
    </row>
    <row r="396" spans="3:4" x14ac:dyDescent="0.25">
      <c r="C396" s="66"/>
      <c r="D396" s="51"/>
    </row>
    <row r="397" spans="3:4" x14ac:dyDescent="0.25">
      <c r="C397" s="66"/>
      <c r="D397" s="51"/>
    </row>
    <row r="398" spans="3:4" x14ac:dyDescent="0.25">
      <c r="C398" s="66"/>
      <c r="D398" s="51"/>
    </row>
    <row r="399" spans="3:4" x14ac:dyDescent="0.25">
      <c r="C399" s="66"/>
      <c r="D399" s="51"/>
    </row>
    <row r="400" spans="3:4" x14ac:dyDescent="0.25">
      <c r="C400" s="66"/>
      <c r="D400" s="51"/>
    </row>
    <row r="401" spans="3:4" x14ac:dyDescent="0.25">
      <c r="C401" s="66"/>
      <c r="D401" s="51"/>
    </row>
    <row r="402" spans="3:4" x14ac:dyDescent="0.25">
      <c r="C402" s="66"/>
      <c r="D402" s="51"/>
    </row>
    <row r="403" spans="3:4" x14ac:dyDescent="0.25">
      <c r="C403" s="66"/>
      <c r="D403" s="51"/>
    </row>
    <row r="404" spans="3:4" x14ac:dyDescent="0.25">
      <c r="C404" s="66"/>
      <c r="D404" s="51"/>
    </row>
    <row r="405" spans="3:4" x14ac:dyDescent="0.25">
      <c r="C405" s="66"/>
      <c r="D405" s="51"/>
    </row>
    <row r="406" spans="3:4" x14ac:dyDescent="0.25">
      <c r="C406" s="66"/>
      <c r="D406" s="51"/>
    </row>
    <row r="407" spans="3:4" x14ac:dyDescent="0.25">
      <c r="C407" s="66"/>
      <c r="D407" s="51"/>
    </row>
    <row r="408" spans="3:4" x14ac:dyDescent="0.25">
      <c r="C408" s="66"/>
      <c r="D408" s="51"/>
    </row>
    <row r="409" spans="3:4" x14ac:dyDescent="0.25">
      <c r="C409" s="66"/>
      <c r="D409" s="51"/>
    </row>
    <row r="410" spans="3:4" x14ac:dyDescent="0.25">
      <c r="C410" s="66"/>
      <c r="D410" s="51"/>
    </row>
    <row r="411" spans="3:4" x14ac:dyDescent="0.25">
      <c r="C411" s="66"/>
      <c r="D411" s="51"/>
    </row>
    <row r="412" spans="3:4" x14ac:dyDescent="0.25">
      <c r="C412" s="66"/>
      <c r="D412" s="51"/>
    </row>
    <row r="413" spans="3:4" x14ac:dyDescent="0.25">
      <c r="C413" s="66"/>
      <c r="D413" s="51"/>
    </row>
    <row r="414" spans="3:4" x14ac:dyDescent="0.25">
      <c r="C414" s="66"/>
      <c r="D414" s="51"/>
    </row>
    <row r="415" spans="3:4" x14ac:dyDescent="0.25">
      <c r="C415" s="66"/>
      <c r="D415" s="51"/>
    </row>
    <row r="416" spans="3:4" x14ac:dyDescent="0.25">
      <c r="C416" s="66"/>
      <c r="D416" s="51"/>
    </row>
    <row r="417" spans="3:4" x14ac:dyDescent="0.25">
      <c r="C417" s="66"/>
      <c r="D417" s="51"/>
    </row>
    <row r="418" spans="3:4" x14ac:dyDescent="0.25">
      <c r="C418" s="66"/>
      <c r="D418" s="51"/>
    </row>
    <row r="419" spans="3:4" x14ac:dyDescent="0.25">
      <c r="C419" s="66"/>
      <c r="D419" s="51"/>
    </row>
    <row r="420" spans="3:4" x14ac:dyDescent="0.25">
      <c r="C420" s="66"/>
      <c r="D420" s="51"/>
    </row>
    <row r="421" spans="3:4" x14ac:dyDescent="0.25">
      <c r="C421" s="66"/>
      <c r="D421" s="51"/>
    </row>
    <row r="422" spans="3:4" x14ac:dyDescent="0.25">
      <c r="C422" s="66"/>
      <c r="D422" s="51"/>
    </row>
    <row r="423" spans="3:4" x14ac:dyDescent="0.25">
      <c r="C423" s="66"/>
      <c r="D423" s="51"/>
    </row>
    <row r="424" spans="3:4" x14ac:dyDescent="0.25">
      <c r="C424" s="66"/>
      <c r="D424" s="51"/>
    </row>
    <row r="425" spans="3:4" x14ac:dyDescent="0.25">
      <c r="C425" s="66"/>
      <c r="D425" s="51"/>
    </row>
    <row r="426" spans="3:4" x14ac:dyDescent="0.25">
      <c r="C426" s="66"/>
      <c r="D426" s="51"/>
    </row>
    <row r="427" spans="3:4" x14ac:dyDescent="0.25">
      <c r="C427" s="66"/>
      <c r="D427" s="51"/>
    </row>
    <row r="428" spans="3:4" x14ac:dyDescent="0.25">
      <c r="C428" s="66"/>
      <c r="D428" s="51"/>
    </row>
    <row r="429" spans="3:4" x14ac:dyDescent="0.25">
      <c r="C429" s="66"/>
      <c r="D429" s="51"/>
    </row>
    <row r="430" spans="3:4" x14ac:dyDescent="0.25">
      <c r="C430" s="66"/>
      <c r="D430" s="51"/>
    </row>
    <row r="431" spans="3:4" x14ac:dyDescent="0.25">
      <c r="C431" s="66"/>
      <c r="D431" s="51"/>
    </row>
    <row r="432" spans="3:4" x14ac:dyDescent="0.25">
      <c r="C432" s="66"/>
      <c r="D432" s="51"/>
    </row>
    <row r="433" spans="3:4" x14ac:dyDescent="0.25">
      <c r="C433" s="66"/>
      <c r="D433" s="51"/>
    </row>
    <row r="434" spans="3:4" x14ac:dyDescent="0.25">
      <c r="C434" s="66"/>
      <c r="D434" s="51"/>
    </row>
    <row r="435" spans="3:4" x14ac:dyDescent="0.25">
      <c r="C435" s="66"/>
      <c r="D435" s="51"/>
    </row>
    <row r="436" spans="3:4" x14ac:dyDescent="0.25">
      <c r="C436" s="66"/>
      <c r="D436" s="51"/>
    </row>
    <row r="437" spans="3:4" x14ac:dyDescent="0.25">
      <c r="C437" s="66"/>
      <c r="D437" s="51"/>
    </row>
    <row r="438" spans="3:4" x14ac:dyDescent="0.25">
      <c r="C438" s="66"/>
      <c r="D438" s="51"/>
    </row>
    <row r="439" spans="3:4" x14ac:dyDescent="0.25">
      <c r="C439" s="66"/>
      <c r="D439" s="51"/>
    </row>
    <row r="440" spans="3:4" x14ac:dyDescent="0.25">
      <c r="C440" s="66"/>
      <c r="D440" s="51"/>
    </row>
    <row r="441" spans="3:4" x14ac:dyDescent="0.25">
      <c r="C441" s="66"/>
      <c r="D441" s="51"/>
    </row>
    <row r="442" spans="3:4" x14ac:dyDescent="0.25">
      <c r="C442" s="66"/>
      <c r="D442" s="51"/>
    </row>
    <row r="443" spans="3:4" x14ac:dyDescent="0.25">
      <c r="C443" s="66"/>
      <c r="D443" s="51"/>
    </row>
    <row r="444" spans="3:4" x14ac:dyDescent="0.25">
      <c r="C444" s="66"/>
      <c r="D444" s="51"/>
    </row>
    <row r="445" spans="3:4" x14ac:dyDescent="0.25">
      <c r="C445" s="66"/>
      <c r="D445" s="51"/>
    </row>
    <row r="446" spans="3:4" x14ac:dyDescent="0.25">
      <c r="C446" s="66"/>
      <c r="D446" s="51"/>
    </row>
    <row r="447" spans="3:4" x14ac:dyDescent="0.25">
      <c r="C447" s="66"/>
      <c r="D447" s="51"/>
    </row>
    <row r="448" spans="3:4" x14ac:dyDescent="0.25">
      <c r="C448" s="66"/>
      <c r="D448" s="51"/>
    </row>
    <row r="449" spans="3:4" x14ac:dyDescent="0.25">
      <c r="C449" s="66"/>
      <c r="D449" s="51"/>
    </row>
    <row r="450" spans="3:4" x14ac:dyDescent="0.25">
      <c r="C450" s="66"/>
      <c r="D450" s="51"/>
    </row>
    <row r="451" spans="3:4" x14ac:dyDescent="0.25">
      <c r="C451" s="66"/>
      <c r="D451" s="51"/>
    </row>
    <row r="452" spans="3:4" x14ac:dyDescent="0.25">
      <c r="C452" s="66"/>
      <c r="D452" s="51"/>
    </row>
    <row r="453" spans="3:4" x14ac:dyDescent="0.25">
      <c r="C453" s="66"/>
      <c r="D453" s="51"/>
    </row>
    <row r="454" spans="3:4" x14ac:dyDescent="0.25">
      <c r="C454" s="66"/>
      <c r="D454" s="51"/>
    </row>
    <row r="455" spans="3:4" x14ac:dyDescent="0.25">
      <c r="C455" s="66"/>
      <c r="D455" s="51"/>
    </row>
    <row r="456" spans="3:4" x14ac:dyDescent="0.25">
      <c r="C456" s="66"/>
      <c r="D456" s="51"/>
    </row>
    <row r="457" spans="3:4" x14ac:dyDescent="0.25">
      <c r="C457" s="66"/>
      <c r="D457" s="51"/>
    </row>
    <row r="458" spans="3:4" x14ac:dyDescent="0.25">
      <c r="C458" s="66"/>
      <c r="D458" s="51"/>
    </row>
    <row r="459" spans="3:4" x14ac:dyDescent="0.25">
      <c r="C459" s="66"/>
      <c r="D459" s="51"/>
    </row>
    <row r="460" spans="3:4" x14ac:dyDescent="0.25">
      <c r="C460" s="66"/>
      <c r="D460" s="51"/>
    </row>
    <row r="461" spans="3:4" x14ac:dyDescent="0.25">
      <c r="C461" s="66"/>
      <c r="D461" s="51"/>
    </row>
    <row r="462" spans="3:4" x14ac:dyDescent="0.25">
      <c r="C462" s="66"/>
      <c r="D462" s="51"/>
    </row>
    <row r="463" spans="3:4" x14ac:dyDescent="0.25">
      <c r="C463" s="66"/>
      <c r="D463" s="51"/>
    </row>
    <row r="464" spans="3:4" x14ac:dyDescent="0.25">
      <c r="C464" s="66"/>
      <c r="D464" s="51"/>
    </row>
    <row r="465" spans="3:4" x14ac:dyDescent="0.25">
      <c r="C465" s="66"/>
      <c r="D465" s="51"/>
    </row>
    <row r="466" spans="3:4" x14ac:dyDescent="0.25">
      <c r="C466" s="66"/>
      <c r="D466" s="51"/>
    </row>
    <row r="467" spans="3:4" x14ac:dyDescent="0.25">
      <c r="C467" s="66"/>
      <c r="D467" s="51"/>
    </row>
    <row r="468" spans="3:4" x14ac:dyDescent="0.25">
      <c r="C468" s="66"/>
      <c r="D468" s="51"/>
    </row>
    <row r="469" spans="3:4" x14ac:dyDescent="0.25">
      <c r="C469" s="66"/>
      <c r="D469" s="51"/>
    </row>
    <row r="470" spans="3:4" x14ac:dyDescent="0.25">
      <c r="C470" s="66"/>
      <c r="D470" s="51"/>
    </row>
    <row r="471" spans="3:4" x14ac:dyDescent="0.25">
      <c r="C471" s="66"/>
      <c r="D471" s="51"/>
    </row>
    <row r="472" spans="3:4" x14ac:dyDescent="0.25">
      <c r="C472" s="66"/>
      <c r="D472" s="51"/>
    </row>
    <row r="473" spans="3:4" x14ac:dyDescent="0.25">
      <c r="C473" s="66"/>
      <c r="D473" s="51"/>
    </row>
    <row r="474" spans="3:4" x14ac:dyDescent="0.25">
      <c r="C474" s="66"/>
      <c r="D474" s="51"/>
    </row>
    <row r="475" spans="3:4" x14ac:dyDescent="0.25">
      <c r="C475" s="66"/>
      <c r="D475" s="51"/>
    </row>
    <row r="476" spans="3:4" x14ac:dyDescent="0.25">
      <c r="C476" s="66"/>
      <c r="D476" s="51"/>
    </row>
    <row r="477" spans="3:4" x14ac:dyDescent="0.25">
      <c r="C477" s="66"/>
      <c r="D477" s="51"/>
    </row>
    <row r="478" spans="3:4" x14ac:dyDescent="0.25">
      <c r="C478" s="66"/>
      <c r="D478" s="51"/>
    </row>
    <row r="479" spans="3:4" x14ac:dyDescent="0.25">
      <c r="C479" s="66"/>
      <c r="D479" s="51"/>
    </row>
    <row r="480" spans="3:4" x14ac:dyDescent="0.25">
      <c r="C480" s="66"/>
      <c r="D480" s="51"/>
    </row>
    <row r="481" spans="3:4" x14ac:dyDescent="0.25">
      <c r="C481" s="66"/>
      <c r="D481" s="51"/>
    </row>
    <row r="482" spans="3:4" x14ac:dyDescent="0.25">
      <c r="C482" s="66"/>
      <c r="D482" s="51"/>
    </row>
    <row r="483" spans="3:4" x14ac:dyDescent="0.25">
      <c r="C483" s="66"/>
      <c r="D483" s="51"/>
    </row>
    <row r="484" spans="3:4" x14ac:dyDescent="0.25">
      <c r="C484" s="66"/>
      <c r="D484" s="51"/>
    </row>
    <row r="485" spans="3:4" x14ac:dyDescent="0.25">
      <c r="C485" s="66"/>
      <c r="D485" s="51"/>
    </row>
    <row r="486" spans="3:4" x14ac:dyDescent="0.25">
      <c r="C486" s="66"/>
      <c r="D486" s="51"/>
    </row>
    <row r="487" spans="3:4" x14ac:dyDescent="0.25">
      <c r="C487" s="66"/>
      <c r="D487" s="51"/>
    </row>
    <row r="488" spans="3:4" x14ac:dyDescent="0.25">
      <c r="C488" s="66"/>
      <c r="D488" s="51"/>
    </row>
    <row r="489" spans="3:4" x14ac:dyDescent="0.25">
      <c r="C489" s="66"/>
      <c r="D489" s="51"/>
    </row>
    <row r="490" spans="3:4" x14ac:dyDescent="0.25">
      <c r="C490" s="66"/>
      <c r="D490" s="51"/>
    </row>
    <row r="491" spans="3:4" x14ac:dyDescent="0.25">
      <c r="C491" s="66"/>
      <c r="D491" s="51"/>
    </row>
    <row r="492" spans="3:4" x14ac:dyDescent="0.25">
      <c r="C492" s="66"/>
      <c r="D492" s="51"/>
    </row>
    <row r="493" spans="3:4" x14ac:dyDescent="0.25">
      <c r="C493" s="66"/>
      <c r="D493" s="51"/>
    </row>
    <row r="494" spans="3:4" x14ac:dyDescent="0.25">
      <c r="C494" s="66"/>
      <c r="D494" s="51"/>
    </row>
    <row r="495" spans="3:4" x14ac:dyDescent="0.25">
      <c r="C495" s="66"/>
      <c r="D495" s="51"/>
    </row>
    <row r="496" spans="3:4" x14ac:dyDescent="0.25">
      <c r="C496" s="66"/>
      <c r="D496" s="51"/>
    </row>
    <row r="497" spans="3:4" x14ac:dyDescent="0.25">
      <c r="C497" s="66"/>
      <c r="D497" s="51"/>
    </row>
    <row r="498" spans="3:4" x14ac:dyDescent="0.25">
      <c r="C498" s="66"/>
      <c r="D498" s="51"/>
    </row>
    <row r="499" spans="3:4" x14ac:dyDescent="0.25">
      <c r="C499" s="66"/>
      <c r="D499" s="51"/>
    </row>
    <row r="500" spans="3:4" x14ac:dyDescent="0.25">
      <c r="C500" s="66"/>
      <c r="D500" s="51"/>
    </row>
    <row r="501" spans="3:4" x14ac:dyDescent="0.25">
      <c r="C501" s="66"/>
      <c r="D501" s="51"/>
    </row>
    <row r="502" spans="3:4" x14ac:dyDescent="0.25">
      <c r="C502" s="66"/>
      <c r="D502" s="51"/>
    </row>
    <row r="503" spans="3:4" x14ac:dyDescent="0.25">
      <c r="C503" s="66"/>
      <c r="D503" s="51"/>
    </row>
    <row r="504" spans="3:4" x14ac:dyDescent="0.25">
      <c r="C504" s="66"/>
      <c r="D504" s="51"/>
    </row>
    <row r="505" spans="3:4" x14ac:dyDescent="0.25">
      <c r="C505" s="66"/>
      <c r="D505" s="51"/>
    </row>
    <row r="506" spans="3:4" x14ac:dyDescent="0.25">
      <c r="C506" s="66"/>
      <c r="D506" s="51"/>
    </row>
    <row r="507" spans="3:4" x14ac:dyDescent="0.25">
      <c r="C507" s="66"/>
      <c r="D507" s="51"/>
    </row>
    <row r="508" spans="3:4" x14ac:dyDescent="0.25">
      <c r="C508" s="66"/>
      <c r="D508" s="51"/>
    </row>
    <row r="509" spans="3:4" x14ac:dyDescent="0.25">
      <c r="C509" s="66"/>
      <c r="D509" s="51"/>
    </row>
    <row r="510" spans="3:4" x14ac:dyDescent="0.25">
      <c r="C510" s="66"/>
      <c r="D510" s="51"/>
    </row>
    <row r="511" spans="3:4" x14ac:dyDescent="0.25">
      <c r="C511" s="66"/>
      <c r="D511" s="51"/>
    </row>
    <row r="512" spans="3:4" x14ac:dyDescent="0.25">
      <c r="C512" s="66"/>
      <c r="D512" s="51"/>
    </row>
    <row r="513" spans="3:4" x14ac:dyDescent="0.25">
      <c r="C513" s="66"/>
      <c r="D513" s="51"/>
    </row>
    <row r="514" spans="3:4" x14ac:dyDescent="0.25">
      <c r="C514" s="66"/>
      <c r="D514" s="51"/>
    </row>
    <row r="515" spans="3:4" x14ac:dyDescent="0.25">
      <c r="C515" s="66"/>
      <c r="D515" s="51"/>
    </row>
    <row r="516" spans="3:4" x14ac:dyDescent="0.25">
      <c r="C516" s="66"/>
      <c r="D516" s="51"/>
    </row>
    <row r="517" spans="3:4" x14ac:dyDescent="0.25">
      <c r="C517" s="66"/>
      <c r="D517" s="51"/>
    </row>
    <row r="518" spans="3:4" x14ac:dyDescent="0.25">
      <c r="C518" s="66"/>
      <c r="D518" s="51"/>
    </row>
    <row r="519" spans="3:4" x14ac:dyDescent="0.25">
      <c r="C519" s="66"/>
      <c r="D519" s="51"/>
    </row>
    <row r="520" spans="3:4" x14ac:dyDescent="0.25">
      <c r="C520" s="66"/>
      <c r="D520" s="51"/>
    </row>
    <row r="521" spans="3:4" x14ac:dyDescent="0.25">
      <c r="C521" s="66"/>
      <c r="D521" s="51"/>
    </row>
    <row r="522" spans="3:4" x14ac:dyDescent="0.25">
      <c r="C522" s="66"/>
      <c r="D522" s="51"/>
    </row>
    <row r="523" spans="3:4" x14ac:dyDescent="0.25">
      <c r="C523" s="66"/>
      <c r="D523" s="51"/>
    </row>
    <row r="524" spans="3:4" x14ac:dyDescent="0.25">
      <c r="C524" s="66"/>
      <c r="D524" s="51"/>
    </row>
    <row r="525" spans="3:4" x14ac:dyDescent="0.25">
      <c r="C525" s="66"/>
      <c r="D525" s="51"/>
    </row>
    <row r="526" spans="3:4" x14ac:dyDescent="0.25">
      <c r="C526" s="66"/>
      <c r="D526" s="51"/>
    </row>
    <row r="527" spans="3:4" x14ac:dyDescent="0.25">
      <c r="C527" s="66"/>
      <c r="D527" s="51"/>
    </row>
    <row r="528" spans="3:4" x14ac:dyDescent="0.25">
      <c r="C528" s="66"/>
      <c r="D528" s="51"/>
    </row>
    <row r="529" spans="3:4" x14ac:dyDescent="0.25">
      <c r="C529" s="66"/>
      <c r="D529" s="51"/>
    </row>
    <row r="530" spans="3:4" x14ac:dyDescent="0.25">
      <c r="C530" s="66"/>
      <c r="D530" s="51"/>
    </row>
    <row r="531" spans="3:4" x14ac:dyDescent="0.25">
      <c r="C531" s="66"/>
      <c r="D531" s="51"/>
    </row>
    <row r="532" spans="3:4" x14ac:dyDescent="0.25">
      <c r="C532" s="66"/>
      <c r="D532" s="51"/>
    </row>
    <row r="533" spans="3:4" x14ac:dyDescent="0.25">
      <c r="C533" s="66"/>
      <c r="D533" s="51"/>
    </row>
    <row r="534" spans="3:4" x14ac:dyDescent="0.25">
      <c r="C534" s="66"/>
      <c r="D534" s="51"/>
    </row>
    <row r="535" spans="3:4" x14ac:dyDescent="0.25">
      <c r="C535" s="66"/>
      <c r="D535" s="51"/>
    </row>
    <row r="536" spans="3:4" x14ac:dyDescent="0.25">
      <c r="C536" s="66"/>
      <c r="D536" s="51"/>
    </row>
    <row r="537" spans="3:4" x14ac:dyDescent="0.25">
      <c r="C537" s="66"/>
      <c r="D537" s="51"/>
    </row>
    <row r="538" spans="3:4" x14ac:dyDescent="0.25">
      <c r="C538" s="66"/>
      <c r="D538" s="51"/>
    </row>
    <row r="539" spans="3:4" x14ac:dyDescent="0.25">
      <c r="C539" s="66"/>
      <c r="D539" s="51"/>
    </row>
    <row r="540" spans="3:4" x14ac:dyDescent="0.25">
      <c r="C540" s="66"/>
      <c r="D540" s="51"/>
    </row>
    <row r="541" spans="3:4" x14ac:dyDescent="0.25">
      <c r="C541" s="66"/>
      <c r="D541" s="51"/>
    </row>
    <row r="542" spans="3:4" x14ac:dyDescent="0.25">
      <c r="C542" s="66"/>
      <c r="D542" s="51"/>
    </row>
    <row r="543" spans="3:4" x14ac:dyDescent="0.25">
      <c r="C543" s="66"/>
      <c r="D543" s="51"/>
    </row>
    <row r="544" spans="3:4" x14ac:dyDescent="0.25">
      <c r="C544" s="66"/>
      <c r="D544" s="51"/>
    </row>
    <row r="545" spans="3:4" x14ac:dyDescent="0.25">
      <c r="C545" s="66"/>
      <c r="D545" s="51"/>
    </row>
    <row r="546" spans="3:4" x14ac:dyDescent="0.25">
      <c r="C546" s="66"/>
      <c r="D546" s="51"/>
    </row>
    <row r="547" spans="3:4" x14ac:dyDescent="0.25">
      <c r="C547" s="66"/>
      <c r="D547" s="51"/>
    </row>
    <row r="548" spans="3:4" x14ac:dyDescent="0.25">
      <c r="C548" s="66"/>
      <c r="D548" s="51"/>
    </row>
    <row r="549" spans="3:4" x14ac:dyDescent="0.25">
      <c r="C549" s="66"/>
      <c r="D549" s="51"/>
    </row>
    <row r="550" spans="3:4" x14ac:dyDescent="0.25">
      <c r="C550" s="66"/>
      <c r="D550" s="51"/>
    </row>
    <row r="551" spans="3:4" x14ac:dyDescent="0.25">
      <c r="C551" s="66"/>
      <c r="D551" s="51"/>
    </row>
    <row r="552" spans="3:4" x14ac:dyDescent="0.25">
      <c r="C552" s="66"/>
      <c r="D552" s="51"/>
    </row>
    <row r="553" spans="3:4" x14ac:dyDescent="0.25">
      <c r="C553" s="66"/>
      <c r="D553" s="51"/>
    </row>
    <row r="554" spans="3:4" x14ac:dyDescent="0.25">
      <c r="C554" s="66"/>
      <c r="D554" s="51"/>
    </row>
    <row r="555" spans="3:4" x14ac:dyDescent="0.25">
      <c r="C555" s="66"/>
      <c r="D555" s="51"/>
    </row>
    <row r="556" spans="3:4" x14ac:dyDescent="0.25">
      <c r="C556" s="66"/>
      <c r="D556" s="51"/>
    </row>
    <row r="557" spans="3:4" x14ac:dyDescent="0.25">
      <c r="C557" s="66"/>
      <c r="D557" s="51"/>
    </row>
    <row r="558" spans="3:4" x14ac:dyDescent="0.25">
      <c r="C558" s="66"/>
      <c r="D558" s="51"/>
    </row>
    <row r="559" spans="3:4" x14ac:dyDescent="0.25">
      <c r="C559" s="66"/>
      <c r="D559" s="51"/>
    </row>
    <row r="560" spans="3:4" x14ac:dyDescent="0.25">
      <c r="C560" s="66"/>
      <c r="D560" s="51"/>
    </row>
    <row r="561" spans="3:4" x14ac:dyDescent="0.25">
      <c r="C561" s="66"/>
      <c r="D561" s="51"/>
    </row>
    <row r="562" spans="3:4" x14ac:dyDescent="0.25">
      <c r="C562" s="66"/>
      <c r="D562" s="51"/>
    </row>
    <row r="563" spans="3:4" x14ac:dyDescent="0.25">
      <c r="C563" s="66"/>
      <c r="D563" s="51"/>
    </row>
    <row r="564" spans="3:4" x14ac:dyDescent="0.25">
      <c r="C564" s="66"/>
      <c r="D564" s="51"/>
    </row>
    <row r="565" spans="3:4" x14ac:dyDescent="0.25">
      <c r="C565" s="66"/>
      <c r="D565" s="51"/>
    </row>
    <row r="566" spans="3:4" x14ac:dyDescent="0.25">
      <c r="C566" s="66"/>
      <c r="D566" s="51"/>
    </row>
    <row r="567" spans="3:4" x14ac:dyDescent="0.25">
      <c r="C567" s="66"/>
      <c r="D567" s="51"/>
    </row>
    <row r="568" spans="3:4" x14ac:dyDescent="0.25">
      <c r="C568" s="66"/>
      <c r="D568" s="51"/>
    </row>
    <row r="569" spans="3:4" x14ac:dyDescent="0.25">
      <c r="C569" s="66"/>
      <c r="D569" s="51"/>
    </row>
    <row r="570" spans="3:4" x14ac:dyDescent="0.25">
      <c r="C570" s="66"/>
      <c r="D570" s="51"/>
    </row>
    <row r="571" spans="3:4" x14ac:dyDescent="0.25">
      <c r="C571" s="66"/>
      <c r="D571" s="51"/>
    </row>
    <row r="572" spans="3:4" x14ac:dyDescent="0.25">
      <c r="C572" s="66"/>
      <c r="D572" s="51"/>
    </row>
    <row r="573" spans="3:4" x14ac:dyDescent="0.25">
      <c r="C573" s="66"/>
      <c r="D573" s="51"/>
    </row>
    <row r="574" spans="3:4" x14ac:dyDescent="0.25">
      <c r="C574" s="66"/>
      <c r="D574" s="51"/>
    </row>
    <row r="575" spans="3:4" x14ac:dyDescent="0.25">
      <c r="C575" s="66"/>
      <c r="D575" s="51"/>
    </row>
    <row r="576" spans="3:4" x14ac:dyDescent="0.25">
      <c r="C576" s="66"/>
      <c r="D576" s="51"/>
    </row>
    <row r="577" spans="3:4" x14ac:dyDescent="0.25">
      <c r="C577" s="66"/>
      <c r="D577" s="51"/>
    </row>
    <row r="578" spans="3:4" x14ac:dyDescent="0.25">
      <c r="C578" s="66"/>
      <c r="D578" s="51"/>
    </row>
    <row r="579" spans="3:4" x14ac:dyDescent="0.25">
      <c r="C579" s="66"/>
      <c r="D579" s="51"/>
    </row>
    <row r="580" spans="3:4" x14ac:dyDescent="0.25">
      <c r="C580" s="66"/>
      <c r="D580" s="51"/>
    </row>
    <row r="581" spans="3:4" x14ac:dyDescent="0.25">
      <c r="C581" s="66"/>
      <c r="D581" s="51"/>
    </row>
    <row r="582" spans="3:4" x14ac:dyDescent="0.25">
      <c r="C582" s="66"/>
      <c r="D582" s="51"/>
    </row>
    <row r="583" spans="3:4" x14ac:dyDescent="0.25">
      <c r="C583" s="66"/>
      <c r="D583" s="51"/>
    </row>
    <row r="584" spans="3:4" x14ac:dyDescent="0.25">
      <c r="C584" s="66"/>
      <c r="D584" s="51"/>
    </row>
    <row r="585" spans="3:4" x14ac:dyDescent="0.25">
      <c r="C585" s="66"/>
      <c r="D585" s="51"/>
    </row>
    <row r="586" spans="3:4" x14ac:dyDescent="0.25">
      <c r="C586" s="66"/>
      <c r="D586" s="51"/>
    </row>
    <row r="587" spans="3:4" x14ac:dyDescent="0.25">
      <c r="C587" s="66"/>
      <c r="D587" s="51"/>
    </row>
    <row r="588" spans="3:4" x14ac:dyDescent="0.25">
      <c r="C588" s="66"/>
      <c r="D588" s="51"/>
    </row>
    <row r="589" spans="3:4" x14ac:dyDescent="0.25">
      <c r="C589" s="66"/>
      <c r="D589" s="51"/>
    </row>
    <row r="590" spans="3:4" x14ac:dyDescent="0.25">
      <c r="C590" s="66"/>
      <c r="D590" s="51"/>
    </row>
    <row r="591" spans="3:4" x14ac:dyDescent="0.25">
      <c r="C591" s="66"/>
      <c r="D591" s="51"/>
    </row>
    <row r="592" spans="3:4" x14ac:dyDescent="0.25">
      <c r="C592" s="66"/>
      <c r="D592" s="51"/>
    </row>
    <row r="593" spans="3:4" x14ac:dyDescent="0.25">
      <c r="C593" s="66"/>
      <c r="D593" s="51"/>
    </row>
    <row r="594" spans="3:4" x14ac:dyDescent="0.25">
      <c r="C594" s="66"/>
      <c r="D594" s="51"/>
    </row>
    <row r="595" spans="3:4" x14ac:dyDescent="0.25">
      <c r="C595" s="66"/>
      <c r="D595" s="51"/>
    </row>
    <row r="596" spans="3:4" x14ac:dyDescent="0.25">
      <c r="C596" s="66"/>
      <c r="D596" s="51"/>
    </row>
    <row r="597" spans="3:4" x14ac:dyDescent="0.25">
      <c r="C597" s="66"/>
      <c r="D597" s="51"/>
    </row>
    <row r="598" spans="3:4" x14ac:dyDescent="0.25">
      <c r="C598" s="66"/>
      <c r="D598" s="51"/>
    </row>
    <row r="599" spans="3:4" x14ac:dyDescent="0.25">
      <c r="C599" s="66"/>
      <c r="D599" s="51"/>
    </row>
    <row r="600" spans="3:4" x14ac:dyDescent="0.25">
      <c r="C600" s="66"/>
      <c r="D600" s="51"/>
    </row>
    <row r="601" spans="3:4" x14ac:dyDescent="0.25">
      <c r="C601" s="66"/>
      <c r="D601" s="51"/>
    </row>
    <row r="602" spans="3:4" x14ac:dyDescent="0.25">
      <c r="C602" s="66"/>
      <c r="D602" s="51"/>
    </row>
    <row r="603" spans="3:4" x14ac:dyDescent="0.25">
      <c r="C603" s="66"/>
      <c r="D603" s="51"/>
    </row>
    <row r="604" spans="3:4" x14ac:dyDescent="0.25">
      <c r="C604" s="66"/>
      <c r="D604" s="51"/>
    </row>
    <row r="605" spans="3:4" x14ac:dyDescent="0.25">
      <c r="C605" s="66"/>
      <c r="D605" s="51"/>
    </row>
    <row r="606" spans="3:4" x14ac:dyDescent="0.25">
      <c r="C606" s="66"/>
      <c r="D606" s="51"/>
    </row>
    <row r="607" spans="3:4" x14ac:dyDescent="0.25">
      <c r="C607" s="66"/>
      <c r="D607" s="51"/>
    </row>
    <row r="608" spans="3:4" x14ac:dyDescent="0.25">
      <c r="C608" s="66"/>
      <c r="D608" s="51"/>
    </row>
    <row r="609" spans="3:4" x14ac:dyDescent="0.25">
      <c r="C609" s="66"/>
      <c r="D609" s="51"/>
    </row>
    <row r="610" spans="3:4" x14ac:dyDescent="0.25">
      <c r="C610" s="66"/>
      <c r="D610" s="51"/>
    </row>
    <row r="611" spans="3:4" x14ac:dyDescent="0.25">
      <c r="C611" s="66"/>
      <c r="D611" s="51"/>
    </row>
    <row r="612" spans="3:4" x14ac:dyDescent="0.25">
      <c r="C612" s="66"/>
      <c r="D612" s="51"/>
    </row>
    <row r="613" spans="3:4" x14ac:dyDescent="0.25">
      <c r="C613" s="66"/>
      <c r="D613" s="51"/>
    </row>
    <row r="614" spans="3:4" x14ac:dyDescent="0.25">
      <c r="C614" s="66"/>
      <c r="D614" s="51"/>
    </row>
    <row r="615" spans="3:4" x14ac:dyDescent="0.25">
      <c r="C615" s="66"/>
      <c r="D615" s="51"/>
    </row>
    <row r="616" spans="3:4" x14ac:dyDescent="0.25">
      <c r="C616" s="66"/>
      <c r="D616" s="51"/>
    </row>
    <row r="617" spans="3:4" x14ac:dyDescent="0.25">
      <c r="C617" s="66"/>
      <c r="D617" s="51"/>
    </row>
    <row r="618" spans="3:4" x14ac:dyDescent="0.25">
      <c r="C618" s="66"/>
      <c r="D618" s="51"/>
    </row>
    <row r="619" spans="3:4" x14ac:dyDescent="0.25">
      <c r="C619" s="66"/>
      <c r="D619" s="51"/>
    </row>
    <row r="620" spans="3:4" x14ac:dyDescent="0.25">
      <c r="C620" s="66"/>
      <c r="D620" s="51"/>
    </row>
    <row r="621" spans="3:4" x14ac:dyDescent="0.25">
      <c r="C621" s="66"/>
      <c r="D621" s="51"/>
    </row>
    <row r="622" spans="3:4" x14ac:dyDescent="0.25">
      <c r="C622" s="66"/>
      <c r="D622" s="51"/>
    </row>
    <row r="623" spans="3:4" x14ac:dyDescent="0.25">
      <c r="C623" s="66"/>
      <c r="D623" s="51"/>
    </row>
    <row r="624" spans="3:4" x14ac:dyDescent="0.25">
      <c r="C624" s="66"/>
      <c r="D624" s="51"/>
    </row>
    <row r="625" spans="3:4" x14ac:dyDescent="0.25">
      <c r="C625" s="66"/>
      <c r="D625" s="51"/>
    </row>
    <row r="626" spans="3:4" x14ac:dyDescent="0.25">
      <c r="C626" s="66"/>
      <c r="D626" s="51"/>
    </row>
    <row r="627" spans="3:4" x14ac:dyDescent="0.25">
      <c r="C627" s="66"/>
      <c r="D627" s="51"/>
    </row>
    <row r="628" spans="3:4" x14ac:dyDescent="0.25">
      <c r="C628" s="66"/>
      <c r="D628" s="51"/>
    </row>
    <row r="629" spans="3:4" x14ac:dyDescent="0.25">
      <c r="C629" s="66"/>
      <c r="D629" s="51"/>
    </row>
    <row r="630" spans="3:4" x14ac:dyDescent="0.25">
      <c r="C630" s="66"/>
      <c r="D630" s="51"/>
    </row>
    <row r="631" spans="3:4" x14ac:dyDescent="0.25">
      <c r="C631" s="66"/>
      <c r="D631" s="51"/>
    </row>
    <row r="632" spans="3:4" x14ac:dyDescent="0.25">
      <c r="C632" s="66"/>
      <c r="D632" s="51"/>
    </row>
    <row r="633" spans="3:4" x14ac:dyDescent="0.25">
      <c r="C633" s="66"/>
      <c r="D633" s="51"/>
    </row>
    <row r="634" spans="3:4" x14ac:dyDescent="0.25">
      <c r="C634" s="66"/>
      <c r="D634" s="51"/>
    </row>
    <row r="635" spans="3:4" x14ac:dyDescent="0.25">
      <c r="C635" s="66"/>
      <c r="D635" s="51"/>
    </row>
    <row r="636" spans="3:4" x14ac:dyDescent="0.25">
      <c r="C636" s="66"/>
      <c r="D636" s="51"/>
    </row>
    <row r="637" spans="3:4" x14ac:dyDescent="0.25">
      <c r="C637" s="66"/>
      <c r="D637" s="51"/>
    </row>
    <row r="638" spans="3:4" x14ac:dyDescent="0.25">
      <c r="C638" s="66"/>
      <c r="D638" s="51"/>
    </row>
    <row r="639" spans="3:4" x14ac:dyDescent="0.25">
      <c r="C639" s="66"/>
      <c r="D639" s="51"/>
    </row>
    <row r="640" spans="3:4" x14ac:dyDescent="0.25">
      <c r="C640" s="66"/>
      <c r="D640" s="51"/>
    </row>
    <row r="641" spans="3:4" x14ac:dyDescent="0.25">
      <c r="C641" s="66"/>
      <c r="D641" s="51"/>
    </row>
    <row r="642" spans="3:4" x14ac:dyDescent="0.25">
      <c r="C642" s="66"/>
      <c r="D642" s="51"/>
    </row>
    <row r="643" spans="3:4" x14ac:dyDescent="0.25">
      <c r="C643" s="66"/>
      <c r="D643" s="51"/>
    </row>
    <row r="644" spans="3:4" x14ac:dyDescent="0.25">
      <c r="C644" s="66"/>
      <c r="D644" s="51"/>
    </row>
    <row r="645" spans="3:4" x14ac:dyDescent="0.25">
      <c r="C645" s="66"/>
      <c r="D645" s="51"/>
    </row>
    <row r="646" spans="3:4" x14ac:dyDescent="0.25">
      <c r="C646" s="66"/>
      <c r="D646" s="51"/>
    </row>
    <row r="647" spans="3:4" x14ac:dyDescent="0.25">
      <c r="C647" s="66"/>
      <c r="D647" s="51"/>
    </row>
    <row r="648" spans="3:4" x14ac:dyDescent="0.25">
      <c r="C648" s="66"/>
      <c r="D648" s="51"/>
    </row>
    <row r="649" spans="3:4" x14ac:dyDescent="0.25">
      <c r="C649" s="66"/>
      <c r="D649" s="51"/>
    </row>
    <row r="650" spans="3:4" x14ac:dyDescent="0.25">
      <c r="C650" s="66"/>
      <c r="D650" s="51"/>
    </row>
    <row r="651" spans="3:4" x14ac:dyDescent="0.25">
      <c r="C651" s="66"/>
      <c r="D651" s="51"/>
    </row>
    <row r="652" spans="3:4" x14ac:dyDescent="0.25">
      <c r="C652" s="66"/>
      <c r="D652" s="51"/>
    </row>
    <row r="653" spans="3:4" x14ac:dyDescent="0.25">
      <c r="C653" s="66"/>
      <c r="D653" s="51"/>
    </row>
    <row r="654" spans="3:4" x14ac:dyDescent="0.25">
      <c r="C654" s="66"/>
      <c r="D654" s="51"/>
    </row>
    <row r="655" spans="3:4" x14ac:dyDescent="0.25">
      <c r="C655" s="66"/>
      <c r="D655" s="51"/>
    </row>
    <row r="656" spans="3:4" x14ac:dyDescent="0.25">
      <c r="C656" s="66"/>
      <c r="D656" s="51"/>
    </row>
    <row r="657" spans="3:4" x14ac:dyDescent="0.25">
      <c r="C657" s="66"/>
      <c r="D657" s="51"/>
    </row>
    <row r="658" spans="3:4" x14ac:dyDescent="0.25">
      <c r="C658" s="66"/>
      <c r="D658" s="51"/>
    </row>
    <row r="659" spans="3:4" x14ac:dyDescent="0.25">
      <c r="C659" s="66"/>
      <c r="D659" s="51"/>
    </row>
    <row r="660" spans="3:4" x14ac:dyDescent="0.25">
      <c r="C660" s="66"/>
      <c r="D660" s="51"/>
    </row>
    <row r="661" spans="3:4" x14ac:dyDescent="0.25">
      <c r="C661" s="66"/>
      <c r="D661" s="51"/>
    </row>
    <row r="662" spans="3:4" x14ac:dyDescent="0.25">
      <c r="C662" s="66"/>
      <c r="D662" s="51"/>
    </row>
    <row r="663" spans="3:4" x14ac:dyDescent="0.25">
      <c r="C663" s="66"/>
      <c r="D663" s="51"/>
    </row>
    <row r="664" spans="3:4" x14ac:dyDescent="0.25">
      <c r="C664" s="66"/>
      <c r="D664" s="51"/>
    </row>
    <row r="665" spans="3:4" x14ac:dyDescent="0.25">
      <c r="C665" s="66"/>
      <c r="D665" s="51"/>
    </row>
    <row r="666" spans="3:4" x14ac:dyDescent="0.25">
      <c r="C666" s="66"/>
      <c r="D666" s="51"/>
    </row>
    <row r="667" spans="3:4" x14ac:dyDescent="0.25">
      <c r="C667" s="66"/>
      <c r="D667" s="51"/>
    </row>
    <row r="668" spans="3:4" x14ac:dyDescent="0.25">
      <c r="C668" s="66"/>
      <c r="D668" s="51"/>
    </row>
    <row r="669" spans="3:4" x14ac:dyDescent="0.25">
      <c r="C669" s="66"/>
      <c r="D669" s="51"/>
    </row>
    <row r="670" spans="3:4" x14ac:dyDescent="0.25">
      <c r="C670" s="66"/>
      <c r="D670" s="51"/>
    </row>
    <row r="671" spans="3:4" x14ac:dyDescent="0.25">
      <c r="C671" s="66"/>
      <c r="D671" s="51"/>
    </row>
    <row r="672" spans="3:4" x14ac:dyDescent="0.25">
      <c r="C672" s="66"/>
      <c r="D672" s="51"/>
    </row>
    <row r="673" spans="3:4" x14ac:dyDescent="0.25">
      <c r="C673" s="66"/>
      <c r="D673" s="51"/>
    </row>
    <row r="674" spans="3:4" x14ac:dyDescent="0.25">
      <c r="C674" s="66"/>
      <c r="D674" s="51"/>
    </row>
    <row r="675" spans="3:4" x14ac:dyDescent="0.25">
      <c r="C675" s="66"/>
      <c r="D675" s="51"/>
    </row>
    <row r="676" spans="3:4" x14ac:dyDescent="0.25">
      <c r="C676" s="66"/>
      <c r="D676" s="51"/>
    </row>
    <row r="677" spans="3:4" x14ac:dyDescent="0.25">
      <c r="C677" s="66"/>
      <c r="D677" s="51"/>
    </row>
    <row r="678" spans="3:4" x14ac:dyDescent="0.25">
      <c r="C678" s="66"/>
      <c r="D678" s="51"/>
    </row>
    <row r="679" spans="3:4" x14ac:dyDescent="0.25">
      <c r="C679" s="66"/>
      <c r="D679" s="51"/>
    </row>
    <row r="680" spans="3:4" x14ac:dyDescent="0.25">
      <c r="C680" s="66"/>
      <c r="D680" s="51"/>
    </row>
    <row r="681" spans="3:4" x14ac:dyDescent="0.25">
      <c r="C681" s="66"/>
      <c r="D681" s="51"/>
    </row>
    <row r="682" spans="3:4" x14ac:dyDescent="0.25">
      <c r="C682" s="66"/>
      <c r="D682" s="51"/>
    </row>
    <row r="683" spans="3:4" x14ac:dyDescent="0.25">
      <c r="C683" s="66"/>
      <c r="D683" s="51"/>
    </row>
    <row r="684" spans="3:4" x14ac:dyDescent="0.25">
      <c r="C684" s="66"/>
      <c r="D684" s="51"/>
    </row>
    <row r="685" spans="3:4" x14ac:dyDescent="0.25">
      <c r="C685" s="66"/>
      <c r="D685" s="51"/>
    </row>
    <row r="686" spans="3:4" x14ac:dyDescent="0.25">
      <c r="C686" s="66"/>
      <c r="D686" s="51"/>
    </row>
    <row r="687" spans="3:4" x14ac:dyDescent="0.25">
      <c r="C687" s="66"/>
      <c r="D687" s="51"/>
    </row>
    <row r="688" spans="3:4" x14ac:dyDescent="0.25">
      <c r="C688" s="66"/>
      <c r="D688" s="51"/>
    </row>
    <row r="689" spans="3:4" x14ac:dyDescent="0.25">
      <c r="C689" s="66"/>
      <c r="D689" s="51"/>
    </row>
    <row r="690" spans="3:4" x14ac:dyDescent="0.25">
      <c r="C690" s="66"/>
      <c r="D690" s="51"/>
    </row>
    <row r="691" spans="3:4" x14ac:dyDescent="0.25">
      <c r="C691" s="66"/>
      <c r="D691" s="51"/>
    </row>
    <row r="692" spans="3:4" x14ac:dyDescent="0.25">
      <c r="C692" s="66"/>
      <c r="D692" s="51"/>
    </row>
    <row r="693" spans="3:4" x14ac:dyDescent="0.25">
      <c r="C693" s="66"/>
      <c r="D693" s="51"/>
    </row>
    <row r="694" spans="3:4" x14ac:dyDescent="0.25">
      <c r="C694" s="66"/>
      <c r="D694" s="51"/>
    </row>
    <row r="695" spans="3:4" x14ac:dyDescent="0.25">
      <c r="C695" s="66"/>
      <c r="D695" s="51"/>
    </row>
    <row r="696" spans="3:4" x14ac:dyDescent="0.25">
      <c r="C696" s="66"/>
      <c r="D696" s="51"/>
    </row>
    <row r="697" spans="3:4" x14ac:dyDescent="0.25">
      <c r="C697" s="66"/>
      <c r="D697" s="51"/>
    </row>
    <row r="698" spans="3:4" x14ac:dyDescent="0.25">
      <c r="C698" s="66"/>
      <c r="D698" s="51"/>
    </row>
    <row r="699" spans="3:4" x14ac:dyDescent="0.25">
      <c r="C699" s="66"/>
      <c r="D699" s="51"/>
    </row>
    <row r="700" spans="3:4" x14ac:dyDescent="0.25">
      <c r="C700" s="66"/>
      <c r="D700" s="51"/>
    </row>
    <row r="701" spans="3:4" x14ac:dyDescent="0.25">
      <c r="C701" s="66"/>
      <c r="D701" s="51"/>
    </row>
    <row r="702" spans="3:4" x14ac:dyDescent="0.25">
      <c r="C702" s="66"/>
      <c r="D702" s="51"/>
    </row>
    <row r="703" spans="3:4" x14ac:dyDescent="0.25">
      <c r="C703" s="66"/>
      <c r="D703" s="51"/>
    </row>
    <row r="704" spans="3:4" x14ac:dyDescent="0.25">
      <c r="C704" s="66"/>
      <c r="D704" s="51"/>
    </row>
    <row r="705" spans="3:4" x14ac:dyDescent="0.25">
      <c r="C705" s="66"/>
      <c r="D705" s="51"/>
    </row>
    <row r="706" spans="3:4" x14ac:dyDescent="0.25">
      <c r="C706" s="66"/>
      <c r="D706" s="51"/>
    </row>
    <row r="707" spans="3:4" x14ac:dyDescent="0.25">
      <c r="C707" s="66"/>
      <c r="D707" s="51"/>
    </row>
    <row r="708" spans="3:4" x14ac:dyDescent="0.25">
      <c r="C708" s="66"/>
      <c r="D708" s="51"/>
    </row>
    <row r="709" spans="3:4" x14ac:dyDescent="0.25">
      <c r="C709" s="66"/>
      <c r="D709" s="51"/>
    </row>
    <row r="710" spans="3:4" x14ac:dyDescent="0.25">
      <c r="C710" s="66"/>
      <c r="D710" s="51"/>
    </row>
    <row r="711" spans="3:4" x14ac:dyDescent="0.25">
      <c r="C711" s="66"/>
      <c r="D711" s="51"/>
    </row>
    <row r="712" spans="3:4" x14ac:dyDescent="0.25">
      <c r="C712" s="66"/>
      <c r="D712" s="51"/>
    </row>
    <row r="713" spans="3:4" x14ac:dyDescent="0.25">
      <c r="C713" s="66"/>
      <c r="D713" s="51"/>
    </row>
    <row r="714" spans="3:4" x14ac:dyDescent="0.25">
      <c r="C714" s="66"/>
      <c r="D714" s="51"/>
    </row>
    <row r="715" spans="3:4" x14ac:dyDescent="0.25">
      <c r="C715" s="66"/>
      <c r="D715" s="51"/>
    </row>
    <row r="716" spans="3:4" x14ac:dyDescent="0.25">
      <c r="C716" s="66"/>
      <c r="D716" s="51"/>
    </row>
    <row r="717" spans="3:4" x14ac:dyDescent="0.25">
      <c r="C717" s="66"/>
      <c r="D717" s="51"/>
    </row>
    <row r="718" spans="3:4" x14ac:dyDescent="0.25">
      <c r="C718" s="66"/>
      <c r="D718" s="51"/>
    </row>
    <row r="719" spans="3:4" x14ac:dyDescent="0.25">
      <c r="C719" s="66"/>
      <c r="D719" s="51"/>
    </row>
    <row r="720" spans="3:4" x14ac:dyDescent="0.25">
      <c r="C720" s="66"/>
      <c r="D720" s="51"/>
    </row>
    <row r="721" spans="3:4" x14ac:dyDescent="0.25">
      <c r="C721" s="66"/>
      <c r="D721" s="51"/>
    </row>
    <row r="722" spans="3:4" x14ac:dyDescent="0.25">
      <c r="C722" s="66"/>
      <c r="D722" s="51"/>
    </row>
    <row r="723" spans="3:4" x14ac:dyDescent="0.25">
      <c r="C723" s="66"/>
      <c r="D723" s="51"/>
    </row>
    <row r="724" spans="3:4" x14ac:dyDescent="0.25">
      <c r="C724" s="66"/>
      <c r="D724" s="51"/>
    </row>
    <row r="725" spans="3:4" x14ac:dyDescent="0.25">
      <c r="C725" s="66"/>
      <c r="D725" s="51"/>
    </row>
    <row r="726" spans="3:4" x14ac:dyDescent="0.25">
      <c r="C726" s="66"/>
      <c r="D726" s="51"/>
    </row>
    <row r="727" spans="3:4" x14ac:dyDescent="0.25">
      <c r="C727" s="66"/>
      <c r="D727" s="51"/>
    </row>
    <row r="728" spans="3:4" x14ac:dyDescent="0.25">
      <c r="C728" s="66"/>
      <c r="D728" s="51"/>
    </row>
    <row r="729" spans="3:4" x14ac:dyDescent="0.25">
      <c r="C729" s="66"/>
      <c r="D729" s="51"/>
    </row>
    <row r="730" spans="3:4" x14ac:dyDescent="0.25">
      <c r="C730" s="66"/>
      <c r="D730" s="51"/>
    </row>
    <row r="731" spans="3:4" x14ac:dyDescent="0.25">
      <c r="C731" s="66"/>
      <c r="D731" s="51"/>
    </row>
    <row r="732" spans="3:4" x14ac:dyDescent="0.25">
      <c r="C732" s="66"/>
      <c r="D732" s="51"/>
    </row>
    <row r="733" spans="3:4" x14ac:dyDescent="0.25">
      <c r="C733" s="66"/>
      <c r="D733" s="51"/>
    </row>
    <row r="734" spans="3:4" x14ac:dyDescent="0.25">
      <c r="C734" s="66"/>
      <c r="D734" s="51"/>
    </row>
    <row r="735" spans="3:4" x14ac:dyDescent="0.25">
      <c r="C735" s="66"/>
      <c r="D735" s="51"/>
    </row>
    <row r="736" spans="3:4" x14ac:dyDescent="0.25">
      <c r="C736" s="66"/>
      <c r="D736" s="51"/>
    </row>
    <row r="737" spans="3:4" x14ac:dyDescent="0.25">
      <c r="C737" s="66"/>
      <c r="D737" s="51"/>
    </row>
    <row r="738" spans="3:4" x14ac:dyDescent="0.25">
      <c r="C738" s="66"/>
      <c r="D738" s="51"/>
    </row>
    <row r="739" spans="3:4" x14ac:dyDescent="0.25">
      <c r="C739" s="66"/>
      <c r="D739" s="51"/>
    </row>
    <row r="740" spans="3:4" x14ac:dyDescent="0.25">
      <c r="C740" s="66"/>
      <c r="D740" s="51"/>
    </row>
    <row r="741" spans="3:4" x14ac:dyDescent="0.25">
      <c r="C741" s="66"/>
      <c r="D741" s="51"/>
    </row>
    <row r="742" spans="3:4" x14ac:dyDescent="0.25">
      <c r="C742" s="66"/>
      <c r="D742" s="51"/>
    </row>
    <row r="743" spans="3:4" x14ac:dyDescent="0.25">
      <c r="C743" s="66"/>
      <c r="D743" s="51"/>
    </row>
    <row r="744" spans="3:4" x14ac:dyDescent="0.25">
      <c r="C744" s="66"/>
      <c r="D744" s="51"/>
    </row>
    <row r="745" spans="3:4" x14ac:dyDescent="0.25">
      <c r="C745" s="66"/>
      <c r="D745" s="51"/>
    </row>
    <row r="746" spans="3:4" x14ac:dyDescent="0.25">
      <c r="C746" s="66"/>
      <c r="D746" s="51"/>
    </row>
    <row r="747" spans="3:4" x14ac:dyDescent="0.25">
      <c r="C747" s="66"/>
      <c r="D747" s="51"/>
    </row>
    <row r="748" spans="3:4" x14ac:dyDescent="0.25">
      <c r="C748" s="66"/>
      <c r="D748" s="51"/>
    </row>
    <row r="749" spans="3:4" x14ac:dyDescent="0.25">
      <c r="C749" s="66"/>
      <c r="D749" s="51"/>
    </row>
    <row r="750" spans="3:4" x14ac:dyDescent="0.25">
      <c r="C750" s="66"/>
      <c r="D750" s="51"/>
    </row>
    <row r="751" spans="3:4" x14ac:dyDescent="0.25">
      <c r="C751" s="66"/>
      <c r="D751" s="51"/>
    </row>
    <row r="752" spans="3:4" x14ac:dyDescent="0.25">
      <c r="C752" s="66"/>
      <c r="D752" s="51"/>
    </row>
    <row r="753" spans="3:4" x14ac:dyDescent="0.25">
      <c r="C753" s="66"/>
      <c r="D753" s="51"/>
    </row>
    <row r="754" spans="3:4" x14ac:dyDescent="0.25">
      <c r="C754" s="66"/>
      <c r="D754" s="51"/>
    </row>
    <row r="755" spans="3:4" x14ac:dyDescent="0.25">
      <c r="C755" s="66"/>
      <c r="D755" s="51"/>
    </row>
    <row r="756" spans="3:4" x14ac:dyDescent="0.25">
      <c r="C756" s="66"/>
      <c r="D756" s="51"/>
    </row>
    <row r="757" spans="3:4" x14ac:dyDescent="0.25">
      <c r="C757" s="66"/>
      <c r="D757" s="51"/>
    </row>
    <row r="758" spans="3:4" x14ac:dyDescent="0.25">
      <c r="C758" s="66"/>
      <c r="D758" s="51"/>
    </row>
    <row r="759" spans="3:4" x14ac:dyDescent="0.25">
      <c r="C759" s="66"/>
      <c r="D759" s="51"/>
    </row>
    <row r="760" spans="3:4" x14ac:dyDescent="0.25">
      <c r="C760" s="66"/>
      <c r="D760" s="51"/>
    </row>
    <row r="761" spans="3:4" x14ac:dyDescent="0.25">
      <c r="C761" s="66"/>
      <c r="D761" s="51"/>
    </row>
    <row r="762" spans="3:4" x14ac:dyDescent="0.25">
      <c r="C762" s="66"/>
      <c r="D762" s="51"/>
    </row>
    <row r="763" spans="3:4" x14ac:dyDescent="0.25">
      <c r="C763" s="66"/>
      <c r="D763" s="51"/>
    </row>
    <row r="764" spans="3:4" x14ac:dyDescent="0.25">
      <c r="C764" s="66"/>
      <c r="D764" s="51"/>
    </row>
    <row r="765" spans="3:4" x14ac:dyDescent="0.25">
      <c r="C765" s="66"/>
      <c r="D765" s="51"/>
    </row>
    <row r="766" spans="3:4" x14ac:dyDescent="0.25">
      <c r="C766" s="66"/>
      <c r="D766" s="51"/>
    </row>
    <row r="767" spans="3:4" x14ac:dyDescent="0.25">
      <c r="C767" s="66"/>
      <c r="D767" s="51"/>
    </row>
    <row r="768" spans="3:4" x14ac:dyDescent="0.25">
      <c r="C768" s="66"/>
      <c r="D768" s="51"/>
    </row>
    <row r="769" spans="3:4" x14ac:dyDescent="0.25">
      <c r="C769" s="66"/>
      <c r="D769" s="51"/>
    </row>
    <row r="770" spans="3:4" x14ac:dyDescent="0.25">
      <c r="C770" s="66"/>
      <c r="D770" s="51"/>
    </row>
    <row r="771" spans="3:4" x14ac:dyDescent="0.25">
      <c r="C771" s="66"/>
      <c r="D771" s="51"/>
    </row>
    <row r="772" spans="3:4" x14ac:dyDescent="0.25">
      <c r="C772" s="66"/>
      <c r="D772" s="51"/>
    </row>
    <row r="773" spans="3:4" x14ac:dyDescent="0.25">
      <c r="C773" s="66"/>
      <c r="D773" s="51"/>
    </row>
    <row r="774" spans="3:4" x14ac:dyDescent="0.25">
      <c r="C774" s="66"/>
      <c r="D774" s="51"/>
    </row>
    <row r="775" spans="3:4" x14ac:dyDescent="0.25">
      <c r="C775" s="66"/>
      <c r="D775" s="51"/>
    </row>
    <row r="776" spans="3:4" x14ac:dyDescent="0.25">
      <c r="C776" s="66"/>
      <c r="D776" s="51"/>
    </row>
    <row r="777" spans="3:4" x14ac:dyDescent="0.25">
      <c r="C777" s="66"/>
      <c r="D777" s="51"/>
    </row>
    <row r="778" spans="3:4" x14ac:dyDescent="0.25">
      <c r="C778" s="66"/>
      <c r="D778" s="51"/>
    </row>
    <row r="779" spans="3:4" x14ac:dyDescent="0.25">
      <c r="C779" s="66"/>
      <c r="D779" s="51"/>
    </row>
    <row r="780" spans="3:4" x14ac:dyDescent="0.25">
      <c r="C780" s="66"/>
      <c r="D780" s="51"/>
    </row>
    <row r="781" spans="3:4" x14ac:dyDescent="0.25">
      <c r="C781" s="66"/>
      <c r="D781" s="51"/>
    </row>
    <row r="782" spans="3:4" x14ac:dyDescent="0.25">
      <c r="C782" s="66"/>
      <c r="D782" s="51"/>
    </row>
    <row r="783" spans="3:4" x14ac:dyDescent="0.25">
      <c r="C783" s="66"/>
      <c r="D783" s="51"/>
    </row>
    <row r="784" spans="3:4" x14ac:dyDescent="0.25">
      <c r="C784" s="66"/>
      <c r="D784" s="51"/>
    </row>
    <row r="785" spans="3:4" x14ac:dyDescent="0.25">
      <c r="C785" s="66"/>
      <c r="D785" s="51"/>
    </row>
    <row r="786" spans="3:4" x14ac:dyDescent="0.25">
      <c r="C786" s="66"/>
      <c r="D786" s="51"/>
    </row>
    <row r="787" spans="3:4" x14ac:dyDescent="0.25">
      <c r="C787" s="66"/>
      <c r="D787" s="51"/>
    </row>
    <row r="788" spans="3:4" x14ac:dyDescent="0.25">
      <c r="C788" s="66"/>
      <c r="D788" s="51"/>
    </row>
    <row r="789" spans="3:4" x14ac:dyDescent="0.25">
      <c r="C789" s="66"/>
      <c r="D789" s="51"/>
    </row>
    <row r="790" spans="3:4" x14ac:dyDescent="0.25">
      <c r="C790" s="66"/>
      <c r="D790" s="51"/>
    </row>
    <row r="791" spans="3:4" x14ac:dyDescent="0.25">
      <c r="C791" s="66"/>
      <c r="D791" s="51"/>
    </row>
    <row r="792" spans="3:4" x14ac:dyDescent="0.25">
      <c r="C792" s="66"/>
      <c r="D792" s="51"/>
    </row>
    <row r="793" spans="3:4" x14ac:dyDescent="0.25">
      <c r="C793" s="66"/>
      <c r="D793" s="51"/>
    </row>
    <row r="794" spans="3:4" x14ac:dyDescent="0.25">
      <c r="C794" s="66"/>
      <c r="D794" s="51"/>
    </row>
    <row r="795" spans="3:4" x14ac:dyDescent="0.25">
      <c r="C795" s="66"/>
      <c r="D795" s="51"/>
    </row>
    <row r="796" spans="3:4" x14ac:dyDescent="0.25">
      <c r="C796" s="66"/>
      <c r="D796" s="51"/>
    </row>
    <row r="797" spans="3:4" x14ac:dyDescent="0.25">
      <c r="C797" s="66"/>
      <c r="D797" s="51"/>
    </row>
    <row r="798" spans="3:4" x14ac:dyDescent="0.25">
      <c r="C798" s="66"/>
      <c r="D798" s="51"/>
    </row>
    <row r="799" spans="3:4" x14ac:dyDescent="0.25">
      <c r="C799" s="66"/>
      <c r="D799" s="51"/>
    </row>
    <row r="800" spans="3:4" x14ac:dyDescent="0.25">
      <c r="C800" s="66"/>
      <c r="D800" s="51"/>
    </row>
    <row r="801" spans="3:4" x14ac:dyDescent="0.25">
      <c r="C801" s="66"/>
      <c r="D801" s="51"/>
    </row>
    <row r="802" spans="3:4" x14ac:dyDescent="0.25">
      <c r="C802" s="66"/>
      <c r="D802" s="51"/>
    </row>
    <row r="803" spans="3:4" x14ac:dyDescent="0.25">
      <c r="C803" s="66"/>
      <c r="D803" s="51"/>
    </row>
    <row r="804" spans="3:4" x14ac:dyDescent="0.25">
      <c r="C804" s="66"/>
      <c r="D804" s="51"/>
    </row>
    <row r="805" spans="3:4" x14ac:dyDescent="0.25">
      <c r="C805" s="66"/>
      <c r="D805" s="51"/>
    </row>
    <row r="806" spans="3:4" x14ac:dyDescent="0.25">
      <c r="C806" s="66"/>
      <c r="D806" s="51"/>
    </row>
    <row r="807" spans="3:4" x14ac:dyDescent="0.25">
      <c r="C807" s="66"/>
      <c r="D807" s="51"/>
    </row>
    <row r="808" spans="3:4" x14ac:dyDescent="0.25">
      <c r="C808" s="66"/>
      <c r="D808" s="51"/>
    </row>
    <row r="809" spans="3:4" x14ac:dyDescent="0.25">
      <c r="C809" s="66"/>
      <c r="D809" s="51"/>
    </row>
    <row r="810" spans="3:4" x14ac:dyDescent="0.25">
      <c r="C810" s="66"/>
      <c r="D810" s="51"/>
    </row>
    <row r="811" spans="3:4" x14ac:dyDescent="0.25">
      <c r="C811" s="66"/>
      <c r="D811" s="51"/>
    </row>
    <row r="812" spans="3:4" x14ac:dyDescent="0.25">
      <c r="C812" s="66"/>
      <c r="D812" s="51"/>
    </row>
    <row r="813" spans="3:4" x14ac:dyDescent="0.25">
      <c r="C813" s="66"/>
      <c r="D813" s="51"/>
    </row>
    <row r="814" spans="3:4" x14ac:dyDescent="0.25">
      <c r="C814" s="66"/>
      <c r="D814" s="51"/>
    </row>
    <row r="815" spans="3:4" x14ac:dyDescent="0.25">
      <c r="C815" s="66"/>
      <c r="D815" s="51"/>
    </row>
    <row r="816" spans="3:4" x14ac:dyDescent="0.25">
      <c r="C816" s="66"/>
      <c r="D816" s="51"/>
    </row>
    <row r="817" spans="3:4" x14ac:dyDescent="0.25">
      <c r="C817" s="66"/>
      <c r="D817" s="51"/>
    </row>
    <row r="818" spans="3:4" x14ac:dyDescent="0.25">
      <c r="C818" s="66"/>
      <c r="D818" s="51"/>
    </row>
    <row r="819" spans="3:4" x14ac:dyDescent="0.25">
      <c r="C819" s="66"/>
      <c r="D819" s="51"/>
    </row>
    <row r="820" spans="3:4" x14ac:dyDescent="0.25">
      <c r="C820" s="66"/>
      <c r="D820" s="51"/>
    </row>
    <row r="821" spans="3:4" x14ac:dyDescent="0.25">
      <c r="C821" s="66"/>
      <c r="D821" s="51"/>
    </row>
    <row r="822" spans="3:4" x14ac:dyDescent="0.25">
      <c r="C822" s="66"/>
      <c r="D822" s="51"/>
    </row>
    <row r="823" spans="3:4" x14ac:dyDescent="0.25">
      <c r="C823" s="66"/>
      <c r="D823" s="51"/>
    </row>
    <row r="824" spans="3:4" x14ac:dyDescent="0.25">
      <c r="C824" s="66"/>
      <c r="D824" s="51"/>
    </row>
    <row r="825" spans="3:4" x14ac:dyDescent="0.25">
      <c r="C825" s="66"/>
      <c r="D825" s="51"/>
    </row>
    <row r="826" spans="3:4" x14ac:dyDescent="0.25">
      <c r="C826" s="66"/>
      <c r="D826" s="51"/>
    </row>
    <row r="827" spans="3:4" x14ac:dyDescent="0.25">
      <c r="C827" s="66"/>
      <c r="D827" s="51"/>
    </row>
    <row r="828" spans="3:4" x14ac:dyDescent="0.25">
      <c r="C828" s="66"/>
      <c r="D828" s="51"/>
    </row>
    <row r="829" spans="3:4" x14ac:dyDescent="0.25">
      <c r="C829" s="66"/>
      <c r="D829" s="51"/>
    </row>
    <row r="830" spans="3:4" x14ac:dyDescent="0.25">
      <c r="C830" s="66"/>
      <c r="D830" s="51"/>
    </row>
    <row r="831" spans="3:4" x14ac:dyDescent="0.25">
      <c r="C831" s="66"/>
      <c r="D831" s="51"/>
    </row>
    <row r="832" spans="3:4" x14ac:dyDescent="0.25">
      <c r="C832" s="66"/>
      <c r="D832" s="51"/>
    </row>
    <row r="833" spans="3:4" x14ac:dyDescent="0.25">
      <c r="C833" s="66"/>
      <c r="D833" s="51"/>
    </row>
    <row r="834" spans="3:4" x14ac:dyDescent="0.25">
      <c r="C834" s="66"/>
      <c r="D834" s="51"/>
    </row>
    <row r="835" spans="3:4" x14ac:dyDescent="0.25">
      <c r="C835" s="66"/>
      <c r="D835" s="51"/>
    </row>
    <row r="836" spans="3:4" x14ac:dyDescent="0.25">
      <c r="C836" s="66"/>
      <c r="D836" s="51"/>
    </row>
    <row r="837" spans="3:4" x14ac:dyDescent="0.25">
      <c r="C837" s="66"/>
      <c r="D837" s="51"/>
    </row>
    <row r="838" spans="3:4" x14ac:dyDescent="0.25">
      <c r="C838" s="66"/>
      <c r="D838" s="51"/>
    </row>
    <row r="839" spans="3:4" x14ac:dyDescent="0.25">
      <c r="C839" s="66"/>
      <c r="D839" s="51"/>
    </row>
    <row r="840" spans="3:4" x14ac:dyDescent="0.25">
      <c r="C840" s="66"/>
      <c r="D840" s="51"/>
    </row>
    <row r="841" spans="3:4" x14ac:dyDescent="0.25">
      <c r="C841" s="66"/>
      <c r="D841" s="51"/>
    </row>
    <row r="842" spans="3:4" x14ac:dyDescent="0.25">
      <c r="C842" s="66"/>
      <c r="D842" s="51"/>
    </row>
    <row r="843" spans="3:4" x14ac:dyDescent="0.25">
      <c r="C843" s="66"/>
      <c r="D843" s="51"/>
    </row>
    <row r="844" spans="3:4" x14ac:dyDescent="0.25">
      <c r="C844" s="66"/>
      <c r="D844" s="51"/>
    </row>
    <row r="845" spans="3:4" x14ac:dyDescent="0.25">
      <c r="C845" s="66"/>
      <c r="D845" s="51"/>
    </row>
    <row r="846" spans="3:4" x14ac:dyDescent="0.25">
      <c r="C846" s="66"/>
      <c r="D846" s="51"/>
    </row>
    <row r="847" spans="3:4" x14ac:dyDescent="0.25">
      <c r="C847" s="66"/>
      <c r="D847" s="51"/>
    </row>
    <row r="848" spans="3:4" x14ac:dyDescent="0.25">
      <c r="C848" s="66"/>
      <c r="D848" s="51"/>
    </row>
    <row r="849" spans="3:4" x14ac:dyDescent="0.25">
      <c r="C849" s="66"/>
      <c r="D849" s="51"/>
    </row>
    <row r="850" spans="3:4" x14ac:dyDescent="0.25">
      <c r="C850" s="66"/>
      <c r="D850" s="51"/>
    </row>
    <row r="851" spans="3:4" x14ac:dyDescent="0.25">
      <c r="C851" s="66"/>
      <c r="D851" s="51"/>
    </row>
    <row r="852" spans="3:4" x14ac:dyDescent="0.25">
      <c r="C852" s="66"/>
      <c r="D852" s="51"/>
    </row>
    <row r="853" spans="3:4" x14ac:dyDescent="0.25">
      <c r="C853" s="66"/>
      <c r="D853" s="51"/>
    </row>
    <row r="854" spans="3:4" x14ac:dyDescent="0.25">
      <c r="C854" s="66"/>
      <c r="D854" s="51"/>
    </row>
    <row r="855" spans="3:4" x14ac:dyDescent="0.25">
      <c r="C855" s="66"/>
      <c r="D855" s="51"/>
    </row>
    <row r="856" spans="3:4" x14ac:dyDescent="0.25">
      <c r="C856" s="66"/>
      <c r="D856" s="51"/>
    </row>
    <row r="857" spans="3:4" x14ac:dyDescent="0.25">
      <c r="C857" s="66"/>
      <c r="D857" s="51"/>
    </row>
    <row r="858" spans="3:4" x14ac:dyDescent="0.25">
      <c r="C858" s="66"/>
      <c r="D858" s="51"/>
    </row>
    <row r="859" spans="3:4" x14ac:dyDescent="0.25">
      <c r="C859" s="66"/>
      <c r="D859" s="51"/>
    </row>
    <row r="860" spans="3:4" x14ac:dyDescent="0.25">
      <c r="C860" s="66"/>
      <c r="D860" s="51"/>
    </row>
    <row r="861" spans="3:4" x14ac:dyDescent="0.25">
      <c r="C861" s="66"/>
      <c r="D861" s="51"/>
    </row>
    <row r="862" spans="3:4" x14ac:dyDescent="0.25">
      <c r="C862" s="66"/>
      <c r="D862" s="51"/>
    </row>
    <row r="863" spans="3:4" x14ac:dyDescent="0.25">
      <c r="C863" s="66"/>
      <c r="D863" s="51"/>
    </row>
    <row r="864" spans="3:4" x14ac:dyDescent="0.25">
      <c r="C864" s="66"/>
      <c r="D864" s="51"/>
    </row>
    <row r="865" spans="3:4" x14ac:dyDescent="0.25">
      <c r="C865" s="66"/>
      <c r="D865" s="51"/>
    </row>
    <row r="866" spans="3:4" x14ac:dyDescent="0.25">
      <c r="C866" s="66"/>
      <c r="D866" s="51"/>
    </row>
    <row r="867" spans="3:4" x14ac:dyDescent="0.25">
      <c r="C867" s="66"/>
      <c r="D867" s="51"/>
    </row>
    <row r="868" spans="3:4" x14ac:dyDescent="0.25">
      <c r="C868" s="66"/>
      <c r="D868" s="51"/>
    </row>
    <row r="869" spans="3:4" x14ac:dyDescent="0.25">
      <c r="C869" s="66"/>
      <c r="D869" s="51"/>
    </row>
    <row r="870" spans="3:4" x14ac:dyDescent="0.25">
      <c r="C870" s="66"/>
      <c r="D870" s="51"/>
    </row>
    <row r="871" spans="3:4" x14ac:dyDescent="0.25">
      <c r="C871" s="66"/>
      <c r="D871" s="51"/>
    </row>
    <row r="872" spans="3:4" x14ac:dyDescent="0.25">
      <c r="C872" s="66"/>
      <c r="D872" s="51"/>
    </row>
    <row r="873" spans="3:4" x14ac:dyDescent="0.25">
      <c r="C873" s="66"/>
      <c r="D873" s="51"/>
    </row>
    <row r="874" spans="3:4" x14ac:dyDescent="0.25">
      <c r="C874" s="66"/>
      <c r="D874" s="51"/>
    </row>
    <row r="875" spans="3:4" x14ac:dyDescent="0.25">
      <c r="C875" s="66"/>
      <c r="D875" s="51"/>
    </row>
    <row r="876" spans="3:4" x14ac:dyDescent="0.25">
      <c r="C876" s="66"/>
      <c r="D876" s="51"/>
    </row>
    <row r="877" spans="3:4" x14ac:dyDescent="0.25">
      <c r="C877" s="66"/>
      <c r="D877" s="51"/>
    </row>
    <row r="878" spans="3:4" x14ac:dyDescent="0.25">
      <c r="C878" s="66"/>
      <c r="D878" s="51"/>
    </row>
    <row r="879" spans="3:4" x14ac:dyDescent="0.25">
      <c r="C879" s="66"/>
      <c r="D879" s="51"/>
    </row>
    <row r="880" spans="3:4" x14ac:dyDescent="0.25">
      <c r="C880" s="66"/>
      <c r="D880" s="51"/>
    </row>
    <row r="881" spans="3:4" x14ac:dyDescent="0.25">
      <c r="C881" s="66"/>
      <c r="D881" s="51"/>
    </row>
    <row r="882" spans="3:4" x14ac:dyDescent="0.25">
      <c r="C882" s="66"/>
      <c r="D882" s="51"/>
    </row>
    <row r="883" spans="3:4" x14ac:dyDescent="0.25">
      <c r="C883" s="66"/>
      <c r="D883" s="51"/>
    </row>
    <row r="884" spans="3:4" x14ac:dyDescent="0.25">
      <c r="C884" s="66"/>
      <c r="D884" s="51"/>
    </row>
    <row r="885" spans="3:4" x14ac:dyDescent="0.25">
      <c r="C885" s="66"/>
      <c r="D885" s="51"/>
    </row>
    <row r="886" spans="3:4" x14ac:dyDescent="0.25">
      <c r="C886" s="66"/>
      <c r="D886" s="51"/>
    </row>
    <row r="887" spans="3:4" x14ac:dyDescent="0.25">
      <c r="C887" s="66"/>
      <c r="D887" s="51"/>
    </row>
    <row r="888" spans="3:4" x14ac:dyDescent="0.25">
      <c r="C888" s="66"/>
      <c r="D888" s="51"/>
    </row>
    <row r="889" spans="3:4" x14ac:dyDescent="0.25">
      <c r="C889" s="66"/>
      <c r="D889" s="51"/>
    </row>
    <row r="890" spans="3:4" x14ac:dyDescent="0.25">
      <c r="C890" s="66"/>
      <c r="D890" s="51"/>
    </row>
    <row r="891" spans="3:4" x14ac:dyDescent="0.25">
      <c r="C891" s="66"/>
      <c r="D891" s="51"/>
    </row>
    <row r="892" spans="3:4" x14ac:dyDescent="0.25">
      <c r="C892" s="66"/>
      <c r="D892" s="51"/>
    </row>
    <row r="893" spans="3:4" x14ac:dyDescent="0.25">
      <c r="C893" s="66"/>
      <c r="D893" s="51"/>
    </row>
    <row r="894" spans="3:4" x14ac:dyDescent="0.25">
      <c r="C894" s="66"/>
      <c r="D894" s="51"/>
    </row>
    <row r="895" spans="3:4" x14ac:dyDescent="0.25">
      <c r="C895" s="66"/>
      <c r="D895" s="51"/>
    </row>
    <row r="896" spans="3:4" x14ac:dyDescent="0.25">
      <c r="C896" s="66"/>
      <c r="D896" s="51"/>
    </row>
    <row r="897" spans="3:4" x14ac:dyDescent="0.25">
      <c r="C897" s="66"/>
      <c r="D897" s="51"/>
    </row>
    <row r="898" spans="3:4" x14ac:dyDescent="0.25">
      <c r="C898" s="66"/>
      <c r="D898" s="51"/>
    </row>
    <row r="899" spans="3:4" x14ac:dyDescent="0.25">
      <c r="C899" s="66"/>
      <c r="D899" s="51"/>
    </row>
    <row r="900" spans="3:4" x14ac:dyDescent="0.25">
      <c r="C900" s="66"/>
      <c r="D900" s="51"/>
    </row>
    <row r="901" spans="3:4" x14ac:dyDescent="0.25">
      <c r="C901" s="66"/>
      <c r="D901" s="51"/>
    </row>
    <row r="902" spans="3:4" x14ac:dyDescent="0.25">
      <c r="C902" s="66"/>
      <c r="D902" s="51"/>
    </row>
    <row r="903" spans="3:4" x14ac:dyDescent="0.25">
      <c r="C903" s="66"/>
      <c r="D903" s="51"/>
    </row>
    <row r="904" spans="3:4" x14ac:dyDescent="0.25">
      <c r="C904" s="66"/>
      <c r="D904" s="51"/>
    </row>
    <row r="905" spans="3:4" x14ac:dyDescent="0.25">
      <c r="C905" s="66"/>
      <c r="D905" s="51"/>
    </row>
    <row r="906" spans="3:4" x14ac:dyDescent="0.25">
      <c r="C906" s="66"/>
      <c r="D906" s="51"/>
    </row>
    <row r="907" spans="3:4" x14ac:dyDescent="0.25">
      <c r="C907" s="66"/>
      <c r="D907" s="51"/>
    </row>
    <row r="908" spans="3:4" x14ac:dyDescent="0.25">
      <c r="C908" s="66"/>
      <c r="D908" s="51"/>
    </row>
    <row r="909" spans="3:4" x14ac:dyDescent="0.25">
      <c r="C909" s="66"/>
      <c r="D909" s="51"/>
    </row>
    <row r="910" spans="3:4" x14ac:dyDescent="0.25">
      <c r="C910" s="66"/>
      <c r="D910" s="51"/>
    </row>
    <row r="911" spans="3:4" x14ac:dyDescent="0.25">
      <c r="C911" s="66"/>
      <c r="D911" s="51"/>
    </row>
    <row r="912" spans="3:4" x14ac:dyDescent="0.25">
      <c r="C912" s="66"/>
      <c r="D912" s="51"/>
    </row>
    <row r="913" spans="3:4" x14ac:dyDescent="0.25">
      <c r="C913" s="66"/>
      <c r="D913" s="51"/>
    </row>
    <row r="914" spans="3:4" x14ac:dyDescent="0.25">
      <c r="C914" s="66"/>
      <c r="D914" s="51"/>
    </row>
    <row r="915" spans="3:4" x14ac:dyDescent="0.25">
      <c r="C915" s="66"/>
      <c r="D915" s="51"/>
    </row>
    <row r="916" spans="3:4" x14ac:dyDescent="0.25">
      <c r="C916" s="66"/>
      <c r="D916" s="51"/>
    </row>
    <row r="917" spans="3:4" x14ac:dyDescent="0.25">
      <c r="C917" s="66"/>
      <c r="D917" s="51"/>
    </row>
    <row r="918" spans="3:4" x14ac:dyDescent="0.25">
      <c r="C918" s="66"/>
      <c r="D918" s="51"/>
    </row>
    <row r="919" spans="3:4" x14ac:dyDescent="0.25">
      <c r="C919" s="66"/>
      <c r="D919" s="51"/>
    </row>
    <row r="920" spans="3:4" x14ac:dyDescent="0.25">
      <c r="C920" s="66"/>
      <c r="D920" s="51"/>
    </row>
    <row r="921" spans="3:4" x14ac:dyDescent="0.25">
      <c r="C921" s="66"/>
      <c r="D921" s="51"/>
    </row>
    <row r="922" spans="3:4" x14ac:dyDescent="0.25">
      <c r="C922" s="66"/>
      <c r="D922" s="51"/>
    </row>
    <row r="923" spans="3:4" x14ac:dyDescent="0.25">
      <c r="C923" s="66"/>
      <c r="D923" s="51"/>
    </row>
    <row r="924" spans="3:4" x14ac:dyDescent="0.25">
      <c r="C924" s="66"/>
      <c r="D924" s="51"/>
    </row>
    <row r="925" spans="3:4" x14ac:dyDescent="0.25">
      <c r="C925" s="66"/>
      <c r="D925" s="51"/>
    </row>
    <row r="926" spans="3:4" x14ac:dyDescent="0.25">
      <c r="C926" s="66"/>
      <c r="D926" s="51"/>
    </row>
    <row r="927" spans="3:4" x14ac:dyDescent="0.25">
      <c r="C927" s="66"/>
      <c r="D927" s="51"/>
    </row>
    <row r="928" spans="3:4" x14ac:dyDescent="0.25">
      <c r="C928" s="66"/>
      <c r="D928" s="51"/>
    </row>
    <row r="929" spans="3:4" x14ac:dyDescent="0.25">
      <c r="C929" s="66"/>
      <c r="D929" s="51"/>
    </row>
    <row r="930" spans="3:4" x14ac:dyDescent="0.25">
      <c r="C930" s="66"/>
      <c r="D930" s="51"/>
    </row>
    <row r="931" spans="3:4" x14ac:dyDescent="0.25">
      <c r="C931" s="66"/>
      <c r="D931" s="51"/>
    </row>
    <row r="932" spans="3:4" x14ac:dyDescent="0.25">
      <c r="C932" s="66"/>
      <c r="D932" s="51"/>
    </row>
    <row r="933" spans="3:4" x14ac:dyDescent="0.25">
      <c r="C933" s="66"/>
      <c r="D933" s="51"/>
    </row>
    <row r="934" spans="3:4" x14ac:dyDescent="0.25">
      <c r="C934" s="66"/>
      <c r="D934" s="51"/>
    </row>
    <row r="935" spans="3:4" x14ac:dyDescent="0.25">
      <c r="C935" s="66"/>
      <c r="D935" s="51"/>
    </row>
    <row r="936" spans="3:4" x14ac:dyDescent="0.25">
      <c r="C936" s="66"/>
      <c r="D936" s="51"/>
    </row>
    <row r="937" spans="3:4" x14ac:dyDescent="0.25">
      <c r="C937" s="66"/>
      <c r="D937" s="51"/>
    </row>
    <row r="938" spans="3:4" x14ac:dyDescent="0.25">
      <c r="C938" s="66"/>
      <c r="D938" s="51"/>
    </row>
    <row r="939" spans="3:4" x14ac:dyDescent="0.25">
      <c r="C939" s="66"/>
      <c r="D939" s="51"/>
    </row>
    <row r="940" spans="3:4" x14ac:dyDescent="0.25">
      <c r="C940" s="66"/>
      <c r="D940" s="51"/>
    </row>
    <row r="941" spans="3:4" x14ac:dyDescent="0.25">
      <c r="C941" s="66"/>
      <c r="D941" s="51"/>
    </row>
    <row r="942" spans="3:4" x14ac:dyDescent="0.25">
      <c r="C942" s="66"/>
      <c r="D942" s="51"/>
    </row>
    <row r="943" spans="3:4" x14ac:dyDescent="0.25">
      <c r="C943" s="66"/>
      <c r="D943" s="51"/>
    </row>
    <row r="944" spans="3:4" x14ac:dyDescent="0.25">
      <c r="C944" s="66"/>
      <c r="D944" s="51"/>
    </row>
    <row r="945" spans="3:4" x14ac:dyDescent="0.25">
      <c r="C945" s="66"/>
      <c r="D945" s="51"/>
    </row>
    <row r="946" spans="3:4" x14ac:dyDescent="0.25">
      <c r="C946" s="66"/>
      <c r="D946" s="51"/>
    </row>
    <row r="947" spans="3:4" x14ac:dyDescent="0.25">
      <c r="C947" s="66"/>
      <c r="D947" s="51"/>
    </row>
    <row r="948" spans="3:4" x14ac:dyDescent="0.25">
      <c r="C948" s="66"/>
      <c r="D948" s="51"/>
    </row>
    <row r="949" spans="3:4" x14ac:dyDescent="0.25">
      <c r="C949" s="66"/>
      <c r="D949" s="51"/>
    </row>
    <row r="950" spans="3:4" x14ac:dyDescent="0.25">
      <c r="C950" s="66"/>
      <c r="D950" s="51"/>
    </row>
    <row r="951" spans="3:4" x14ac:dyDescent="0.25">
      <c r="C951" s="66"/>
      <c r="D951" s="51"/>
    </row>
    <row r="952" spans="3:4" x14ac:dyDescent="0.25">
      <c r="C952" s="66"/>
      <c r="D952" s="51"/>
    </row>
    <row r="953" spans="3:4" x14ac:dyDescent="0.25">
      <c r="C953" s="66"/>
      <c r="D953" s="51"/>
    </row>
    <row r="954" spans="3:4" x14ac:dyDescent="0.25">
      <c r="C954" s="66"/>
      <c r="D954" s="51"/>
    </row>
    <row r="955" spans="3:4" x14ac:dyDescent="0.25">
      <c r="C955" s="66"/>
      <c r="D955" s="51"/>
    </row>
    <row r="956" spans="3:4" x14ac:dyDescent="0.25">
      <c r="C956" s="66"/>
      <c r="D956" s="51"/>
    </row>
    <row r="957" spans="3:4" x14ac:dyDescent="0.25">
      <c r="C957" s="66"/>
      <c r="D957" s="51"/>
    </row>
    <row r="958" spans="3:4" x14ac:dyDescent="0.25">
      <c r="C958" s="66"/>
      <c r="D958" s="51"/>
    </row>
    <row r="959" spans="3:4" x14ac:dyDescent="0.25">
      <c r="C959" s="66"/>
      <c r="D959" s="51"/>
    </row>
    <row r="960" spans="3:4" x14ac:dyDescent="0.25">
      <c r="C960" s="66"/>
      <c r="D960" s="51"/>
    </row>
    <row r="961" spans="3:4" x14ac:dyDescent="0.25">
      <c r="C961" s="66"/>
      <c r="D961" s="51"/>
    </row>
    <row r="962" spans="3:4" x14ac:dyDescent="0.25">
      <c r="C962" s="66"/>
      <c r="D962" s="51"/>
    </row>
    <row r="963" spans="3:4" x14ac:dyDescent="0.25">
      <c r="C963" s="66"/>
      <c r="D963" s="51"/>
    </row>
    <row r="964" spans="3:4" x14ac:dyDescent="0.25">
      <c r="C964" s="66"/>
      <c r="D964" s="51"/>
    </row>
    <row r="965" spans="3:4" x14ac:dyDescent="0.25">
      <c r="C965" s="66"/>
      <c r="D965" s="51"/>
    </row>
    <row r="966" spans="3:4" x14ac:dyDescent="0.25">
      <c r="C966" s="66"/>
      <c r="D966" s="51"/>
    </row>
    <row r="967" spans="3:4" x14ac:dyDescent="0.25">
      <c r="C967" s="66"/>
      <c r="D967" s="51"/>
    </row>
    <row r="968" spans="3:4" x14ac:dyDescent="0.25">
      <c r="C968" s="66"/>
      <c r="D968" s="51"/>
    </row>
    <row r="969" spans="3:4" x14ac:dyDescent="0.25">
      <c r="C969" s="66"/>
      <c r="D969" s="51"/>
    </row>
    <row r="970" spans="3:4" x14ac:dyDescent="0.25">
      <c r="C970" s="66"/>
      <c r="D970" s="51"/>
    </row>
    <row r="971" spans="3:4" x14ac:dyDescent="0.25">
      <c r="C971" s="66"/>
      <c r="D971" s="51"/>
    </row>
    <row r="972" spans="3:4" x14ac:dyDescent="0.25">
      <c r="C972" s="66"/>
      <c r="D972" s="51"/>
    </row>
    <row r="973" spans="3:4" x14ac:dyDescent="0.25">
      <c r="C973" s="66"/>
      <c r="D973" s="51"/>
    </row>
    <row r="974" spans="3:4" x14ac:dyDescent="0.25">
      <c r="C974" s="66"/>
      <c r="D974" s="51"/>
    </row>
    <row r="975" spans="3:4" x14ac:dyDescent="0.25">
      <c r="C975" s="66"/>
      <c r="D975" s="51"/>
    </row>
    <row r="976" spans="3:4" x14ac:dyDescent="0.25">
      <c r="C976" s="66"/>
      <c r="D976" s="51"/>
    </row>
    <row r="977" spans="3:4" x14ac:dyDescent="0.25">
      <c r="C977" s="66"/>
      <c r="D977" s="51"/>
    </row>
    <row r="978" spans="3:4" x14ac:dyDescent="0.25">
      <c r="C978" s="66"/>
      <c r="D978" s="51"/>
    </row>
    <row r="979" spans="3:4" x14ac:dyDescent="0.25">
      <c r="C979" s="66"/>
      <c r="D979" s="51"/>
    </row>
    <row r="980" spans="3:4" x14ac:dyDescent="0.25">
      <c r="C980" s="66"/>
      <c r="D980" s="51"/>
    </row>
    <row r="981" spans="3:4" x14ac:dyDescent="0.25">
      <c r="C981" s="66"/>
      <c r="D981" s="51"/>
    </row>
    <row r="982" spans="3:4" x14ac:dyDescent="0.25">
      <c r="C982" s="66"/>
      <c r="D982" s="51"/>
    </row>
    <row r="983" spans="3:4" x14ac:dyDescent="0.25">
      <c r="C983" s="66"/>
      <c r="D983" s="51"/>
    </row>
    <row r="984" spans="3:4" x14ac:dyDescent="0.25">
      <c r="C984" s="66"/>
      <c r="D984" s="51"/>
    </row>
    <row r="985" spans="3:4" x14ac:dyDescent="0.25">
      <c r="C985" s="66"/>
      <c r="D985" s="51"/>
    </row>
    <row r="986" spans="3:4" x14ac:dyDescent="0.25">
      <c r="C986" s="66"/>
      <c r="D986" s="51"/>
    </row>
    <row r="987" spans="3:4" x14ac:dyDescent="0.25">
      <c r="C987" s="66"/>
      <c r="D987" s="51"/>
    </row>
    <row r="988" spans="3:4" x14ac:dyDescent="0.25">
      <c r="C988" s="66"/>
      <c r="D988" s="51"/>
    </row>
    <row r="989" spans="3:4" x14ac:dyDescent="0.25">
      <c r="C989" s="66"/>
      <c r="D989" s="51"/>
    </row>
    <row r="990" spans="3:4" x14ac:dyDescent="0.25">
      <c r="C990" s="66"/>
      <c r="D990" s="51"/>
    </row>
    <row r="991" spans="3:4" x14ac:dyDescent="0.25">
      <c r="C991" s="66"/>
      <c r="D991" s="51"/>
    </row>
    <row r="992" spans="3:4" x14ac:dyDescent="0.25">
      <c r="C992" s="66"/>
      <c r="D992" s="51"/>
    </row>
    <row r="993" spans="3:4" x14ac:dyDescent="0.25">
      <c r="C993" s="66"/>
      <c r="D993" s="51"/>
    </row>
    <row r="994" spans="3:4" x14ac:dyDescent="0.25">
      <c r="C994" s="66"/>
      <c r="D994" s="51"/>
    </row>
    <row r="995" spans="3:4" x14ac:dyDescent="0.25">
      <c r="C995" s="66"/>
      <c r="D995" s="51"/>
    </row>
    <row r="996" spans="3:4" x14ac:dyDescent="0.25">
      <c r="C996" s="66"/>
      <c r="D996" s="51"/>
    </row>
    <row r="997" spans="3:4" x14ac:dyDescent="0.25">
      <c r="C997" s="66"/>
      <c r="D997" s="51"/>
    </row>
    <row r="998" spans="3:4" x14ac:dyDescent="0.25">
      <c r="C998" s="66"/>
      <c r="D998" s="51"/>
    </row>
    <row r="999" spans="3:4" x14ac:dyDescent="0.25">
      <c r="C999" s="66"/>
      <c r="D999" s="51"/>
    </row>
    <row r="1000" spans="3:4" x14ac:dyDescent="0.25">
      <c r="C1000" s="66"/>
      <c r="D1000" s="51"/>
    </row>
    <row r="1001" spans="3:4" x14ac:dyDescent="0.25">
      <c r="C1001" s="66"/>
      <c r="D1001" s="51"/>
    </row>
    <row r="1002" spans="3:4" x14ac:dyDescent="0.25">
      <c r="C1002" s="66"/>
      <c r="D1002" s="51"/>
    </row>
    <row r="1003" spans="3:4" x14ac:dyDescent="0.25">
      <c r="C1003" s="66"/>
      <c r="D1003" s="51"/>
    </row>
    <row r="1004" spans="3:4" x14ac:dyDescent="0.25">
      <c r="C1004" s="66"/>
      <c r="D1004" s="51"/>
    </row>
    <row r="1005" spans="3:4" x14ac:dyDescent="0.25">
      <c r="C1005" s="66"/>
      <c r="D1005" s="51"/>
    </row>
    <row r="1006" spans="3:4" x14ac:dyDescent="0.25">
      <c r="C1006" s="66"/>
      <c r="D1006" s="51"/>
    </row>
    <row r="1007" spans="3:4" x14ac:dyDescent="0.25">
      <c r="C1007" s="66"/>
      <c r="D1007" s="51"/>
    </row>
    <row r="1008" spans="3:4" x14ac:dyDescent="0.25">
      <c r="C1008" s="66"/>
      <c r="D1008" s="51"/>
    </row>
    <row r="1009" spans="3:4" x14ac:dyDescent="0.25">
      <c r="C1009" s="66"/>
      <c r="D1009" s="51"/>
    </row>
    <row r="1010" spans="3:4" x14ac:dyDescent="0.25">
      <c r="C1010" s="66"/>
      <c r="D1010" s="51"/>
    </row>
    <row r="1011" spans="3:4" x14ac:dyDescent="0.25">
      <c r="C1011" s="66"/>
      <c r="D1011" s="51"/>
    </row>
    <row r="1012" spans="3:4" x14ac:dyDescent="0.25">
      <c r="C1012" s="66"/>
      <c r="D1012" s="51"/>
    </row>
    <row r="1013" spans="3:4" x14ac:dyDescent="0.25">
      <c r="C1013" s="66"/>
      <c r="D1013" s="51"/>
    </row>
    <row r="1014" spans="3:4" x14ac:dyDescent="0.25">
      <c r="C1014" s="66"/>
      <c r="D1014" s="51"/>
    </row>
    <row r="1015" spans="3:4" x14ac:dyDescent="0.25">
      <c r="C1015" s="66"/>
      <c r="D1015" s="51"/>
    </row>
    <row r="1016" spans="3:4" x14ac:dyDescent="0.25">
      <c r="C1016" s="66"/>
      <c r="D1016" s="51"/>
    </row>
    <row r="1017" spans="3:4" x14ac:dyDescent="0.25">
      <c r="C1017" s="66"/>
      <c r="D1017" s="51"/>
    </row>
    <row r="1018" spans="3:4" x14ac:dyDescent="0.25">
      <c r="C1018" s="66"/>
      <c r="D1018" s="51"/>
    </row>
    <row r="1019" spans="3:4" x14ac:dyDescent="0.25">
      <c r="C1019" s="66"/>
      <c r="D1019" s="51"/>
    </row>
    <row r="1020" spans="3:4" x14ac:dyDescent="0.25">
      <c r="C1020" s="66"/>
      <c r="D1020" s="51"/>
    </row>
    <row r="1021" spans="3:4" x14ac:dyDescent="0.25">
      <c r="C1021" s="66"/>
      <c r="D1021" s="51"/>
    </row>
    <row r="1022" spans="3:4" x14ac:dyDescent="0.25">
      <c r="C1022" s="66"/>
      <c r="D1022" s="51"/>
    </row>
    <row r="1023" spans="3:4" x14ac:dyDescent="0.25">
      <c r="C1023" s="66"/>
      <c r="D1023" s="51"/>
    </row>
    <row r="1024" spans="3:4" x14ac:dyDescent="0.25">
      <c r="C1024" s="66"/>
      <c r="D1024" s="51"/>
    </row>
    <row r="1025" spans="3:4" x14ac:dyDescent="0.25">
      <c r="C1025" s="66"/>
      <c r="D1025" s="51"/>
    </row>
    <row r="1026" spans="3:4" x14ac:dyDescent="0.25">
      <c r="C1026" s="66"/>
      <c r="D1026" s="51"/>
    </row>
    <row r="1027" spans="3:4" x14ac:dyDescent="0.25">
      <c r="C1027" s="66"/>
      <c r="D1027" s="51"/>
    </row>
    <row r="1028" spans="3:4" x14ac:dyDescent="0.25">
      <c r="C1028" s="66"/>
      <c r="D1028" s="51"/>
    </row>
    <row r="1029" spans="3:4" x14ac:dyDescent="0.25">
      <c r="C1029" s="66"/>
      <c r="D1029" s="51"/>
    </row>
    <row r="1030" spans="3:4" x14ac:dyDescent="0.25">
      <c r="C1030" s="66"/>
      <c r="D1030" s="51"/>
    </row>
    <row r="1031" spans="3:4" x14ac:dyDescent="0.25">
      <c r="C1031" s="66"/>
      <c r="D1031" s="51"/>
    </row>
    <row r="1032" spans="3:4" x14ac:dyDescent="0.25">
      <c r="C1032" s="66"/>
      <c r="D1032" s="51"/>
    </row>
    <row r="1033" spans="3:4" x14ac:dyDescent="0.25">
      <c r="C1033" s="66"/>
      <c r="D1033" s="51"/>
    </row>
    <row r="1034" spans="3:4" x14ac:dyDescent="0.25">
      <c r="C1034" s="66"/>
      <c r="D1034" s="51"/>
    </row>
    <row r="1035" spans="3:4" x14ac:dyDescent="0.25">
      <c r="C1035" s="66"/>
      <c r="D1035" s="51"/>
    </row>
    <row r="1036" spans="3:4" x14ac:dyDescent="0.25">
      <c r="C1036" s="66"/>
      <c r="D1036" s="51"/>
    </row>
    <row r="1037" spans="3:4" x14ac:dyDescent="0.25">
      <c r="C1037" s="66"/>
      <c r="D1037" s="51"/>
    </row>
    <row r="1038" spans="3:4" x14ac:dyDescent="0.25">
      <c r="C1038" s="66"/>
      <c r="D1038" s="51"/>
    </row>
    <row r="1039" spans="3:4" x14ac:dyDescent="0.25">
      <c r="C1039" s="66"/>
      <c r="D1039" s="51"/>
    </row>
    <row r="1040" spans="3:4" x14ac:dyDescent="0.25">
      <c r="C1040" s="66"/>
      <c r="D1040" s="51"/>
    </row>
    <row r="1041" spans="3:4" x14ac:dyDescent="0.25">
      <c r="C1041" s="66"/>
      <c r="D1041" s="51"/>
    </row>
    <row r="1042" spans="3:4" x14ac:dyDescent="0.25">
      <c r="C1042" s="66"/>
      <c r="D1042" s="51"/>
    </row>
    <row r="1043" spans="3:4" x14ac:dyDescent="0.25">
      <c r="C1043" s="66"/>
      <c r="D1043" s="51"/>
    </row>
    <row r="1044" spans="3:4" x14ac:dyDescent="0.25">
      <c r="C1044" s="66"/>
      <c r="D1044" s="51"/>
    </row>
    <row r="1045" spans="3:4" x14ac:dyDescent="0.25">
      <c r="C1045" s="66"/>
      <c r="D1045" s="51"/>
    </row>
    <row r="1046" spans="3:4" x14ac:dyDescent="0.25">
      <c r="C1046" s="66"/>
      <c r="D1046" s="51"/>
    </row>
    <row r="1047" spans="3:4" x14ac:dyDescent="0.25">
      <c r="C1047" s="66"/>
      <c r="D1047" s="51"/>
    </row>
    <row r="1048" spans="3:4" x14ac:dyDescent="0.25">
      <c r="C1048" s="66"/>
      <c r="D1048" s="51"/>
    </row>
    <row r="1049" spans="3:4" x14ac:dyDescent="0.25">
      <c r="C1049" s="66"/>
      <c r="D1049" s="51"/>
    </row>
    <row r="1050" spans="3:4" x14ac:dyDescent="0.25">
      <c r="C1050" s="66"/>
      <c r="D1050" s="51"/>
    </row>
    <row r="1051" spans="3:4" x14ac:dyDescent="0.25">
      <c r="C1051" s="66"/>
      <c r="D1051" s="51"/>
    </row>
    <row r="1052" spans="3:4" x14ac:dyDescent="0.25">
      <c r="C1052" s="66"/>
      <c r="D1052" s="51"/>
    </row>
    <row r="1053" spans="3:4" x14ac:dyDescent="0.25">
      <c r="C1053" s="66"/>
      <c r="D1053" s="51"/>
    </row>
    <row r="1054" spans="3:4" x14ac:dyDescent="0.25">
      <c r="C1054" s="66"/>
      <c r="D1054" s="51"/>
    </row>
    <row r="1055" spans="3:4" x14ac:dyDescent="0.25">
      <c r="C1055" s="66"/>
      <c r="D1055" s="51"/>
    </row>
    <row r="1056" spans="3:4" x14ac:dyDescent="0.25">
      <c r="C1056" s="66"/>
      <c r="D1056" s="51"/>
    </row>
    <row r="1057" spans="3:4" x14ac:dyDescent="0.25">
      <c r="C1057" s="66"/>
      <c r="D1057" s="51"/>
    </row>
    <row r="1058" spans="3:4" x14ac:dyDescent="0.25">
      <c r="C1058" s="66"/>
      <c r="D1058" s="51"/>
    </row>
    <row r="1059" spans="3:4" x14ac:dyDescent="0.25">
      <c r="C1059" s="66"/>
      <c r="D1059" s="51"/>
    </row>
    <row r="1060" spans="3:4" x14ac:dyDescent="0.25">
      <c r="C1060" s="66"/>
      <c r="D1060" s="51"/>
    </row>
    <row r="1061" spans="3:4" x14ac:dyDescent="0.25">
      <c r="C1061" s="66"/>
      <c r="D1061" s="51"/>
    </row>
    <row r="1062" spans="3:4" x14ac:dyDescent="0.25">
      <c r="C1062" s="66"/>
      <c r="D1062" s="51"/>
    </row>
    <row r="1063" spans="3:4" x14ac:dyDescent="0.25">
      <c r="C1063" s="66"/>
      <c r="D1063" s="51"/>
    </row>
    <row r="1064" spans="3:4" x14ac:dyDescent="0.25">
      <c r="C1064" s="66"/>
      <c r="D1064" s="51"/>
    </row>
    <row r="1065" spans="3:4" x14ac:dyDescent="0.25">
      <c r="C1065" s="66"/>
      <c r="D1065" s="51"/>
    </row>
    <row r="1066" spans="3:4" x14ac:dyDescent="0.25">
      <c r="C1066" s="66"/>
      <c r="D1066" s="51"/>
    </row>
    <row r="1067" spans="3:4" x14ac:dyDescent="0.25">
      <c r="C1067" s="66"/>
      <c r="D1067" s="51"/>
    </row>
    <row r="1068" spans="3:4" x14ac:dyDescent="0.25">
      <c r="C1068" s="66"/>
      <c r="D1068" s="51"/>
    </row>
    <row r="1069" spans="3:4" x14ac:dyDescent="0.25">
      <c r="C1069" s="66"/>
      <c r="D1069" s="51"/>
    </row>
    <row r="1070" spans="3:4" x14ac:dyDescent="0.25">
      <c r="C1070" s="66"/>
      <c r="D1070" s="51"/>
    </row>
    <row r="1071" spans="3:4" x14ac:dyDescent="0.25">
      <c r="C1071" s="66"/>
      <c r="D1071" s="51"/>
    </row>
    <row r="1072" spans="3:4" x14ac:dyDescent="0.25">
      <c r="C1072" s="66"/>
      <c r="D1072" s="51"/>
    </row>
    <row r="1073" spans="3:4" x14ac:dyDescent="0.25">
      <c r="C1073" s="66"/>
      <c r="D1073" s="51"/>
    </row>
    <row r="1074" spans="3:4" x14ac:dyDescent="0.25">
      <c r="C1074" s="66"/>
      <c r="D1074" s="51"/>
    </row>
    <row r="1075" spans="3:4" x14ac:dyDescent="0.25">
      <c r="C1075" s="66"/>
      <c r="D1075" s="51"/>
    </row>
    <row r="1076" spans="3:4" x14ac:dyDescent="0.25">
      <c r="C1076" s="66"/>
      <c r="D1076" s="51"/>
    </row>
    <row r="1077" spans="3:4" x14ac:dyDescent="0.25">
      <c r="C1077" s="66"/>
      <c r="D1077" s="51"/>
    </row>
    <row r="1078" spans="3:4" x14ac:dyDescent="0.25">
      <c r="C1078" s="66"/>
      <c r="D1078" s="51"/>
    </row>
    <row r="1079" spans="3:4" x14ac:dyDescent="0.25">
      <c r="C1079" s="66"/>
      <c r="D1079" s="51"/>
    </row>
    <row r="1080" spans="3:4" x14ac:dyDescent="0.25">
      <c r="C1080" s="66"/>
      <c r="D1080" s="51"/>
    </row>
    <row r="1081" spans="3:4" x14ac:dyDescent="0.25">
      <c r="C1081" s="66"/>
      <c r="D1081" s="51"/>
    </row>
    <row r="1082" spans="3:4" x14ac:dyDescent="0.25">
      <c r="C1082" s="66"/>
      <c r="D1082" s="51"/>
    </row>
    <row r="1083" spans="3:4" x14ac:dyDescent="0.25">
      <c r="C1083" s="66"/>
      <c r="D1083" s="51"/>
    </row>
    <row r="1084" spans="3:4" x14ac:dyDescent="0.25">
      <c r="C1084" s="66"/>
      <c r="D1084" s="51"/>
    </row>
    <row r="1085" spans="3:4" x14ac:dyDescent="0.25">
      <c r="C1085" s="66"/>
      <c r="D1085" s="51"/>
    </row>
    <row r="1086" spans="3:4" x14ac:dyDescent="0.25">
      <c r="C1086" s="66"/>
      <c r="D1086" s="51"/>
    </row>
    <row r="1087" spans="3:4" x14ac:dyDescent="0.25">
      <c r="C1087" s="66"/>
      <c r="D1087" s="51"/>
    </row>
    <row r="1088" spans="3:4" x14ac:dyDescent="0.25">
      <c r="C1088" s="66"/>
      <c r="D1088" s="51"/>
    </row>
    <row r="1089" spans="3:4" x14ac:dyDescent="0.25">
      <c r="C1089" s="66"/>
      <c r="D1089" s="51"/>
    </row>
    <row r="1090" spans="3:4" x14ac:dyDescent="0.25">
      <c r="C1090" s="66"/>
      <c r="D1090" s="51"/>
    </row>
    <row r="1091" spans="3:4" x14ac:dyDescent="0.25">
      <c r="C1091" s="66"/>
      <c r="D1091" s="51"/>
    </row>
    <row r="1092" spans="3:4" x14ac:dyDescent="0.25">
      <c r="C1092" s="66"/>
      <c r="D1092" s="51"/>
    </row>
    <row r="1093" spans="3:4" x14ac:dyDescent="0.25">
      <c r="C1093" s="66"/>
      <c r="D1093" s="51"/>
    </row>
    <row r="1094" spans="3:4" x14ac:dyDescent="0.25">
      <c r="C1094" s="66"/>
      <c r="D1094" s="51"/>
    </row>
    <row r="1095" spans="3:4" x14ac:dyDescent="0.25">
      <c r="C1095" s="66"/>
      <c r="D1095" s="51"/>
    </row>
    <row r="1096" spans="3:4" x14ac:dyDescent="0.25">
      <c r="C1096" s="66"/>
      <c r="D1096" s="51"/>
    </row>
    <row r="1097" spans="3:4" x14ac:dyDescent="0.25">
      <c r="C1097" s="66"/>
      <c r="D1097" s="51"/>
    </row>
    <row r="1098" spans="3:4" x14ac:dyDescent="0.25">
      <c r="C1098" s="66"/>
      <c r="D1098" s="51"/>
    </row>
    <row r="1099" spans="3:4" x14ac:dyDescent="0.25">
      <c r="C1099" s="66"/>
      <c r="D1099" s="51"/>
    </row>
    <row r="1100" spans="3:4" x14ac:dyDescent="0.25">
      <c r="C1100" s="66"/>
      <c r="D1100" s="51"/>
    </row>
    <row r="1101" spans="3:4" x14ac:dyDescent="0.25">
      <c r="C1101" s="66"/>
      <c r="D1101" s="51"/>
    </row>
    <row r="1102" spans="3:4" x14ac:dyDescent="0.25">
      <c r="C1102" s="66"/>
      <c r="D1102" s="51"/>
    </row>
    <row r="1103" spans="3:4" x14ac:dyDescent="0.25">
      <c r="C1103" s="66"/>
      <c r="D1103" s="51"/>
    </row>
    <row r="1104" spans="3:4" x14ac:dyDescent="0.25">
      <c r="C1104" s="66"/>
      <c r="D1104" s="51"/>
    </row>
    <row r="1105" spans="3:4" x14ac:dyDescent="0.25">
      <c r="C1105" s="66"/>
      <c r="D1105" s="51"/>
    </row>
    <row r="1106" spans="3:4" x14ac:dyDescent="0.25">
      <c r="C1106" s="66"/>
      <c r="D1106" s="51"/>
    </row>
    <row r="1107" spans="3:4" x14ac:dyDescent="0.25">
      <c r="C1107" s="66"/>
      <c r="D1107" s="51"/>
    </row>
    <row r="1108" spans="3:4" x14ac:dyDescent="0.25">
      <c r="C1108" s="66"/>
      <c r="D1108" s="51"/>
    </row>
    <row r="1109" spans="3:4" x14ac:dyDescent="0.25">
      <c r="C1109" s="66"/>
      <c r="D1109" s="51"/>
    </row>
    <row r="1110" spans="3:4" x14ac:dyDescent="0.25">
      <c r="C1110" s="66"/>
      <c r="D1110" s="51"/>
    </row>
    <row r="1111" spans="3:4" x14ac:dyDescent="0.25">
      <c r="C1111" s="66"/>
      <c r="D1111" s="51"/>
    </row>
    <row r="1112" spans="3:4" x14ac:dyDescent="0.25">
      <c r="C1112" s="66"/>
      <c r="D1112" s="51"/>
    </row>
    <row r="1113" spans="3:4" x14ac:dyDescent="0.25">
      <c r="C1113" s="66"/>
      <c r="D1113" s="51"/>
    </row>
    <row r="1114" spans="3:4" x14ac:dyDescent="0.25">
      <c r="C1114" s="66"/>
      <c r="D1114" s="51"/>
    </row>
    <row r="1115" spans="3:4" x14ac:dyDescent="0.25">
      <c r="C1115" s="66"/>
      <c r="D1115" s="51"/>
    </row>
    <row r="1116" spans="3:4" x14ac:dyDescent="0.25">
      <c r="C1116" s="66"/>
      <c r="D1116" s="51"/>
    </row>
    <row r="1117" spans="3:4" x14ac:dyDescent="0.25">
      <c r="C1117" s="66"/>
      <c r="D1117" s="51"/>
    </row>
    <row r="1118" spans="3:4" x14ac:dyDescent="0.25">
      <c r="C1118" s="66"/>
      <c r="D1118" s="51"/>
    </row>
    <row r="1119" spans="3:4" x14ac:dyDescent="0.25">
      <c r="C1119" s="66"/>
      <c r="D1119" s="51"/>
    </row>
    <row r="1120" spans="3:4" x14ac:dyDescent="0.25">
      <c r="C1120" s="66"/>
      <c r="D1120" s="51"/>
    </row>
    <row r="1121" spans="3:4" x14ac:dyDescent="0.25">
      <c r="C1121" s="66"/>
      <c r="D1121" s="51"/>
    </row>
    <row r="1122" spans="3:4" x14ac:dyDescent="0.25">
      <c r="C1122" s="66"/>
      <c r="D1122" s="51"/>
    </row>
    <row r="1123" spans="3:4" x14ac:dyDescent="0.25">
      <c r="C1123" s="66"/>
      <c r="D1123" s="51"/>
    </row>
    <row r="1124" spans="3:4" x14ac:dyDescent="0.25">
      <c r="C1124" s="66"/>
      <c r="D1124" s="51"/>
    </row>
    <row r="1125" spans="3:4" x14ac:dyDescent="0.25">
      <c r="C1125" s="66"/>
      <c r="D1125" s="51"/>
    </row>
    <row r="1126" spans="3:4" x14ac:dyDescent="0.25">
      <c r="C1126" s="66"/>
      <c r="D1126" s="51"/>
    </row>
    <row r="1127" spans="3:4" x14ac:dyDescent="0.25">
      <c r="C1127" s="66"/>
      <c r="D1127" s="51"/>
    </row>
    <row r="1128" spans="3:4" x14ac:dyDescent="0.25">
      <c r="C1128" s="66"/>
      <c r="D1128" s="51"/>
    </row>
    <row r="1129" spans="3:4" x14ac:dyDescent="0.25">
      <c r="C1129" s="66"/>
      <c r="D1129" s="51"/>
    </row>
    <row r="1130" spans="3:4" x14ac:dyDescent="0.25">
      <c r="C1130" s="66"/>
      <c r="D1130" s="51"/>
    </row>
    <row r="1131" spans="3:4" x14ac:dyDescent="0.25">
      <c r="C1131" s="66"/>
      <c r="D1131" s="51"/>
    </row>
    <row r="1132" spans="3:4" x14ac:dyDescent="0.25">
      <c r="C1132" s="66"/>
      <c r="D1132" s="51"/>
    </row>
    <row r="1133" spans="3:4" x14ac:dyDescent="0.25">
      <c r="C1133" s="66"/>
      <c r="D1133" s="51"/>
    </row>
    <row r="1134" spans="3:4" x14ac:dyDescent="0.25">
      <c r="C1134" s="66"/>
      <c r="D1134" s="51"/>
    </row>
    <row r="1135" spans="3:4" x14ac:dyDescent="0.25">
      <c r="C1135" s="66"/>
      <c r="D1135" s="51"/>
    </row>
    <row r="1136" spans="3:4" x14ac:dyDescent="0.25">
      <c r="C1136" s="66"/>
      <c r="D1136" s="51"/>
    </row>
    <row r="1137" spans="3:4" x14ac:dyDescent="0.25">
      <c r="C1137" s="66"/>
      <c r="D1137" s="51"/>
    </row>
    <row r="1138" spans="3:4" x14ac:dyDescent="0.25">
      <c r="C1138" s="66"/>
      <c r="D1138" s="51"/>
    </row>
    <row r="1139" spans="3:4" x14ac:dyDescent="0.25">
      <c r="C1139" s="66"/>
      <c r="D1139" s="51"/>
    </row>
    <row r="1140" spans="3:4" x14ac:dyDescent="0.25">
      <c r="C1140" s="66"/>
      <c r="D1140" s="51"/>
    </row>
    <row r="1141" spans="3:4" x14ac:dyDescent="0.25">
      <c r="C1141" s="66"/>
      <c r="D1141" s="51"/>
    </row>
    <row r="1142" spans="3:4" x14ac:dyDescent="0.25">
      <c r="C1142" s="66"/>
      <c r="D1142" s="51"/>
    </row>
    <row r="1143" spans="3:4" x14ac:dyDescent="0.25">
      <c r="C1143" s="66"/>
      <c r="D1143" s="51"/>
    </row>
    <row r="1144" spans="3:4" x14ac:dyDescent="0.25">
      <c r="C1144" s="66"/>
      <c r="D1144" s="51"/>
    </row>
    <row r="1145" spans="3:4" x14ac:dyDescent="0.25">
      <c r="C1145" s="66"/>
      <c r="D1145" s="51"/>
    </row>
    <row r="1146" spans="3:4" x14ac:dyDescent="0.25">
      <c r="C1146" s="66"/>
      <c r="D1146" s="51"/>
    </row>
    <row r="1147" spans="3:4" x14ac:dyDescent="0.25">
      <c r="C1147" s="66"/>
      <c r="D1147" s="51"/>
    </row>
    <row r="1148" spans="3:4" x14ac:dyDescent="0.25">
      <c r="C1148" s="66"/>
      <c r="D1148" s="51"/>
    </row>
    <row r="1149" spans="3:4" x14ac:dyDescent="0.25">
      <c r="C1149" s="66"/>
      <c r="D1149" s="51"/>
    </row>
    <row r="1150" spans="3:4" x14ac:dyDescent="0.25">
      <c r="C1150" s="66"/>
      <c r="D1150" s="51"/>
    </row>
    <row r="1151" spans="3:4" x14ac:dyDescent="0.25">
      <c r="C1151" s="66"/>
      <c r="D1151" s="51"/>
    </row>
    <row r="1152" spans="3:4" x14ac:dyDescent="0.25">
      <c r="C1152" s="66"/>
      <c r="D1152" s="51"/>
    </row>
    <row r="1153" spans="3:4" x14ac:dyDescent="0.25">
      <c r="C1153" s="66"/>
      <c r="D1153" s="51"/>
    </row>
    <row r="1154" spans="3:4" x14ac:dyDescent="0.25">
      <c r="C1154" s="66"/>
      <c r="D1154" s="51"/>
    </row>
    <row r="1155" spans="3:4" x14ac:dyDescent="0.25">
      <c r="C1155" s="66"/>
      <c r="D1155" s="51"/>
    </row>
    <row r="1156" spans="3:4" x14ac:dyDescent="0.25">
      <c r="C1156" s="66"/>
      <c r="D1156" s="51"/>
    </row>
    <row r="1157" spans="3:4" x14ac:dyDescent="0.25">
      <c r="C1157" s="66"/>
      <c r="D1157" s="51"/>
    </row>
    <row r="1158" spans="3:4" x14ac:dyDescent="0.25">
      <c r="C1158" s="66"/>
      <c r="D1158" s="51"/>
    </row>
    <row r="1159" spans="3:4" x14ac:dyDescent="0.25">
      <c r="C1159" s="66"/>
      <c r="D1159" s="51"/>
    </row>
    <row r="1160" spans="3:4" x14ac:dyDescent="0.25">
      <c r="C1160" s="66"/>
      <c r="D1160" s="51"/>
    </row>
    <row r="1161" spans="3:4" x14ac:dyDescent="0.25">
      <c r="C1161" s="66"/>
      <c r="D1161" s="51"/>
    </row>
    <row r="1162" spans="3:4" x14ac:dyDescent="0.25">
      <c r="C1162" s="66"/>
      <c r="D1162" s="51"/>
    </row>
    <row r="1163" spans="3:4" x14ac:dyDescent="0.25">
      <c r="C1163" s="66"/>
      <c r="D1163" s="51"/>
    </row>
    <row r="1164" spans="3:4" x14ac:dyDescent="0.25">
      <c r="C1164" s="66"/>
      <c r="D1164" s="51"/>
    </row>
    <row r="1165" spans="3:4" x14ac:dyDescent="0.25">
      <c r="C1165" s="66"/>
      <c r="D1165" s="51"/>
    </row>
    <row r="1166" spans="3:4" x14ac:dyDescent="0.25">
      <c r="C1166" s="66"/>
      <c r="D1166" s="51"/>
    </row>
    <row r="1167" spans="3:4" x14ac:dyDescent="0.25">
      <c r="C1167" s="66"/>
      <c r="D1167" s="51"/>
    </row>
    <row r="1168" spans="3:4" x14ac:dyDescent="0.25">
      <c r="C1168" s="66"/>
      <c r="D1168" s="51"/>
    </row>
    <row r="1169" spans="3:4" x14ac:dyDescent="0.25">
      <c r="C1169" s="66"/>
      <c r="D1169" s="51"/>
    </row>
    <row r="1170" spans="3:4" x14ac:dyDescent="0.25">
      <c r="C1170" s="66"/>
      <c r="D1170" s="51"/>
    </row>
    <row r="1171" spans="3:4" x14ac:dyDescent="0.25">
      <c r="C1171" s="66"/>
      <c r="D1171" s="51"/>
    </row>
    <row r="1172" spans="3:4" x14ac:dyDescent="0.25">
      <c r="C1172" s="66"/>
      <c r="D1172" s="51"/>
    </row>
    <row r="1173" spans="3:4" x14ac:dyDescent="0.25">
      <c r="C1173" s="66"/>
      <c r="D1173" s="51"/>
    </row>
    <row r="1174" spans="3:4" x14ac:dyDescent="0.25">
      <c r="C1174" s="66"/>
      <c r="D1174" s="51"/>
    </row>
    <row r="1175" spans="3:4" x14ac:dyDescent="0.25">
      <c r="C1175" s="66"/>
      <c r="D1175" s="51"/>
    </row>
    <row r="1176" spans="3:4" x14ac:dyDescent="0.25">
      <c r="C1176" s="66"/>
      <c r="D1176" s="51"/>
    </row>
    <row r="1177" spans="3:4" x14ac:dyDescent="0.25">
      <c r="C1177" s="66"/>
      <c r="D1177" s="51"/>
    </row>
    <row r="1178" spans="3:4" x14ac:dyDescent="0.25">
      <c r="C1178" s="66"/>
      <c r="D1178" s="51"/>
    </row>
    <row r="1179" spans="3:4" x14ac:dyDescent="0.25">
      <c r="C1179" s="66"/>
      <c r="D1179" s="51"/>
    </row>
    <row r="1180" spans="3:4" x14ac:dyDescent="0.25">
      <c r="C1180" s="66"/>
      <c r="D1180" s="51"/>
    </row>
    <row r="1181" spans="3:4" x14ac:dyDescent="0.25">
      <c r="C1181" s="66"/>
      <c r="D1181" s="51"/>
    </row>
    <row r="1182" spans="3:4" x14ac:dyDescent="0.25">
      <c r="C1182" s="66"/>
      <c r="D1182" s="51"/>
    </row>
    <row r="1183" spans="3:4" x14ac:dyDescent="0.25">
      <c r="C1183" s="66"/>
      <c r="D1183" s="51"/>
    </row>
    <row r="1184" spans="3:4" x14ac:dyDescent="0.25">
      <c r="C1184" s="66"/>
      <c r="D1184" s="51"/>
    </row>
    <row r="1185" spans="3:4" x14ac:dyDescent="0.25">
      <c r="C1185" s="66"/>
      <c r="D1185" s="51"/>
    </row>
    <row r="1186" spans="3:4" x14ac:dyDescent="0.25">
      <c r="C1186" s="66"/>
      <c r="D1186" s="51"/>
    </row>
    <row r="1187" spans="3:4" x14ac:dyDescent="0.25">
      <c r="C1187" s="66"/>
      <c r="D1187" s="51"/>
    </row>
    <row r="1188" spans="3:4" x14ac:dyDescent="0.25">
      <c r="C1188" s="66"/>
      <c r="D1188" s="51"/>
    </row>
    <row r="1189" spans="3:4" x14ac:dyDescent="0.25">
      <c r="C1189" s="66"/>
      <c r="D1189" s="51"/>
    </row>
    <row r="1190" spans="3:4" x14ac:dyDescent="0.25">
      <c r="C1190" s="66"/>
      <c r="D1190" s="51"/>
    </row>
    <row r="1191" spans="3:4" x14ac:dyDescent="0.25">
      <c r="C1191" s="66"/>
      <c r="D1191" s="51"/>
    </row>
    <row r="1192" spans="3:4" x14ac:dyDescent="0.25">
      <c r="C1192" s="66"/>
      <c r="D1192" s="51"/>
    </row>
    <row r="1193" spans="3:4" x14ac:dyDescent="0.25">
      <c r="C1193" s="66"/>
      <c r="D1193" s="51"/>
    </row>
    <row r="1194" spans="3:4" x14ac:dyDescent="0.25">
      <c r="C1194" s="66"/>
      <c r="D1194" s="51"/>
    </row>
    <row r="1195" spans="3:4" x14ac:dyDescent="0.25">
      <c r="C1195" s="66"/>
      <c r="D1195" s="51"/>
    </row>
    <row r="1196" spans="3:4" x14ac:dyDescent="0.25">
      <c r="C1196" s="66"/>
      <c r="D1196" s="51"/>
    </row>
    <row r="1197" spans="3:4" x14ac:dyDescent="0.25">
      <c r="C1197" s="66"/>
      <c r="D1197" s="51"/>
    </row>
    <row r="1198" spans="3:4" x14ac:dyDescent="0.25">
      <c r="C1198" s="66"/>
      <c r="D1198" s="51"/>
    </row>
    <row r="1199" spans="3:4" x14ac:dyDescent="0.25">
      <c r="C1199" s="66"/>
      <c r="D1199" s="51"/>
    </row>
    <row r="1200" spans="3:4" x14ac:dyDescent="0.25">
      <c r="C1200" s="66"/>
      <c r="D1200" s="51"/>
    </row>
    <row r="1201" spans="3:4" x14ac:dyDescent="0.25">
      <c r="C1201" s="66"/>
      <c r="D1201" s="51"/>
    </row>
    <row r="1202" spans="3:4" x14ac:dyDescent="0.25">
      <c r="C1202" s="66"/>
      <c r="D1202" s="51"/>
    </row>
    <row r="1203" spans="3:4" x14ac:dyDescent="0.25">
      <c r="C1203" s="66"/>
      <c r="D1203" s="51"/>
    </row>
    <row r="1204" spans="3:4" x14ac:dyDescent="0.25">
      <c r="C1204" s="66"/>
      <c r="D1204" s="51"/>
    </row>
    <row r="1205" spans="3:4" x14ac:dyDescent="0.25">
      <c r="C1205" s="66"/>
      <c r="D1205" s="51"/>
    </row>
    <row r="1206" spans="3:4" x14ac:dyDescent="0.25">
      <c r="C1206" s="66"/>
      <c r="D1206" s="51"/>
    </row>
    <row r="1207" spans="3:4" x14ac:dyDescent="0.25">
      <c r="C1207" s="66"/>
      <c r="D1207" s="51"/>
    </row>
    <row r="1208" spans="3:4" x14ac:dyDescent="0.25">
      <c r="C1208" s="66"/>
      <c r="D1208" s="51"/>
    </row>
    <row r="1209" spans="3:4" x14ac:dyDescent="0.25">
      <c r="C1209" s="66"/>
      <c r="D1209" s="51"/>
    </row>
    <row r="1210" spans="3:4" x14ac:dyDescent="0.25">
      <c r="C1210" s="66"/>
      <c r="D1210" s="51"/>
    </row>
    <row r="1211" spans="3:4" x14ac:dyDescent="0.25">
      <c r="C1211" s="66"/>
      <c r="D1211" s="51"/>
    </row>
    <row r="1212" spans="3:4" x14ac:dyDescent="0.25">
      <c r="C1212" s="66"/>
      <c r="D1212" s="51"/>
    </row>
    <row r="1213" spans="3:4" x14ac:dyDescent="0.25">
      <c r="C1213" s="66"/>
      <c r="D1213" s="51"/>
    </row>
    <row r="1214" spans="3:4" x14ac:dyDescent="0.25">
      <c r="C1214" s="66"/>
      <c r="D1214" s="51"/>
    </row>
    <row r="1215" spans="3:4" x14ac:dyDescent="0.25">
      <c r="C1215" s="66"/>
      <c r="D1215" s="51"/>
    </row>
    <row r="1216" spans="3:4" x14ac:dyDescent="0.25">
      <c r="C1216" s="66"/>
      <c r="D1216" s="51"/>
    </row>
    <row r="1217" spans="3:4" x14ac:dyDescent="0.25">
      <c r="C1217" s="66"/>
      <c r="D1217" s="51"/>
    </row>
    <row r="1218" spans="3:4" x14ac:dyDescent="0.25">
      <c r="C1218" s="66"/>
      <c r="D1218" s="51"/>
    </row>
    <row r="1219" spans="3:4" x14ac:dyDescent="0.25">
      <c r="C1219" s="66"/>
      <c r="D1219" s="51"/>
    </row>
    <row r="1220" spans="3:4" x14ac:dyDescent="0.25">
      <c r="C1220" s="66"/>
      <c r="D1220" s="51"/>
    </row>
    <row r="1221" spans="3:4" x14ac:dyDescent="0.25">
      <c r="C1221" s="66"/>
      <c r="D1221" s="51"/>
    </row>
    <row r="1222" spans="3:4" x14ac:dyDescent="0.25">
      <c r="C1222" s="66"/>
      <c r="D1222" s="51"/>
    </row>
    <row r="1223" spans="3:4" x14ac:dyDescent="0.25">
      <c r="C1223" s="66"/>
      <c r="D1223" s="51"/>
    </row>
    <row r="1224" spans="3:4" x14ac:dyDescent="0.25">
      <c r="C1224" s="66"/>
      <c r="D1224" s="51"/>
    </row>
    <row r="1225" spans="3:4" x14ac:dyDescent="0.25">
      <c r="C1225" s="66"/>
      <c r="D1225" s="51"/>
    </row>
    <row r="1226" spans="3:4" x14ac:dyDescent="0.25">
      <c r="C1226" s="66"/>
      <c r="D1226" s="51"/>
    </row>
    <row r="1227" spans="3:4" x14ac:dyDescent="0.25">
      <c r="C1227" s="66"/>
      <c r="D1227" s="51"/>
    </row>
    <row r="1228" spans="3:4" x14ac:dyDescent="0.25">
      <c r="C1228" s="66"/>
      <c r="D1228" s="51"/>
    </row>
    <row r="1229" spans="3:4" x14ac:dyDescent="0.25">
      <c r="C1229" s="66"/>
      <c r="D1229" s="51"/>
    </row>
    <row r="1230" spans="3:4" x14ac:dyDescent="0.25">
      <c r="C1230" s="66"/>
      <c r="D1230" s="51"/>
    </row>
    <row r="1231" spans="3:4" x14ac:dyDescent="0.25">
      <c r="C1231" s="66"/>
      <c r="D1231" s="51"/>
    </row>
    <row r="1232" spans="3:4" x14ac:dyDescent="0.25">
      <c r="C1232" s="66"/>
      <c r="D1232" s="51"/>
    </row>
    <row r="1233" spans="3:4" x14ac:dyDescent="0.25">
      <c r="C1233" s="66"/>
      <c r="D1233" s="51"/>
    </row>
    <row r="1234" spans="3:4" x14ac:dyDescent="0.25">
      <c r="C1234" s="66"/>
      <c r="D1234" s="51"/>
    </row>
    <row r="1235" spans="3:4" x14ac:dyDescent="0.25">
      <c r="C1235" s="66"/>
      <c r="D1235" s="51"/>
    </row>
    <row r="1236" spans="3:4" x14ac:dyDescent="0.25">
      <c r="C1236" s="66"/>
      <c r="D1236" s="51"/>
    </row>
    <row r="1237" spans="3:4" x14ac:dyDescent="0.25">
      <c r="C1237" s="66"/>
      <c r="D1237" s="51"/>
    </row>
    <row r="1238" spans="3:4" x14ac:dyDescent="0.25">
      <c r="C1238" s="66"/>
      <c r="D1238" s="51"/>
    </row>
    <row r="1239" spans="3:4" x14ac:dyDescent="0.25">
      <c r="C1239" s="66"/>
      <c r="D1239" s="51"/>
    </row>
    <row r="1240" spans="3:4" x14ac:dyDescent="0.25">
      <c r="C1240" s="66"/>
      <c r="D1240" s="51"/>
    </row>
    <row r="1241" spans="3:4" x14ac:dyDescent="0.25">
      <c r="C1241" s="66"/>
      <c r="D1241" s="51"/>
    </row>
    <row r="1242" spans="3:4" x14ac:dyDescent="0.25">
      <c r="C1242" s="66"/>
      <c r="D1242" s="51"/>
    </row>
    <row r="1243" spans="3:4" x14ac:dyDescent="0.25">
      <c r="C1243" s="66"/>
      <c r="D1243" s="51"/>
    </row>
    <row r="1244" spans="3:4" x14ac:dyDescent="0.25">
      <c r="C1244" s="66"/>
      <c r="D1244" s="51"/>
    </row>
    <row r="1245" spans="3:4" x14ac:dyDescent="0.25">
      <c r="C1245" s="66"/>
      <c r="D1245" s="51"/>
    </row>
    <row r="1246" spans="3:4" x14ac:dyDescent="0.25">
      <c r="C1246" s="66"/>
      <c r="D1246" s="51"/>
    </row>
    <row r="1247" spans="3:4" x14ac:dyDescent="0.25">
      <c r="C1247" s="66"/>
      <c r="D1247" s="51"/>
    </row>
    <row r="1248" spans="3:4" x14ac:dyDescent="0.25">
      <c r="C1248" s="66"/>
      <c r="D1248" s="51"/>
    </row>
    <row r="1249" spans="3:4" x14ac:dyDescent="0.25">
      <c r="C1249" s="66"/>
      <c r="D1249" s="51"/>
    </row>
    <row r="1250" spans="3:4" x14ac:dyDescent="0.25">
      <c r="C1250" s="66"/>
      <c r="D1250" s="51"/>
    </row>
    <row r="1251" spans="3:4" x14ac:dyDescent="0.25">
      <c r="C1251" s="66"/>
      <c r="D1251" s="51"/>
    </row>
    <row r="1252" spans="3:4" x14ac:dyDescent="0.25">
      <c r="C1252" s="66"/>
      <c r="D1252" s="51"/>
    </row>
    <row r="1253" spans="3:4" x14ac:dyDescent="0.25">
      <c r="C1253" s="66"/>
      <c r="D1253" s="51"/>
    </row>
    <row r="1254" spans="3:4" x14ac:dyDescent="0.25">
      <c r="C1254" s="66"/>
      <c r="D1254" s="51"/>
    </row>
    <row r="1255" spans="3:4" x14ac:dyDescent="0.25">
      <c r="C1255" s="66"/>
      <c r="D1255" s="51"/>
    </row>
    <row r="1256" spans="3:4" x14ac:dyDescent="0.25">
      <c r="C1256" s="66"/>
      <c r="D1256" s="51"/>
    </row>
    <row r="1257" spans="3:4" x14ac:dyDescent="0.25">
      <c r="C1257" s="66"/>
      <c r="D1257" s="51"/>
    </row>
    <row r="1258" spans="3:4" x14ac:dyDescent="0.25">
      <c r="C1258" s="66"/>
      <c r="D1258" s="51"/>
    </row>
    <row r="1259" spans="3:4" x14ac:dyDescent="0.25">
      <c r="C1259" s="66"/>
      <c r="D1259" s="51"/>
    </row>
    <row r="1260" spans="3:4" x14ac:dyDescent="0.25">
      <c r="C1260" s="66"/>
      <c r="D1260" s="51"/>
    </row>
    <row r="1261" spans="3:4" x14ac:dyDescent="0.25">
      <c r="C1261" s="66"/>
      <c r="D1261" s="51"/>
    </row>
    <row r="1262" spans="3:4" x14ac:dyDescent="0.25">
      <c r="C1262" s="66"/>
      <c r="D1262" s="51"/>
    </row>
    <row r="1263" spans="3:4" x14ac:dyDescent="0.25">
      <c r="C1263" s="66"/>
      <c r="D1263" s="51"/>
    </row>
    <row r="1264" spans="3:4" x14ac:dyDescent="0.25">
      <c r="C1264" s="66"/>
      <c r="D1264" s="51"/>
    </row>
    <row r="1265" spans="3:4" x14ac:dyDescent="0.25">
      <c r="C1265" s="66"/>
      <c r="D1265" s="51"/>
    </row>
    <row r="1266" spans="3:4" x14ac:dyDescent="0.25">
      <c r="C1266" s="66"/>
      <c r="D1266" s="51"/>
    </row>
    <row r="1267" spans="3:4" x14ac:dyDescent="0.25">
      <c r="C1267" s="66"/>
      <c r="D1267" s="51"/>
    </row>
    <row r="1268" spans="3:4" x14ac:dyDescent="0.25">
      <c r="C1268" s="66"/>
      <c r="D1268" s="51"/>
    </row>
    <row r="1269" spans="3:4" x14ac:dyDescent="0.25">
      <c r="C1269" s="66"/>
      <c r="D1269" s="51"/>
    </row>
    <row r="1270" spans="3:4" x14ac:dyDescent="0.25">
      <c r="C1270" s="66"/>
      <c r="D1270" s="51"/>
    </row>
    <row r="1271" spans="3:4" x14ac:dyDescent="0.25">
      <c r="C1271" s="66"/>
      <c r="D1271" s="51"/>
    </row>
    <row r="1272" spans="3:4" x14ac:dyDescent="0.25">
      <c r="C1272" s="66"/>
      <c r="D1272" s="51"/>
    </row>
    <row r="1273" spans="3:4" x14ac:dyDescent="0.25">
      <c r="C1273" s="66"/>
      <c r="D1273" s="51"/>
    </row>
    <row r="1274" spans="3:4" x14ac:dyDescent="0.25">
      <c r="C1274" s="66"/>
      <c r="D1274" s="51"/>
    </row>
    <row r="1275" spans="3:4" x14ac:dyDescent="0.25">
      <c r="C1275" s="66"/>
      <c r="D1275" s="51"/>
    </row>
    <row r="1276" spans="3:4" x14ac:dyDescent="0.25">
      <c r="C1276" s="66"/>
      <c r="D1276" s="51"/>
    </row>
    <row r="1277" spans="3:4" x14ac:dyDescent="0.25">
      <c r="C1277" s="66"/>
      <c r="D1277" s="51"/>
    </row>
    <row r="1278" spans="3:4" x14ac:dyDescent="0.25">
      <c r="C1278" s="66"/>
      <c r="D1278" s="51"/>
    </row>
    <row r="1279" spans="3:4" x14ac:dyDescent="0.25">
      <c r="C1279" s="66"/>
      <c r="D1279" s="51"/>
    </row>
    <row r="1280" spans="3:4" x14ac:dyDescent="0.25">
      <c r="C1280" s="66"/>
      <c r="D1280" s="51"/>
    </row>
    <row r="1281" spans="3:4" x14ac:dyDescent="0.25">
      <c r="C1281" s="66"/>
      <c r="D1281" s="51"/>
    </row>
    <row r="1282" spans="3:4" x14ac:dyDescent="0.25">
      <c r="C1282" s="66"/>
      <c r="D1282" s="51"/>
    </row>
    <row r="1283" spans="3:4" x14ac:dyDescent="0.25">
      <c r="C1283" s="66"/>
      <c r="D1283" s="51"/>
    </row>
    <row r="1284" spans="3:4" x14ac:dyDescent="0.25">
      <c r="C1284" s="66"/>
      <c r="D1284" s="51"/>
    </row>
    <row r="1285" spans="3:4" x14ac:dyDescent="0.25">
      <c r="C1285" s="66"/>
      <c r="D1285" s="51"/>
    </row>
    <row r="1286" spans="3:4" x14ac:dyDescent="0.25">
      <c r="C1286" s="66"/>
      <c r="D1286" s="51"/>
    </row>
    <row r="1287" spans="3:4" x14ac:dyDescent="0.25">
      <c r="C1287" s="66"/>
      <c r="D1287" s="51"/>
    </row>
    <row r="1288" spans="3:4" x14ac:dyDescent="0.25">
      <c r="C1288" s="66"/>
      <c r="D1288" s="51"/>
    </row>
    <row r="1289" spans="3:4" x14ac:dyDescent="0.25">
      <c r="C1289" s="66"/>
      <c r="D1289" s="51"/>
    </row>
    <row r="1290" spans="3:4" x14ac:dyDescent="0.25">
      <c r="C1290" s="66"/>
      <c r="D1290" s="51"/>
    </row>
    <row r="1291" spans="3:4" x14ac:dyDescent="0.25">
      <c r="C1291" s="66"/>
      <c r="D1291" s="51"/>
    </row>
    <row r="1292" spans="3:4" x14ac:dyDescent="0.25">
      <c r="C1292" s="66"/>
      <c r="D1292" s="51"/>
    </row>
    <row r="1293" spans="3:4" x14ac:dyDescent="0.25">
      <c r="C1293" s="66"/>
      <c r="D1293" s="51"/>
    </row>
    <row r="1294" spans="3:4" x14ac:dyDescent="0.25">
      <c r="C1294" s="66"/>
      <c r="D1294" s="51"/>
    </row>
    <row r="1295" spans="3:4" x14ac:dyDescent="0.25">
      <c r="C1295" s="66"/>
      <c r="D1295" s="51"/>
    </row>
    <row r="1296" spans="3:4" x14ac:dyDescent="0.25">
      <c r="C1296" s="66"/>
      <c r="D1296" s="51"/>
    </row>
    <row r="1297" spans="3:4" x14ac:dyDescent="0.25">
      <c r="C1297" s="66"/>
      <c r="D1297" s="51"/>
    </row>
    <row r="1298" spans="3:4" x14ac:dyDescent="0.25">
      <c r="C1298" s="66"/>
      <c r="D1298" s="51"/>
    </row>
    <row r="1299" spans="3:4" x14ac:dyDescent="0.25">
      <c r="C1299" s="66"/>
      <c r="D1299" s="51"/>
    </row>
    <row r="1300" spans="3:4" x14ac:dyDescent="0.25">
      <c r="C1300" s="66"/>
      <c r="D1300" s="51"/>
    </row>
    <row r="1301" spans="3:4" x14ac:dyDescent="0.25">
      <c r="C1301" s="66"/>
      <c r="D1301" s="51"/>
    </row>
    <row r="1302" spans="3:4" x14ac:dyDescent="0.25">
      <c r="C1302" s="66"/>
      <c r="D1302" s="51"/>
    </row>
    <row r="1303" spans="3:4" x14ac:dyDescent="0.25">
      <c r="C1303" s="66"/>
      <c r="D1303" s="51"/>
    </row>
    <row r="1304" spans="3:4" x14ac:dyDescent="0.25">
      <c r="C1304" s="66"/>
      <c r="D1304" s="51"/>
    </row>
    <row r="1305" spans="3:4" x14ac:dyDescent="0.25">
      <c r="C1305" s="66"/>
      <c r="D1305" s="51"/>
    </row>
    <row r="1306" spans="3:4" x14ac:dyDescent="0.25">
      <c r="C1306" s="66"/>
      <c r="D1306" s="51"/>
    </row>
    <row r="1307" spans="3:4" x14ac:dyDescent="0.25">
      <c r="C1307" s="66"/>
      <c r="D1307" s="51"/>
    </row>
    <row r="1308" spans="3:4" x14ac:dyDescent="0.25">
      <c r="C1308" s="66"/>
      <c r="D1308" s="51"/>
    </row>
    <row r="1309" spans="3:4" x14ac:dyDescent="0.25">
      <c r="C1309" s="66"/>
      <c r="D1309" s="51"/>
    </row>
    <row r="1310" spans="3:4" x14ac:dyDescent="0.25">
      <c r="C1310" s="66"/>
      <c r="D1310" s="51"/>
    </row>
    <row r="1311" spans="3:4" x14ac:dyDescent="0.25">
      <c r="C1311" s="66"/>
      <c r="D1311" s="51"/>
    </row>
    <row r="1312" spans="3:4" x14ac:dyDescent="0.25">
      <c r="C1312" s="66"/>
      <c r="D1312" s="51"/>
    </row>
    <row r="1313" spans="3:4" x14ac:dyDescent="0.25">
      <c r="C1313" s="66"/>
      <c r="D1313" s="51"/>
    </row>
    <row r="1314" spans="3:4" x14ac:dyDescent="0.25">
      <c r="C1314" s="66"/>
      <c r="D1314" s="51"/>
    </row>
    <row r="1315" spans="3:4" x14ac:dyDescent="0.25">
      <c r="C1315" s="66"/>
      <c r="D1315" s="51"/>
    </row>
    <row r="1316" spans="3:4" x14ac:dyDescent="0.25">
      <c r="C1316" s="66"/>
      <c r="D1316" s="51"/>
    </row>
    <row r="1317" spans="3:4" x14ac:dyDescent="0.25">
      <c r="C1317" s="66"/>
      <c r="D1317" s="51"/>
    </row>
    <row r="1318" spans="3:4" x14ac:dyDescent="0.25">
      <c r="C1318" s="66"/>
      <c r="D1318" s="51"/>
    </row>
    <row r="1319" spans="3:4" x14ac:dyDescent="0.25">
      <c r="C1319" s="66"/>
      <c r="D1319" s="51"/>
    </row>
    <row r="1320" spans="3:4" x14ac:dyDescent="0.25">
      <c r="C1320" s="66"/>
      <c r="D1320" s="51"/>
    </row>
    <row r="1321" spans="3:4" x14ac:dyDescent="0.25">
      <c r="C1321" s="66"/>
      <c r="D1321" s="51"/>
    </row>
    <row r="1322" spans="3:4" x14ac:dyDescent="0.25">
      <c r="C1322" s="66"/>
      <c r="D1322" s="51"/>
    </row>
    <row r="1323" spans="3:4" x14ac:dyDescent="0.25">
      <c r="C1323" s="66"/>
      <c r="D1323" s="51"/>
    </row>
    <row r="1324" spans="3:4" x14ac:dyDescent="0.25">
      <c r="C1324" s="66"/>
      <c r="D1324" s="51"/>
    </row>
    <row r="1325" spans="3:4" x14ac:dyDescent="0.25">
      <c r="C1325" s="66"/>
      <c r="D1325" s="51"/>
    </row>
    <row r="1326" spans="3:4" x14ac:dyDescent="0.25">
      <c r="C1326" s="66"/>
      <c r="D1326" s="51"/>
    </row>
    <row r="1327" spans="3:4" x14ac:dyDescent="0.25">
      <c r="C1327" s="66"/>
      <c r="D1327" s="51"/>
    </row>
    <row r="1328" spans="3:4" x14ac:dyDescent="0.25">
      <c r="C1328" s="66"/>
      <c r="D1328" s="51"/>
    </row>
    <row r="1329" spans="3:4" x14ac:dyDescent="0.25">
      <c r="C1329" s="66"/>
      <c r="D1329" s="51"/>
    </row>
    <row r="1330" spans="3:4" x14ac:dyDescent="0.25">
      <c r="C1330" s="66"/>
      <c r="D1330" s="51"/>
    </row>
    <row r="1331" spans="3:4" x14ac:dyDescent="0.25">
      <c r="C1331" s="66"/>
      <c r="D1331" s="51"/>
    </row>
    <row r="1332" spans="3:4" x14ac:dyDescent="0.25">
      <c r="C1332" s="66"/>
      <c r="D1332" s="51"/>
    </row>
    <row r="1333" spans="3:4" x14ac:dyDescent="0.25">
      <c r="C1333" s="66"/>
      <c r="D1333" s="51"/>
    </row>
    <row r="1334" spans="3:4" x14ac:dyDescent="0.25">
      <c r="C1334" s="66"/>
      <c r="D1334" s="51"/>
    </row>
    <row r="1335" spans="3:4" x14ac:dyDescent="0.25">
      <c r="C1335" s="66"/>
      <c r="D1335" s="51"/>
    </row>
    <row r="1336" spans="3:4" x14ac:dyDescent="0.25">
      <c r="C1336" s="66"/>
      <c r="D1336" s="51"/>
    </row>
    <row r="1337" spans="3:4" x14ac:dyDescent="0.25">
      <c r="C1337" s="66"/>
      <c r="D1337" s="51"/>
    </row>
    <row r="1338" spans="3:4" x14ac:dyDescent="0.25">
      <c r="C1338" s="66"/>
      <c r="D1338" s="51"/>
    </row>
    <row r="1339" spans="3:4" x14ac:dyDescent="0.25">
      <c r="C1339" s="66"/>
      <c r="D1339" s="51"/>
    </row>
    <row r="1340" spans="3:4" x14ac:dyDescent="0.25">
      <c r="C1340" s="66"/>
      <c r="D1340" s="51"/>
    </row>
    <row r="1341" spans="3:4" x14ac:dyDescent="0.25">
      <c r="C1341" s="66"/>
      <c r="D1341" s="51"/>
    </row>
    <row r="1342" spans="3:4" x14ac:dyDescent="0.25">
      <c r="C1342" s="66"/>
      <c r="D1342" s="51"/>
    </row>
    <row r="1343" spans="3:4" x14ac:dyDescent="0.25">
      <c r="C1343" s="66"/>
      <c r="D1343" s="51"/>
    </row>
    <row r="1344" spans="3:4" x14ac:dyDescent="0.25">
      <c r="C1344" s="66"/>
      <c r="D1344" s="51"/>
    </row>
    <row r="1345" spans="3:4" x14ac:dyDescent="0.25">
      <c r="C1345" s="66"/>
      <c r="D1345" s="51"/>
    </row>
    <row r="1346" spans="3:4" x14ac:dyDescent="0.25">
      <c r="C1346" s="66"/>
      <c r="D1346" s="51"/>
    </row>
    <row r="1347" spans="3:4" x14ac:dyDescent="0.25">
      <c r="C1347" s="66"/>
      <c r="D1347" s="51"/>
    </row>
    <row r="1348" spans="3:4" x14ac:dyDescent="0.25">
      <c r="C1348" s="66"/>
      <c r="D1348" s="51"/>
    </row>
    <row r="1349" spans="3:4" x14ac:dyDescent="0.25">
      <c r="C1349" s="66"/>
      <c r="D1349" s="51"/>
    </row>
    <row r="1350" spans="3:4" x14ac:dyDescent="0.25">
      <c r="C1350" s="66"/>
      <c r="D1350" s="51"/>
    </row>
    <row r="1351" spans="3:4" x14ac:dyDescent="0.25">
      <c r="C1351" s="66"/>
      <c r="D1351" s="51"/>
    </row>
    <row r="1352" spans="3:4" x14ac:dyDescent="0.25">
      <c r="C1352" s="66"/>
      <c r="D1352" s="51"/>
    </row>
    <row r="1353" spans="3:4" x14ac:dyDescent="0.25">
      <c r="C1353" s="66"/>
      <c r="D1353" s="51"/>
    </row>
    <row r="1354" spans="3:4" x14ac:dyDescent="0.25">
      <c r="C1354" s="66"/>
      <c r="D1354" s="51"/>
    </row>
    <row r="1355" spans="3:4" x14ac:dyDescent="0.25">
      <c r="C1355" s="66"/>
      <c r="D1355" s="51"/>
    </row>
    <row r="1356" spans="3:4" x14ac:dyDescent="0.25">
      <c r="C1356" s="66"/>
      <c r="D1356" s="51"/>
    </row>
    <row r="1357" spans="3:4" x14ac:dyDescent="0.25">
      <c r="C1357" s="66"/>
      <c r="D1357" s="51"/>
    </row>
    <row r="1358" spans="3:4" x14ac:dyDescent="0.25">
      <c r="C1358" s="66"/>
      <c r="D1358" s="51"/>
    </row>
    <row r="1359" spans="3:4" x14ac:dyDescent="0.25">
      <c r="C1359" s="66"/>
      <c r="D1359" s="51"/>
    </row>
    <row r="1360" spans="3:4" x14ac:dyDescent="0.25">
      <c r="C1360" s="66"/>
      <c r="D1360" s="51"/>
    </row>
    <row r="1361" spans="3:4" x14ac:dyDescent="0.25">
      <c r="C1361" s="66"/>
      <c r="D1361" s="51"/>
    </row>
    <row r="1362" spans="3:4" x14ac:dyDescent="0.25">
      <c r="C1362" s="66"/>
      <c r="D1362" s="51"/>
    </row>
    <row r="1363" spans="3:4" x14ac:dyDescent="0.25">
      <c r="C1363" s="66"/>
      <c r="D1363" s="51"/>
    </row>
    <row r="1364" spans="3:4" x14ac:dyDescent="0.25">
      <c r="C1364" s="66"/>
      <c r="D1364" s="51"/>
    </row>
    <row r="1365" spans="3:4" x14ac:dyDescent="0.25">
      <c r="C1365" s="66"/>
      <c r="D1365" s="51"/>
    </row>
    <row r="1366" spans="3:4" x14ac:dyDescent="0.25">
      <c r="C1366" s="66"/>
      <c r="D1366" s="51"/>
    </row>
    <row r="1367" spans="3:4" x14ac:dyDescent="0.25">
      <c r="C1367" s="66"/>
      <c r="D1367" s="51"/>
    </row>
    <row r="1368" spans="3:4" x14ac:dyDescent="0.25">
      <c r="C1368" s="66"/>
      <c r="D1368" s="51"/>
    </row>
    <row r="1369" spans="3:4" x14ac:dyDescent="0.25">
      <c r="C1369" s="66"/>
      <c r="D1369" s="51"/>
    </row>
    <row r="1370" spans="3:4" x14ac:dyDescent="0.25">
      <c r="C1370" s="66"/>
      <c r="D1370" s="51"/>
    </row>
    <row r="1371" spans="3:4" x14ac:dyDescent="0.25">
      <c r="C1371" s="66"/>
      <c r="D1371" s="51"/>
    </row>
    <row r="1372" spans="3:4" x14ac:dyDescent="0.25">
      <c r="C1372" s="66"/>
      <c r="D1372" s="51"/>
    </row>
    <row r="1373" spans="3:4" x14ac:dyDescent="0.25">
      <c r="C1373" s="66"/>
      <c r="D1373" s="51"/>
    </row>
    <row r="1374" spans="3:4" x14ac:dyDescent="0.25">
      <c r="C1374" s="66"/>
      <c r="D1374" s="51"/>
    </row>
    <row r="1375" spans="3:4" x14ac:dyDescent="0.25">
      <c r="C1375" s="66"/>
      <c r="D1375" s="51"/>
    </row>
    <row r="1376" spans="3:4" x14ac:dyDescent="0.25">
      <c r="C1376" s="66"/>
      <c r="D1376" s="51"/>
    </row>
    <row r="1377" spans="3:4" x14ac:dyDescent="0.25">
      <c r="C1377" s="66"/>
      <c r="D1377" s="51"/>
    </row>
    <row r="1378" spans="3:4" x14ac:dyDescent="0.25">
      <c r="C1378" s="66"/>
      <c r="D1378" s="51"/>
    </row>
    <row r="1379" spans="3:4" x14ac:dyDescent="0.25">
      <c r="C1379" s="66"/>
      <c r="D1379" s="51"/>
    </row>
    <row r="1380" spans="3:4" x14ac:dyDescent="0.25">
      <c r="C1380" s="66"/>
      <c r="D1380" s="51"/>
    </row>
    <row r="1381" spans="3:4" x14ac:dyDescent="0.25">
      <c r="C1381" s="66"/>
      <c r="D1381" s="51"/>
    </row>
    <row r="1382" spans="3:4" x14ac:dyDescent="0.25">
      <c r="C1382" s="66"/>
      <c r="D1382" s="51"/>
    </row>
    <row r="1383" spans="3:4" x14ac:dyDescent="0.25">
      <c r="C1383" s="66"/>
      <c r="D1383" s="51"/>
    </row>
    <row r="1384" spans="3:4" x14ac:dyDescent="0.25">
      <c r="C1384" s="66"/>
      <c r="D1384" s="51"/>
    </row>
    <row r="1385" spans="3:4" x14ac:dyDescent="0.25">
      <c r="C1385" s="66"/>
      <c r="D1385" s="51"/>
    </row>
    <row r="1386" spans="3:4" x14ac:dyDescent="0.25">
      <c r="C1386" s="66"/>
      <c r="D1386" s="51"/>
    </row>
    <row r="1387" spans="3:4" x14ac:dyDescent="0.25">
      <c r="C1387" s="66"/>
      <c r="D1387" s="51"/>
    </row>
    <row r="1388" spans="3:4" x14ac:dyDescent="0.25">
      <c r="C1388" s="66"/>
      <c r="D1388" s="51"/>
    </row>
    <row r="1389" spans="3:4" x14ac:dyDescent="0.25">
      <c r="C1389" s="66"/>
      <c r="D1389" s="51"/>
    </row>
    <row r="1390" spans="3:4" x14ac:dyDescent="0.25">
      <c r="C1390" s="66"/>
      <c r="D1390" s="51"/>
    </row>
    <row r="1391" spans="3:4" x14ac:dyDescent="0.25">
      <c r="C1391" s="66"/>
      <c r="D1391" s="51"/>
    </row>
    <row r="1392" spans="3:4" x14ac:dyDescent="0.25">
      <c r="C1392" s="66"/>
      <c r="D1392" s="51"/>
    </row>
    <row r="1393" spans="3:4" x14ac:dyDescent="0.25">
      <c r="C1393" s="66"/>
      <c r="D1393" s="51"/>
    </row>
    <row r="1394" spans="3:4" x14ac:dyDescent="0.25">
      <c r="C1394" s="66"/>
      <c r="D1394" s="51"/>
    </row>
    <row r="1395" spans="3:4" x14ac:dyDescent="0.25">
      <c r="C1395" s="66"/>
      <c r="D1395" s="51"/>
    </row>
    <row r="1396" spans="3:4" x14ac:dyDescent="0.25">
      <c r="C1396" s="66"/>
      <c r="D1396" s="51"/>
    </row>
    <row r="1397" spans="3:4" x14ac:dyDescent="0.25">
      <c r="C1397" s="66"/>
      <c r="D1397" s="51"/>
    </row>
    <row r="1398" spans="3:4" x14ac:dyDescent="0.25">
      <c r="C1398" s="66"/>
      <c r="D1398" s="51"/>
    </row>
    <row r="1399" spans="3:4" x14ac:dyDescent="0.25">
      <c r="C1399" s="66"/>
      <c r="D1399" s="51"/>
    </row>
    <row r="1400" spans="3:4" x14ac:dyDescent="0.25">
      <c r="C1400" s="66"/>
      <c r="D1400" s="51"/>
    </row>
    <row r="1401" spans="3:4" x14ac:dyDescent="0.25">
      <c r="C1401" s="66"/>
      <c r="D1401" s="51"/>
    </row>
    <row r="1402" spans="3:4" x14ac:dyDescent="0.25">
      <c r="C1402" s="66"/>
      <c r="D1402" s="51"/>
    </row>
    <row r="1403" spans="3:4" x14ac:dyDescent="0.25">
      <c r="C1403" s="66"/>
      <c r="D1403" s="51"/>
    </row>
    <row r="1404" spans="3:4" x14ac:dyDescent="0.25">
      <c r="C1404" s="66"/>
      <c r="D1404" s="51"/>
    </row>
    <row r="1405" spans="3:4" x14ac:dyDescent="0.25">
      <c r="C1405" s="66"/>
      <c r="D1405" s="51"/>
    </row>
    <row r="1406" spans="3:4" x14ac:dyDescent="0.25">
      <c r="C1406" s="66"/>
      <c r="D1406" s="51"/>
    </row>
    <row r="1407" spans="3:4" x14ac:dyDescent="0.25">
      <c r="C1407" s="66"/>
      <c r="D1407" s="51"/>
    </row>
    <row r="1408" spans="3:4" x14ac:dyDescent="0.25">
      <c r="C1408" s="66"/>
      <c r="D1408" s="51"/>
    </row>
    <row r="1409" spans="3:4" x14ac:dyDescent="0.25">
      <c r="C1409" s="66"/>
      <c r="D1409" s="51"/>
    </row>
    <row r="1410" spans="3:4" x14ac:dyDescent="0.25">
      <c r="C1410" s="66"/>
      <c r="D1410" s="51"/>
    </row>
    <row r="1411" spans="3:4" x14ac:dyDescent="0.25">
      <c r="C1411" s="66"/>
      <c r="D1411" s="51"/>
    </row>
    <row r="1412" spans="3:4" x14ac:dyDescent="0.25">
      <c r="C1412" s="66"/>
      <c r="D1412" s="51"/>
    </row>
    <row r="1413" spans="3:4" x14ac:dyDescent="0.25">
      <c r="C1413" s="66"/>
      <c r="D1413" s="51"/>
    </row>
    <row r="1414" spans="3:4" x14ac:dyDescent="0.25">
      <c r="C1414" s="66"/>
      <c r="D1414" s="51"/>
    </row>
    <row r="1415" spans="3:4" x14ac:dyDescent="0.25">
      <c r="C1415" s="66"/>
      <c r="D1415" s="51"/>
    </row>
    <row r="1416" spans="3:4" x14ac:dyDescent="0.25">
      <c r="C1416" s="66"/>
      <c r="D1416" s="51"/>
    </row>
    <row r="1417" spans="3:4" x14ac:dyDescent="0.25">
      <c r="C1417" s="66"/>
      <c r="D1417" s="51"/>
    </row>
    <row r="1418" spans="3:4" x14ac:dyDescent="0.25">
      <c r="C1418" s="66"/>
      <c r="D1418" s="51"/>
    </row>
    <row r="1419" spans="3:4" x14ac:dyDescent="0.25">
      <c r="C1419" s="66"/>
      <c r="D1419" s="51"/>
    </row>
    <row r="1420" spans="3:4" x14ac:dyDescent="0.25">
      <c r="C1420" s="66"/>
      <c r="D1420" s="51"/>
    </row>
    <row r="1421" spans="3:4" x14ac:dyDescent="0.25">
      <c r="C1421" s="66"/>
      <c r="D1421" s="51"/>
    </row>
    <row r="1422" spans="3:4" x14ac:dyDescent="0.25">
      <c r="C1422" s="66"/>
      <c r="D1422" s="51"/>
    </row>
    <row r="1423" spans="3:4" x14ac:dyDescent="0.25">
      <c r="C1423" s="66"/>
      <c r="D1423" s="51"/>
    </row>
    <row r="1424" spans="3:4" x14ac:dyDescent="0.25">
      <c r="C1424" s="66"/>
      <c r="D1424" s="51"/>
    </row>
    <row r="1425" spans="3:4" x14ac:dyDescent="0.25">
      <c r="C1425" s="66"/>
      <c r="D1425" s="51"/>
    </row>
    <row r="1426" spans="3:4" x14ac:dyDescent="0.25">
      <c r="C1426" s="66"/>
      <c r="D1426" s="51"/>
    </row>
    <row r="1427" spans="3:4" x14ac:dyDescent="0.25">
      <c r="C1427" s="66"/>
      <c r="D1427" s="51"/>
    </row>
    <row r="1428" spans="3:4" x14ac:dyDescent="0.25">
      <c r="C1428" s="66"/>
      <c r="D1428" s="51"/>
    </row>
    <row r="1429" spans="3:4" x14ac:dyDescent="0.25">
      <c r="C1429" s="66"/>
      <c r="D1429" s="51"/>
    </row>
    <row r="1430" spans="3:4" x14ac:dyDescent="0.25">
      <c r="C1430" s="66"/>
      <c r="D1430" s="51"/>
    </row>
    <row r="1431" spans="3:4" x14ac:dyDescent="0.25">
      <c r="C1431" s="66"/>
      <c r="D1431" s="51"/>
    </row>
    <row r="1432" spans="3:4" x14ac:dyDescent="0.25">
      <c r="C1432" s="66"/>
      <c r="D1432" s="51"/>
    </row>
    <row r="1433" spans="3:4" x14ac:dyDescent="0.25">
      <c r="C1433" s="66"/>
      <c r="D1433" s="51"/>
    </row>
    <row r="1434" spans="3:4" x14ac:dyDescent="0.25">
      <c r="C1434" s="66"/>
      <c r="D1434" s="51"/>
    </row>
    <row r="1435" spans="3:4" x14ac:dyDescent="0.25">
      <c r="C1435" s="66"/>
      <c r="D1435" s="51"/>
    </row>
    <row r="1436" spans="3:4" x14ac:dyDescent="0.25">
      <c r="C1436" s="66"/>
      <c r="D1436" s="51"/>
    </row>
    <row r="1437" spans="3:4" x14ac:dyDescent="0.25">
      <c r="C1437" s="66"/>
      <c r="D1437" s="51"/>
    </row>
    <row r="1438" spans="3:4" x14ac:dyDescent="0.25">
      <c r="C1438" s="66"/>
      <c r="D1438" s="51"/>
    </row>
    <row r="1439" spans="3:4" x14ac:dyDescent="0.25">
      <c r="C1439" s="66"/>
      <c r="D1439" s="51"/>
    </row>
    <row r="1440" spans="3:4" x14ac:dyDescent="0.25">
      <c r="C1440" s="66"/>
      <c r="D1440" s="51"/>
    </row>
  </sheetData>
  <mergeCells count="8208">
    <mergeCell ref="XEL3:XEO3"/>
    <mergeCell ref="XEP3:XES3"/>
    <mergeCell ref="XET3:XEW3"/>
    <mergeCell ref="XEX3:XFA3"/>
    <mergeCell ref="A3:D3"/>
    <mergeCell ref="A2:E2"/>
    <mergeCell ref="XDN3:XDQ3"/>
    <mergeCell ref="XDR3:XDU3"/>
    <mergeCell ref="XDV3:XDY3"/>
    <mergeCell ref="XDZ3:XEC3"/>
    <mergeCell ref="XED3:XEG3"/>
    <mergeCell ref="XEH3:XEK3"/>
    <mergeCell ref="XCP3:XCS3"/>
    <mergeCell ref="XCT3:XCW3"/>
    <mergeCell ref="XCX3:XDA3"/>
    <mergeCell ref="XDB3:XDE3"/>
    <mergeCell ref="XDF3:XDI3"/>
    <mergeCell ref="XDJ3:XDM3"/>
    <mergeCell ref="XBR3:XBU3"/>
    <mergeCell ref="XBV3:XBY3"/>
    <mergeCell ref="XBZ3:XCC3"/>
    <mergeCell ref="XCD3:XCG3"/>
    <mergeCell ref="XCH3:XCK3"/>
    <mergeCell ref="XCL3:XCO3"/>
    <mergeCell ref="XAT3:XAW3"/>
    <mergeCell ref="XAX3:XBA3"/>
    <mergeCell ref="XBB3:XBE3"/>
    <mergeCell ref="XBF3:XBI3"/>
    <mergeCell ref="XBJ3:XBM3"/>
    <mergeCell ref="XBN3:XBQ3"/>
    <mergeCell ref="WZV3:WZY3"/>
    <mergeCell ref="WZZ3:XAC3"/>
    <mergeCell ref="XAD3:XAG3"/>
    <mergeCell ref="XAH3:XAK3"/>
    <mergeCell ref="XAL3:XAO3"/>
    <mergeCell ref="XAP3:XAS3"/>
    <mergeCell ref="WYX3:WZA3"/>
    <mergeCell ref="WZB3:WZE3"/>
    <mergeCell ref="WZF3:WZI3"/>
    <mergeCell ref="WZJ3:WZM3"/>
    <mergeCell ref="WZN3:WZQ3"/>
    <mergeCell ref="WZR3:WZU3"/>
    <mergeCell ref="WXZ3:WYC3"/>
    <mergeCell ref="WYD3:WYG3"/>
    <mergeCell ref="WYH3:WYK3"/>
    <mergeCell ref="WYL3:WYO3"/>
    <mergeCell ref="WYP3:WYS3"/>
    <mergeCell ref="WYT3:WYW3"/>
    <mergeCell ref="WXB3:WXE3"/>
    <mergeCell ref="WXF3:WXI3"/>
    <mergeCell ref="WXJ3:WXM3"/>
    <mergeCell ref="WXN3:WXQ3"/>
    <mergeCell ref="WXR3:WXU3"/>
    <mergeCell ref="WXV3:WXY3"/>
    <mergeCell ref="WWD3:WWG3"/>
    <mergeCell ref="WWH3:WWK3"/>
    <mergeCell ref="WWL3:WWO3"/>
    <mergeCell ref="WWP3:WWS3"/>
    <mergeCell ref="WWT3:WWW3"/>
    <mergeCell ref="WWX3:WXA3"/>
    <mergeCell ref="WVF3:WVI3"/>
    <mergeCell ref="WVJ3:WVM3"/>
    <mergeCell ref="WVN3:WVQ3"/>
    <mergeCell ref="WVR3:WVU3"/>
    <mergeCell ref="WVV3:WVY3"/>
    <mergeCell ref="WVZ3:WWC3"/>
    <mergeCell ref="WUH3:WUK3"/>
    <mergeCell ref="WUL3:WUO3"/>
    <mergeCell ref="WUP3:WUS3"/>
    <mergeCell ref="WUT3:WUW3"/>
    <mergeCell ref="WUX3:WVA3"/>
    <mergeCell ref="WVB3:WVE3"/>
    <mergeCell ref="WTJ3:WTM3"/>
    <mergeCell ref="WTN3:WTQ3"/>
    <mergeCell ref="WTR3:WTU3"/>
    <mergeCell ref="WTV3:WTY3"/>
    <mergeCell ref="WTZ3:WUC3"/>
    <mergeCell ref="WUD3:WUG3"/>
    <mergeCell ref="WSL3:WSO3"/>
    <mergeCell ref="WSP3:WSS3"/>
    <mergeCell ref="WST3:WSW3"/>
    <mergeCell ref="WSX3:WTA3"/>
    <mergeCell ref="WTB3:WTE3"/>
    <mergeCell ref="WTF3:WTI3"/>
    <mergeCell ref="WRN3:WRQ3"/>
    <mergeCell ref="WRR3:WRU3"/>
    <mergeCell ref="WRV3:WRY3"/>
    <mergeCell ref="WRZ3:WSC3"/>
    <mergeCell ref="WSD3:WSG3"/>
    <mergeCell ref="WSH3:WSK3"/>
    <mergeCell ref="WQP3:WQS3"/>
    <mergeCell ref="WQT3:WQW3"/>
    <mergeCell ref="WQX3:WRA3"/>
    <mergeCell ref="WRB3:WRE3"/>
    <mergeCell ref="WRF3:WRI3"/>
    <mergeCell ref="WRJ3:WRM3"/>
    <mergeCell ref="WPR3:WPU3"/>
    <mergeCell ref="WPV3:WPY3"/>
    <mergeCell ref="WPZ3:WQC3"/>
    <mergeCell ref="WQD3:WQG3"/>
    <mergeCell ref="WQH3:WQK3"/>
    <mergeCell ref="WQL3:WQO3"/>
    <mergeCell ref="WOT3:WOW3"/>
    <mergeCell ref="WOX3:WPA3"/>
    <mergeCell ref="WPB3:WPE3"/>
    <mergeCell ref="WPF3:WPI3"/>
    <mergeCell ref="WPJ3:WPM3"/>
    <mergeCell ref="WPN3:WPQ3"/>
    <mergeCell ref="WNV3:WNY3"/>
    <mergeCell ref="WNZ3:WOC3"/>
    <mergeCell ref="WOD3:WOG3"/>
    <mergeCell ref="WOH3:WOK3"/>
    <mergeCell ref="WOL3:WOO3"/>
    <mergeCell ref="WOP3:WOS3"/>
    <mergeCell ref="WMX3:WNA3"/>
    <mergeCell ref="WNB3:WNE3"/>
    <mergeCell ref="WNF3:WNI3"/>
    <mergeCell ref="WNJ3:WNM3"/>
    <mergeCell ref="WNN3:WNQ3"/>
    <mergeCell ref="WNR3:WNU3"/>
    <mergeCell ref="WLZ3:WMC3"/>
    <mergeCell ref="WMD3:WMG3"/>
    <mergeCell ref="WMH3:WMK3"/>
    <mergeCell ref="WML3:WMO3"/>
    <mergeCell ref="WMP3:WMS3"/>
    <mergeCell ref="WMT3:WMW3"/>
    <mergeCell ref="WLB3:WLE3"/>
    <mergeCell ref="WLF3:WLI3"/>
    <mergeCell ref="WLJ3:WLM3"/>
    <mergeCell ref="WLN3:WLQ3"/>
    <mergeCell ref="WLR3:WLU3"/>
    <mergeCell ref="WLV3:WLY3"/>
    <mergeCell ref="WKD3:WKG3"/>
    <mergeCell ref="WKH3:WKK3"/>
    <mergeCell ref="WKL3:WKO3"/>
    <mergeCell ref="WKP3:WKS3"/>
    <mergeCell ref="WKT3:WKW3"/>
    <mergeCell ref="WKX3:WLA3"/>
    <mergeCell ref="WJF3:WJI3"/>
    <mergeCell ref="WJJ3:WJM3"/>
    <mergeCell ref="WJN3:WJQ3"/>
    <mergeCell ref="WJR3:WJU3"/>
    <mergeCell ref="WJV3:WJY3"/>
    <mergeCell ref="WJZ3:WKC3"/>
    <mergeCell ref="WIH3:WIK3"/>
    <mergeCell ref="WIL3:WIO3"/>
    <mergeCell ref="WIP3:WIS3"/>
    <mergeCell ref="WIT3:WIW3"/>
    <mergeCell ref="WIX3:WJA3"/>
    <mergeCell ref="WJB3:WJE3"/>
    <mergeCell ref="WHJ3:WHM3"/>
    <mergeCell ref="WHN3:WHQ3"/>
    <mergeCell ref="WHR3:WHU3"/>
    <mergeCell ref="WHV3:WHY3"/>
    <mergeCell ref="WHZ3:WIC3"/>
    <mergeCell ref="WID3:WIG3"/>
    <mergeCell ref="WGL3:WGO3"/>
    <mergeCell ref="WGP3:WGS3"/>
    <mergeCell ref="WGT3:WGW3"/>
    <mergeCell ref="WGX3:WHA3"/>
    <mergeCell ref="WHB3:WHE3"/>
    <mergeCell ref="WHF3:WHI3"/>
    <mergeCell ref="WFN3:WFQ3"/>
    <mergeCell ref="WFR3:WFU3"/>
    <mergeCell ref="WFV3:WFY3"/>
    <mergeCell ref="WFZ3:WGC3"/>
    <mergeCell ref="WGD3:WGG3"/>
    <mergeCell ref="WGH3:WGK3"/>
    <mergeCell ref="WEP3:WES3"/>
    <mergeCell ref="WET3:WEW3"/>
    <mergeCell ref="WEX3:WFA3"/>
    <mergeCell ref="WFB3:WFE3"/>
    <mergeCell ref="WFF3:WFI3"/>
    <mergeCell ref="WFJ3:WFM3"/>
    <mergeCell ref="WDR3:WDU3"/>
    <mergeCell ref="WDV3:WDY3"/>
    <mergeCell ref="WDZ3:WEC3"/>
    <mergeCell ref="WED3:WEG3"/>
    <mergeCell ref="WEH3:WEK3"/>
    <mergeCell ref="WEL3:WEO3"/>
    <mergeCell ref="WCT3:WCW3"/>
    <mergeCell ref="WCX3:WDA3"/>
    <mergeCell ref="WDB3:WDE3"/>
    <mergeCell ref="WDF3:WDI3"/>
    <mergeCell ref="WDJ3:WDM3"/>
    <mergeCell ref="WDN3:WDQ3"/>
    <mergeCell ref="WBV3:WBY3"/>
    <mergeCell ref="WBZ3:WCC3"/>
    <mergeCell ref="WCD3:WCG3"/>
    <mergeCell ref="WCH3:WCK3"/>
    <mergeCell ref="WCL3:WCO3"/>
    <mergeCell ref="WCP3:WCS3"/>
    <mergeCell ref="WAX3:WBA3"/>
    <mergeCell ref="WBB3:WBE3"/>
    <mergeCell ref="WBF3:WBI3"/>
    <mergeCell ref="WBJ3:WBM3"/>
    <mergeCell ref="WBN3:WBQ3"/>
    <mergeCell ref="WBR3:WBU3"/>
    <mergeCell ref="VZZ3:WAC3"/>
    <mergeCell ref="WAD3:WAG3"/>
    <mergeCell ref="WAH3:WAK3"/>
    <mergeCell ref="WAL3:WAO3"/>
    <mergeCell ref="WAP3:WAS3"/>
    <mergeCell ref="WAT3:WAW3"/>
    <mergeCell ref="VZB3:VZE3"/>
    <mergeCell ref="VZF3:VZI3"/>
    <mergeCell ref="VZJ3:VZM3"/>
    <mergeCell ref="VZN3:VZQ3"/>
    <mergeCell ref="VZR3:VZU3"/>
    <mergeCell ref="VZV3:VZY3"/>
    <mergeCell ref="VYD3:VYG3"/>
    <mergeCell ref="VYH3:VYK3"/>
    <mergeCell ref="VYL3:VYO3"/>
    <mergeCell ref="VYP3:VYS3"/>
    <mergeCell ref="VYT3:VYW3"/>
    <mergeCell ref="VYX3:VZA3"/>
    <mergeCell ref="VXF3:VXI3"/>
    <mergeCell ref="VXJ3:VXM3"/>
    <mergeCell ref="VXN3:VXQ3"/>
    <mergeCell ref="VXR3:VXU3"/>
    <mergeCell ref="VXV3:VXY3"/>
    <mergeCell ref="VXZ3:VYC3"/>
    <mergeCell ref="VWH3:VWK3"/>
    <mergeCell ref="VWL3:VWO3"/>
    <mergeCell ref="VWP3:VWS3"/>
    <mergeCell ref="VWT3:VWW3"/>
    <mergeCell ref="VWX3:VXA3"/>
    <mergeCell ref="VXB3:VXE3"/>
    <mergeCell ref="VVJ3:VVM3"/>
    <mergeCell ref="VVN3:VVQ3"/>
    <mergeCell ref="VVR3:VVU3"/>
    <mergeCell ref="VVV3:VVY3"/>
    <mergeCell ref="VVZ3:VWC3"/>
    <mergeCell ref="VWD3:VWG3"/>
    <mergeCell ref="VUL3:VUO3"/>
    <mergeCell ref="VUP3:VUS3"/>
    <mergeCell ref="VUT3:VUW3"/>
    <mergeCell ref="VUX3:VVA3"/>
    <mergeCell ref="VVB3:VVE3"/>
    <mergeCell ref="VVF3:VVI3"/>
    <mergeCell ref="VTN3:VTQ3"/>
    <mergeCell ref="VTR3:VTU3"/>
    <mergeCell ref="VTV3:VTY3"/>
    <mergeCell ref="VTZ3:VUC3"/>
    <mergeCell ref="VUD3:VUG3"/>
    <mergeCell ref="VUH3:VUK3"/>
    <mergeCell ref="VSP3:VSS3"/>
    <mergeCell ref="VST3:VSW3"/>
    <mergeCell ref="VSX3:VTA3"/>
    <mergeCell ref="VTB3:VTE3"/>
    <mergeCell ref="VTF3:VTI3"/>
    <mergeCell ref="VTJ3:VTM3"/>
    <mergeCell ref="VRR3:VRU3"/>
    <mergeCell ref="VRV3:VRY3"/>
    <mergeCell ref="VRZ3:VSC3"/>
    <mergeCell ref="VSD3:VSG3"/>
    <mergeCell ref="VSH3:VSK3"/>
    <mergeCell ref="VSL3:VSO3"/>
    <mergeCell ref="VQT3:VQW3"/>
    <mergeCell ref="VQX3:VRA3"/>
    <mergeCell ref="VRB3:VRE3"/>
    <mergeCell ref="VRF3:VRI3"/>
    <mergeCell ref="VRJ3:VRM3"/>
    <mergeCell ref="VRN3:VRQ3"/>
    <mergeCell ref="VPV3:VPY3"/>
    <mergeCell ref="VPZ3:VQC3"/>
    <mergeCell ref="VQD3:VQG3"/>
    <mergeCell ref="VQH3:VQK3"/>
    <mergeCell ref="VQL3:VQO3"/>
    <mergeCell ref="VQP3:VQS3"/>
    <mergeCell ref="VOX3:VPA3"/>
    <mergeCell ref="VPB3:VPE3"/>
    <mergeCell ref="VPF3:VPI3"/>
    <mergeCell ref="VPJ3:VPM3"/>
    <mergeCell ref="VPN3:VPQ3"/>
    <mergeCell ref="VPR3:VPU3"/>
    <mergeCell ref="VNZ3:VOC3"/>
    <mergeCell ref="VOD3:VOG3"/>
    <mergeCell ref="VOH3:VOK3"/>
    <mergeCell ref="VOL3:VOO3"/>
    <mergeCell ref="VOP3:VOS3"/>
    <mergeCell ref="VOT3:VOW3"/>
    <mergeCell ref="VNB3:VNE3"/>
    <mergeCell ref="VNF3:VNI3"/>
    <mergeCell ref="VNJ3:VNM3"/>
    <mergeCell ref="VNN3:VNQ3"/>
    <mergeCell ref="VNR3:VNU3"/>
    <mergeCell ref="VNV3:VNY3"/>
    <mergeCell ref="VMD3:VMG3"/>
    <mergeCell ref="VMH3:VMK3"/>
    <mergeCell ref="VML3:VMO3"/>
    <mergeCell ref="VMP3:VMS3"/>
    <mergeCell ref="VMT3:VMW3"/>
    <mergeCell ref="VMX3:VNA3"/>
    <mergeCell ref="VLF3:VLI3"/>
    <mergeCell ref="VLJ3:VLM3"/>
    <mergeCell ref="VLN3:VLQ3"/>
    <mergeCell ref="VLR3:VLU3"/>
    <mergeCell ref="VLV3:VLY3"/>
    <mergeCell ref="VLZ3:VMC3"/>
    <mergeCell ref="VKH3:VKK3"/>
    <mergeCell ref="VKL3:VKO3"/>
    <mergeCell ref="VKP3:VKS3"/>
    <mergeCell ref="VKT3:VKW3"/>
    <mergeCell ref="VKX3:VLA3"/>
    <mergeCell ref="VLB3:VLE3"/>
    <mergeCell ref="VJJ3:VJM3"/>
    <mergeCell ref="VJN3:VJQ3"/>
    <mergeCell ref="VJR3:VJU3"/>
    <mergeCell ref="VJV3:VJY3"/>
    <mergeCell ref="VJZ3:VKC3"/>
    <mergeCell ref="VKD3:VKG3"/>
    <mergeCell ref="VIL3:VIO3"/>
    <mergeCell ref="VIP3:VIS3"/>
    <mergeCell ref="VIT3:VIW3"/>
    <mergeCell ref="VIX3:VJA3"/>
    <mergeCell ref="VJB3:VJE3"/>
    <mergeCell ref="VJF3:VJI3"/>
    <mergeCell ref="VHN3:VHQ3"/>
    <mergeCell ref="VHR3:VHU3"/>
    <mergeCell ref="VHV3:VHY3"/>
    <mergeCell ref="VHZ3:VIC3"/>
    <mergeCell ref="VID3:VIG3"/>
    <mergeCell ref="VIH3:VIK3"/>
    <mergeCell ref="VGP3:VGS3"/>
    <mergeCell ref="VGT3:VGW3"/>
    <mergeCell ref="VGX3:VHA3"/>
    <mergeCell ref="VHB3:VHE3"/>
    <mergeCell ref="VHF3:VHI3"/>
    <mergeCell ref="VHJ3:VHM3"/>
    <mergeCell ref="VFR3:VFU3"/>
    <mergeCell ref="VFV3:VFY3"/>
    <mergeCell ref="VFZ3:VGC3"/>
    <mergeCell ref="VGD3:VGG3"/>
    <mergeCell ref="VGH3:VGK3"/>
    <mergeCell ref="VGL3:VGO3"/>
    <mergeCell ref="VET3:VEW3"/>
    <mergeCell ref="VEX3:VFA3"/>
    <mergeCell ref="VFB3:VFE3"/>
    <mergeCell ref="VFF3:VFI3"/>
    <mergeCell ref="VFJ3:VFM3"/>
    <mergeCell ref="VFN3:VFQ3"/>
    <mergeCell ref="VDV3:VDY3"/>
    <mergeCell ref="VDZ3:VEC3"/>
    <mergeCell ref="VED3:VEG3"/>
    <mergeCell ref="VEH3:VEK3"/>
    <mergeCell ref="VEL3:VEO3"/>
    <mergeCell ref="VEP3:VES3"/>
    <mergeCell ref="VCX3:VDA3"/>
    <mergeCell ref="VDB3:VDE3"/>
    <mergeCell ref="VDF3:VDI3"/>
    <mergeCell ref="VDJ3:VDM3"/>
    <mergeCell ref="VDN3:VDQ3"/>
    <mergeCell ref="VDR3:VDU3"/>
    <mergeCell ref="VBZ3:VCC3"/>
    <mergeCell ref="VCD3:VCG3"/>
    <mergeCell ref="VCH3:VCK3"/>
    <mergeCell ref="VCL3:VCO3"/>
    <mergeCell ref="VCP3:VCS3"/>
    <mergeCell ref="VCT3:VCW3"/>
    <mergeCell ref="VBB3:VBE3"/>
    <mergeCell ref="VBF3:VBI3"/>
    <mergeCell ref="VBJ3:VBM3"/>
    <mergeCell ref="VBN3:VBQ3"/>
    <mergeCell ref="VBR3:VBU3"/>
    <mergeCell ref="VBV3:VBY3"/>
    <mergeCell ref="VAD3:VAG3"/>
    <mergeCell ref="VAH3:VAK3"/>
    <mergeCell ref="VAL3:VAO3"/>
    <mergeCell ref="VAP3:VAS3"/>
    <mergeCell ref="VAT3:VAW3"/>
    <mergeCell ref="VAX3:VBA3"/>
    <mergeCell ref="UZF3:UZI3"/>
    <mergeCell ref="UZJ3:UZM3"/>
    <mergeCell ref="UZN3:UZQ3"/>
    <mergeCell ref="UZR3:UZU3"/>
    <mergeCell ref="UZV3:UZY3"/>
    <mergeCell ref="UZZ3:VAC3"/>
    <mergeCell ref="UYH3:UYK3"/>
    <mergeCell ref="UYL3:UYO3"/>
    <mergeCell ref="UYP3:UYS3"/>
    <mergeCell ref="UYT3:UYW3"/>
    <mergeCell ref="UYX3:UZA3"/>
    <mergeCell ref="UZB3:UZE3"/>
    <mergeCell ref="UXJ3:UXM3"/>
    <mergeCell ref="UXN3:UXQ3"/>
    <mergeCell ref="UXR3:UXU3"/>
    <mergeCell ref="UXV3:UXY3"/>
    <mergeCell ref="UXZ3:UYC3"/>
    <mergeCell ref="UYD3:UYG3"/>
    <mergeCell ref="UWL3:UWO3"/>
    <mergeCell ref="UWP3:UWS3"/>
    <mergeCell ref="UWT3:UWW3"/>
    <mergeCell ref="UWX3:UXA3"/>
    <mergeCell ref="UXB3:UXE3"/>
    <mergeCell ref="UXF3:UXI3"/>
    <mergeCell ref="UVN3:UVQ3"/>
    <mergeCell ref="UVR3:UVU3"/>
    <mergeCell ref="UVV3:UVY3"/>
    <mergeCell ref="UVZ3:UWC3"/>
    <mergeCell ref="UWD3:UWG3"/>
    <mergeCell ref="UWH3:UWK3"/>
    <mergeCell ref="UUP3:UUS3"/>
    <mergeCell ref="UUT3:UUW3"/>
    <mergeCell ref="UUX3:UVA3"/>
    <mergeCell ref="UVB3:UVE3"/>
    <mergeCell ref="UVF3:UVI3"/>
    <mergeCell ref="UVJ3:UVM3"/>
    <mergeCell ref="UTR3:UTU3"/>
    <mergeCell ref="UTV3:UTY3"/>
    <mergeCell ref="UTZ3:UUC3"/>
    <mergeCell ref="UUD3:UUG3"/>
    <mergeCell ref="UUH3:UUK3"/>
    <mergeCell ref="UUL3:UUO3"/>
    <mergeCell ref="UST3:USW3"/>
    <mergeCell ref="USX3:UTA3"/>
    <mergeCell ref="UTB3:UTE3"/>
    <mergeCell ref="UTF3:UTI3"/>
    <mergeCell ref="UTJ3:UTM3"/>
    <mergeCell ref="UTN3:UTQ3"/>
    <mergeCell ref="URV3:URY3"/>
    <mergeCell ref="URZ3:USC3"/>
    <mergeCell ref="USD3:USG3"/>
    <mergeCell ref="USH3:USK3"/>
    <mergeCell ref="USL3:USO3"/>
    <mergeCell ref="USP3:USS3"/>
    <mergeCell ref="UQX3:URA3"/>
    <mergeCell ref="URB3:URE3"/>
    <mergeCell ref="URF3:URI3"/>
    <mergeCell ref="URJ3:URM3"/>
    <mergeCell ref="URN3:URQ3"/>
    <mergeCell ref="URR3:URU3"/>
    <mergeCell ref="UPZ3:UQC3"/>
    <mergeCell ref="UQD3:UQG3"/>
    <mergeCell ref="UQH3:UQK3"/>
    <mergeCell ref="UQL3:UQO3"/>
    <mergeCell ref="UQP3:UQS3"/>
    <mergeCell ref="UQT3:UQW3"/>
    <mergeCell ref="UPB3:UPE3"/>
    <mergeCell ref="UPF3:UPI3"/>
    <mergeCell ref="UPJ3:UPM3"/>
    <mergeCell ref="UPN3:UPQ3"/>
    <mergeCell ref="UPR3:UPU3"/>
    <mergeCell ref="UPV3:UPY3"/>
    <mergeCell ref="UOD3:UOG3"/>
    <mergeCell ref="UOH3:UOK3"/>
    <mergeCell ref="UOL3:UOO3"/>
    <mergeCell ref="UOP3:UOS3"/>
    <mergeCell ref="UOT3:UOW3"/>
    <mergeCell ref="UOX3:UPA3"/>
    <mergeCell ref="UNF3:UNI3"/>
    <mergeCell ref="UNJ3:UNM3"/>
    <mergeCell ref="UNN3:UNQ3"/>
    <mergeCell ref="UNR3:UNU3"/>
    <mergeCell ref="UNV3:UNY3"/>
    <mergeCell ref="UNZ3:UOC3"/>
    <mergeCell ref="UMH3:UMK3"/>
    <mergeCell ref="UML3:UMO3"/>
    <mergeCell ref="UMP3:UMS3"/>
    <mergeCell ref="UMT3:UMW3"/>
    <mergeCell ref="UMX3:UNA3"/>
    <mergeCell ref="UNB3:UNE3"/>
    <mergeCell ref="ULJ3:ULM3"/>
    <mergeCell ref="ULN3:ULQ3"/>
    <mergeCell ref="ULR3:ULU3"/>
    <mergeCell ref="ULV3:ULY3"/>
    <mergeCell ref="ULZ3:UMC3"/>
    <mergeCell ref="UMD3:UMG3"/>
    <mergeCell ref="UKL3:UKO3"/>
    <mergeCell ref="UKP3:UKS3"/>
    <mergeCell ref="UKT3:UKW3"/>
    <mergeCell ref="UKX3:ULA3"/>
    <mergeCell ref="ULB3:ULE3"/>
    <mergeCell ref="ULF3:ULI3"/>
    <mergeCell ref="UJN3:UJQ3"/>
    <mergeCell ref="UJR3:UJU3"/>
    <mergeCell ref="UJV3:UJY3"/>
    <mergeCell ref="UJZ3:UKC3"/>
    <mergeCell ref="UKD3:UKG3"/>
    <mergeCell ref="UKH3:UKK3"/>
    <mergeCell ref="UIP3:UIS3"/>
    <mergeCell ref="UIT3:UIW3"/>
    <mergeCell ref="UIX3:UJA3"/>
    <mergeCell ref="UJB3:UJE3"/>
    <mergeCell ref="UJF3:UJI3"/>
    <mergeCell ref="UJJ3:UJM3"/>
    <mergeCell ref="UHR3:UHU3"/>
    <mergeCell ref="UHV3:UHY3"/>
    <mergeCell ref="UHZ3:UIC3"/>
    <mergeCell ref="UID3:UIG3"/>
    <mergeCell ref="UIH3:UIK3"/>
    <mergeCell ref="UIL3:UIO3"/>
    <mergeCell ref="UGT3:UGW3"/>
    <mergeCell ref="UGX3:UHA3"/>
    <mergeCell ref="UHB3:UHE3"/>
    <mergeCell ref="UHF3:UHI3"/>
    <mergeCell ref="UHJ3:UHM3"/>
    <mergeCell ref="UHN3:UHQ3"/>
    <mergeCell ref="UFV3:UFY3"/>
    <mergeCell ref="UFZ3:UGC3"/>
    <mergeCell ref="UGD3:UGG3"/>
    <mergeCell ref="UGH3:UGK3"/>
    <mergeCell ref="UGL3:UGO3"/>
    <mergeCell ref="UGP3:UGS3"/>
    <mergeCell ref="UEX3:UFA3"/>
    <mergeCell ref="UFB3:UFE3"/>
    <mergeCell ref="UFF3:UFI3"/>
    <mergeCell ref="UFJ3:UFM3"/>
    <mergeCell ref="UFN3:UFQ3"/>
    <mergeCell ref="UFR3:UFU3"/>
    <mergeCell ref="UDZ3:UEC3"/>
    <mergeCell ref="UED3:UEG3"/>
    <mergeCell ref="UEH3:UEK3"/>
    <mergeCell ref="UEL3:UEO3"/>
    <mergeCell ref="UEP3:UES3"/>
    <mergeCell ref="UET3:UEW3"/>
    <mergeCell ref="UDB3:UDE3"/>
    <mergeCell ref="UDF3:UDI3"/>
    <mergeCell ref="UDJ3:UDM3"/>
    <mergeCell ref="UDN3:UDQ3"/>
    <mergeCell ref="UDR3:UDU3"/>
    <mergeCell ref="UDV3:UDY3"/>
    <mergeCell ref="UCD3:UCG3"/>
    <mergeCell ref="UCH3:UCK3"/>
    <mergeCell ref="UCL3:UCO3"/>
    <mergeCell ref="UCP3:UCS3"/>
    <mergeCell ref="UCT3:UCW3"/>
    <mergeCell ref="UCX3:UDA3"/>
    <mergeCell ref="UBF3:UBI3"/>
    <mergeCell ref="UBJ3:UBM3"/>
    <mergeCell ref="UBN3:UBQ3"/>
    <mergeCell ref="UBR3:UBU3"/>
    <mergeCell ref="UBV3:UBY3"/>
    <mergeCell ref="UBZ3:UCC3"/>
    <mergeCell ref="UAH3:UAK3"/>
    <mergeCell ref="UAL3:UAO3"/>
    <mergeCell ref="UAP3:UAS3"/>
    <mergeCell ref="UAT3:UAW3"/>
    <mergeCell ref="UAX3:UBA3"/>
    <mergeCell ref="UBB3:UBE3"/>
    <mergeCell ref="TZJ3:TZM3"/>
    <mergeCell ref="TZN3:TZQ3"/>
    <mergeCell ref="TZR3:TZU3"/>
    <mergeCell ref="TZV3:TZY3"/>
    <mergeCell ref="TZZ3:UAC3"/>
    <mergeCell ref="UAD3:UAG3"/>
    <mergeCell ref="TYL3:TYO3"/>
    <mergeCell ref="TYP3:TYS3"/>
    <mergeCell ref="TYT3:TYW3"/>
    <mergeCell ref="TYX3:TZA3"/>
    <mergeCell ref="TZB3:TZE3"/>
    <mergeCell ref="TZF3:TZI3"/>
    <mergeCell ref="TXN3:TXQ3"/>
    <mergeCell ref="TXR3:TXU3"/>
    <mergeCell ref="TXV3:TXY3"/>
    <mergeCell ref="TXZ3:TYC3"/>
    <mergeCell ref="TYD3:TYG3"/>
    <mergeCell ref="TYH3:TYK3"/>
    <mergeCell ref="TWP3:TWS3"/>
    <mergeCell ref="TWT3:TWW3"/>
    <mergeCell ref="TWX3:TXA3"/>
    <mergeCell ref="TXB3:TXE3"/>
    <mergeCell ref="TXF3:TXI3"/>
    <mergeCell ref="TXJ3:TXM3"/>
    <mergeCell ref="TVR3:TVU3"/>
    <mergeCell ref="TVV3:TVY3"/>
    <mergeCell ref="TVZ3:TWC3"/>
    <mergeCell ref="TWD3:TWG3"/>
    <mergeCell ref="TWH3:TWK3"/>
    <mergeCell ref="TWL3:TWO3"/>
    <mergeCell ref="TUT3:TUW3"/>
    <mergeCell ref="TUX3:TVA3"/>
    <mergeCell ref="TVB3:TVE3"/>
    <mergeCell ref="TVF3:TVI3"/>
    <mergeCell ref="TVJ3:TVM3"/>
    <mergeCell ref="TVN3:TVQ3"/>
    <mergeCell ref="TTV3:TTY3"/>
    <mergeCell ref="TTZ3:TUC3"/>
    <mergeCell ref="TUD3:TUG3"/>
    <mergeCell ref="TUH3:TUK3"/>
    <mergeCell ref="TUL3:TUO3"/>
    <mergeCell ref="TUP3:TUS3"/>
    <mergeCell ref="TSX3:TTA3"/>
    <mergeCell ref="TTB3:TTE3"/>
    <mergeCell ref="TTF3:TTI3"/>
    <mergeCell ref="TTJ3:TTM3"/>
    <mergeCell ref="TTN3:TTQ3"/>
    <mergeCell ref="TTR3:TTU3"/>
    <mergeCell ref="TRZ3:TSC3"/>
    <mergeCell ref="TSD3:TSG3"/>
    <mergeCell ref="TSH3:TSK3"/>
    <mergeCell ref="TSL3:TSO3"/>
    <mergeCell ref="TSP3:TSS3"/>
    <mergeCell ref="TST3:TSW3"/>
    <mergeCell ref="TRB3:TRE3"/>
    <mergeCell ref="TRF3:TRI3"/>
    <mergeCell ref="TRJ3:TRM3"/>
    <mergeCell ref="TRN3:TRQ3"/>
    <mergeCell ref="TRR3:TRU3"/>
    <mergeCell ref="TRV3:TRY3"/>
    <mergeCell ref="TQD3:TQG3"/>
    <mergeCell ref="TQH3:TQK3"/>
    <mergeCell ref="TQL3:TQO3"/>
    <mergeCell ref="TQP3:TQS3"/>
    <mergeCell ref="TQT3:TQW3"/>
    <mergeCell ref="TQX3:TRA3"/>
    <mergeCell ref="TPF3:TPI3"/>
    <mergeCell ref="TPJ3:TPM3"/>
    <mergeCell ref="TPN3:TPQ3"/>
    <mergeCell ref="TPR3:TPU3"/>
    <mergeCell ref="TPV3:TPY3"/>
    <mergeCell ref="TPZ3:TQC3"/>
    <mergeCell ref="TOH3:TOK3"/>
    <mergeCell ref="TOL3:TOO3"/>
    <mergeCell ref="TOP3:TOS3"/>
    <mergeCell ref="TOT3:TOW3"/>
    <mergeCell ref="TOX3:TPA3"/>
    <mergeCell ref="TPB3:TPE3"/>
    <mergeCell ref="TNJ3:TNM3"/>
    <mergeCell ref="TNN3:TNQ3"/>
    <mergeCell ref="TNR3:TNU3"/>
    <mergeCell ref="TNV3:TNY3"/>
    <mergeCell ref="TNZ3:TOC3"/>
    <mergeCell ref="TOD3:TOG3"/>
    <mergeCell ref="TML3:TMO3"/>
    <mergeCell ref="TMP3:TMS3"/>
    <mergeCell ref="TMT3:TMW3"/>
    <mergeCell ref="TMX3:TNA3"/>
    <mergeCell ref="TNB3:TNE3"/>
    <mergeCell ref="TNF3:TNI3"/>
    <mergeCell ref="TLN3:TLQ3"/>
    <mergeCell ref="TLR3:TLU3"/>
    <mergeCell ref="TLV3:TLY3"/>
    <mergeCell ref="TLZ3:TMC3"/>
    <mergeCell ref="TMD3:TMG3"/>
    <mergeCell ref="TMH3:TMK3"/>
    <mergeCell ref="TKP3:TKS3"/>
    <mergeCell ref="TKT3:TKW3"/>
    <mergeCell ref="TKX3:TLA3"/>
    <mergeCell ref="TLB3:TLE3"/>
    <mergeCell ref="TLF3:TLI3"/>
    <mergeCell ref="TLJ3:TLM3"/>
    <mergeCell ref="TJR3:TJU3"/>
    <mergeCell ref="TJV3:TJY3"/>
    <mergeCell ref="TJZ3:TKC3"/>
    <mergeCell ref="TKD3:TKG3"/>
    <mergeCell ref="TKH3:TKK3"/>
    <mergeCell ref="TKL3:TKO3"/>
    <mergeCell ref="TIT3:TIW3"/>
    <mergeCell ref="TIX3:TJA3"/>
    <mergeCell ref="TJB3:TJE3"/>
    <mergeCell ref="TJF3:TJI3"/>
    <mergeCell ref="TJJ3:TJM3"/>
    <mergeCell ref="TJN3:TJQ3"/>
    <mergeCell ref="THV3:THY3"/>
    <mergeCell ref="THZ3:TIC3"/>
    <mergeCell ref="TID3:TIG3"/>
    <mergeCell ref="TIH3:TIK3"/>
    <mergeCell ref="TIL3:TIO3"/>
    <mergeCell ref="TIP3:TIS3"/>
    <mergeCell ref="TGX3:THA3"/>
    <mergeCell ref="THB3:THE3"/>
    <mergeCell ref="THF3:THI3"/>
    <mergeCell ref="THJ3:THM3"/>
    <mergeCell ref="THN3:THQ3"/>
    <mergeCell ref="THR3:THU3"/>
    <mergeCell ref="TFZ3:TGC3"/>
    <mergeCell ref="TGD3:TGG3"/>
    <mergeCell ref="TGH3:TGK3"/>
    <mergeCell ref="TGL3:TGO3"/>
    <mergeCell ref="TGP3:TGS3"/>
    <mergeCell ref="TGT3:TGW3"/>
    <mergeCell ref="TFB3:TFE3"/>
    <mergeCell ref="TFF3:TFI3"/>
    <mergeCell ref="TFJ3:TFM3"/>
    <mergeCell ref="TFN3:TFQ3"/>
    <mergeCell ref="TFR3:TFU3"/>
    <mergeCell ref="TFV3:TFY3"/>
    <mergeCell ref="TED3:TEG3"/>
    <mergeCell ref="TEH3:TEK3"/>
    <mergeCell ref="TEL3:TEO3"/>
    <mergeCell ref="TEP3:TES3"/>
    <mergeCell ref="TET3:TEW3"/>
    <mergeCell ref="TEX3:TFA3"/>
    <mergeCell ref="TDF3:TDI3"/>
    <mergeCell ref="TDJ3:TDM3"/>
    <mergeCell ref="TDN3:TDQ3"/>
    <mergeCell ref="TDR3:TDU3"/>
    <mergeCell ref="TDV3:TDY3"/>
    <mergeCell ref="TDZ3:TEC3"/>
    <mergeCell ref="TCH3:TCK3"/>
    <mergeCell ref="TCL3:TCO3"/>
    <mergeCell ref="TCP3:TCS3"/>
    <mergeCell ref="TCT3:TCW3"/>
    <mergeCell ref="TCX3:TDA3"/>
    <mergeCell ref="TDB3:TDE3"/>
    <mergeCell ref="TBJ3:TBM3"/>
    <mergeCell ref="TBN3:TBQ3"/>
    <mergeCell ref="TBR3:TBU3"/>
    <mergeCell ref="TBV3:TBY3"/>
    <mergeCell ref="TBZ3:TCC3"/>
    <mergeCell ref="TCD3:TCG3"/>
    <mergeCell ref="TAL3:TAO3"/>
    <mergeCell ref="TAP3:TAS3"/>
    <mergeCell ref="TAT3:TAW3"/>
    <mergeCell ref="TAX3:TBA3"/>
    <mergeCell ref="TBB3:TBE3"/>
    <mergeCell ref="TBF3:TBI3"/>
    <mergeCell ref="SZN3:SZQ3"/>
    <mergeCell ref="SZR3:SZU3"/>
    <mergeCell ref="SZV3:SZY3"/>
    <mergeCell ref="SZZ3:TAC3"/>
    <mergeCell ref="TAD3:TAG3"/>
    <mergeCell ref="TAH3:TAK3"/>
    <mergeCell ref="SYP3:SYS3"/>
    <mergeCell ref="SYT3:SYW3"/>
    <mergeCell ref="SYX3:SZA3"/>
    <mergeCell ref="SZB3:SZE3"/>
    <mergeCell ref="SZF3:SZI3"/>
    <mergeCell ref="SZJ3:SZM3"/>
    <mergeCell ref="SXR3:SXU3"/>
    <mergeCell ref="SXV3:SXY3"/>
    <mergeCell ref="SXZ3:SYC3"/>
    <mergeCell ref="SYD3:SYG3"/>
    <mergeCell ref="SYH3:SYK3"/>
    <mergeCell ref="SYL3:SYO3"/>
    <mergeCell ref="SWT3:SWW3"/>
    <mergeCell ref="SWX3:SXA3"/>
    <mergeCell ref="SXB3:SXE3"/>
    <mergeCell ref="SXF3:SXI3"/>
    <mergeCell ref="SXJ3:SXM3"/>
    <mergeCell ref="SXN3:SXQ3"/>
    <mergeCell ref="SVV3:SVY3"/>
    <mergeCell ref="SVZ3:SWC3"/>
    <mergeCell ref="SWD3:SWG3"/>
    <mergeCell ref="SWH3:SWK3"/>
    <mergeCell ref="SWL3:SWO3"/>
    <mergeCell ref="SWP3:SWS3"/>
    <mergeCell ref="SUX3:SVA3"/>
    <mergeCell ref="SVB3:SVE3"/>
    <mergeCell ref="SVF3:SVI3"/>
    <mergeCell ref="SVJ3:SVM3"/>
    <mergeCell ref="SVN3:SVQ3"/>
    <mergeCell ref="SVR3:SVU3"/>
    <mergeCell ref="STZ3:SUC3"/>
    <mergeCell ref="SUD3:SUG3"/>
    <mergeCell ref="SUH3:SUK3"/>
    <mergeCell ref="SUL3:SUO3"/>
    <mergeCell ref="SUP3:SUS3"/>
    <mergeCell ref="SUT3:SUW3"/>
    <mergeCell ref="STB3:STE3"/>
    <mergeCell ref="STF3:STI3"/>
    <mergeCell ref="STJ3:STM3"/>
    <mergeCell ref="STN3:STQ3"/>
    <mergeCell ref="STR3:STU3"/>
    <mergeCell ref="STV3:STY3"/>
    <mergeCell ref="SSD3:SSG3"/>
    <mergeCell ref="SSH3:SSK3"/>
    <mergeCell ref="SSL3:SSO3"/>
    <mergeCell ref="SSP3:SSS3"/>
    <mergeCell ref="SST3:SSW3"/>
    <mergeCell ref="SSX3:STA3"/>
    <mergeCell ref="SRF3:SRI3"/>
    <mergeCell ref="SRJ3:SRM3"/>
    <mergeCell ref="SRN3:SRQ3"/>
    <mergeCell ref="SRR3:SRU3"/>
    <mergeCell ref="SRV3:SRY3"/>
    <mergeCell ref="SRZ3:SSC3"/>
    <mergeCell ref="SQH3:SQK3"/>
    <mergeCell ref="SQL3:SQO3"/>
    <mergeCell ref="SQP3:SQS3"/>
    <mergeCell ref="SQT3:SQW3"/>
    <mergeCell ref="SQX3:SRA3"/>
    <mergeCell ref="SRB3:SRE3"/>
    <mergeCell ref="SPJ3:SPM3"/>
    <mergeCell ref="SPN3:SPQ3"/>
    <mergeCell ref="SPR3:SPU3"/>
    <mergeCell ref="SPV3:SPY3"/>
    <mergeCell ref="SPZ3:SQC3"/>
    <mergeCell ref="SQD3:SQG3"/>
    <mergeCell ref="SOL3:SOO3"/>
    <mergeCell ref="SOP3:SOS3"/>
    <mergeCell ref="SOT3:SOW3"/>
    <mergeCell ref="SOX3:SPA3"/>
    <mergeCell ref="SPB3:SPE3"/>
    <mergeCell ref="SPF3:SPI3"/>
    <mergeCell ref="SNN3:SNQ3"/>
    <mergeCell ref="SNR3:SNU3"/>
    <mergeCell ref="SNV3:SNY3"/>
    <mergeCell ref="SNZ3:SOC3"/>
    <mergeCell ref="SOD3:SOG3"/>
    <mergeCell ref="SOH3:SOK3"/>
    <mergeCell ref="SMP3:SMS3"/>
    <mergeCell ref="SMT3:SMW3"/>
    <mergeCell ref="SMX3:SNA3"/>
    <mergeCell ref="SNB3:SNE3"/>
    <mergeCell ref="SNF3:SNI3"/>
    <mergeCell ref="SNJ3:SNM3"/>
    <mergeCell ref="SLR3:SLU3"/>
    <mergeCell ref="SLV3:SLY3"/>
    <mergeCell ref="SLZ3:SMC3"/>
    <mergeCell ref="SMD3:SMG3"/>
    <mergeCell ref="SMH3:SMK3"/>
    <mergeCell ref="SML3:SMO3"/>
    <mergeCell ref="SKT3:SKW3"/>
    <mergeCell ref="SKX3:SLA3"/>
    <mergeCell ref="SLB3:SLE3"/>
    <mergeCell ref="SLF3:SLI3"/>
    <mergeCell ref="SLJ3:SLM3"/>
    <mergeCell ref="SLN3:SLQ3"/>
    <mergeCell ref="SJV3:SJY3"/>
    <mergeCell ref="SJZ3:SKC3"/>
    <mergeCell ref="SKD3:SKG3"/>
    <mergeCell ref="SKH3:SKK3"/>
    <mergeCell ref="SKL3:SKO3"/>
    <mergeCell ref="SKP3:SKS3"/>
    <mergeCell ref="SIX3:SJA3"/>
    <mergeCell ref="SJB3:SJE3"/>
    <mergeCell ref="SJF3:SJI3"/>
    <mergeCell ref="SJJ3:SJM3"/>
    <mergeCell ref="SJN3:SJQ3"/>
    <mergeCell ref="SJR3:SJU3"/>
    <mergeCell ref="SHZ3:SIC3"/>
    <mergeCell ref="SID3:SIG3"/>
    <mergeCell ref="SIH3:SIK3"/>
    <mergeCell ref="SIL3:SIO3"/>
    <mergeCell ref="SIP3:SIS3"/>
    <mergeCell ref="SIT3:SIW3"/>
    <mergeCell ref="SHB3:SHE3"/>
    <mergeCell ref="SHF3:SHI3"/>
    <mergeCell ref="SHJ3:SHM3"/>
    <mergeCell ref="SHN3:SHQ3"/>
    <mergeCell ref="SHR3:SHU3"/>
    <mergeCell ref="SHV3:SHY3"/>
    <mergeCell ref="SGD3:SGG3"/>
    <mergeCell ref="SGH3:SGK3"/>
    <mergeCell ref="SGL3:SGO3"/>
    <mergeCell ref="SGP3:SGS3"/>
    <mergeCell ref="SGT3:SGW3"/>
    <mergeCell ref="SGX3:SHA3"/>
    <mergeCell ref="SFF3:SFI3"/>
    <mergeCell ref="SFJ3:SFM3"/>
    <mergeCell ref="SFN3:SFQ3"/>
    <mergeCell ref="SFR3:SFU3"/>
    <mergeCell ref="SFV3:SFY3"/>
    <mergeCell ref="SFZ3:SGC3"/>
    <mergeCell ref="SEH3:SEK3"/>
    <mergeCell ref="SEL3:SEO3"/>
    <mergeCell ref="SEP3:SES3"/>
    <mergeCell ref="SET3:SEW3"/>
    <mergeCell ref="SEX3:SFA3"/>
    <mergeCell ref="SFB3:SFE3"/>
    <mergeCell ref="SDJ3:SDM3"/>
    <mergeCell ref="SDN3:SDQ3"/>
    <mergeCell ref="SDR3:SDU3"/>
    <mergeCell ref="SDV3:SDY3"/>
    <mergeCell ref="SDZ3:SEC3"/>
    <mergeCell ref="SED3:SEG3"/>
    <mergeCell ref="SCL3:SCO3"/>
    <mergeCell ref="SCP3:SCS3"/>
    <mergeCell ref="SCT3:SCW3"/>
    <mergeCell ref="SCX3:SDA3"/>
    <mergeCell ref="SDB3:SDE3"/>
    <mergeCell ref="SDF3:SDI3"/>
    <mergeCell ref="SBN3:SBQ3"/>
    <mergeCell ref="SBR3:SBU3"/>
    <mergeCell ref="SBV3:SBY3"/>
    <mergeCell ref="SBZ3:SCC3"/>
    <mergeCell ref="SCD3:SCG3"/>
    <mergeCell ref="SCH3:SCK3"/>
    <mergeCell ref="SAP3:SAS3"/>
    <mergeCell ref="SAT3:SAW3"/>
    <mergeCell ref="SAX3:SBA3"/>
    <mergeCell ref="SBB3:SBE3"/>
    <mergeCell ref="SBF3:SBI3"/>
    <mergeCell ref="SBJ3:SBM3"/>
    <mergeCell ref="RZR3:RZU3"/>
    <mergeCell ref="RZV3:RZY3"/>
    <mergeCell ref="RZZ3:SAC3"/>
    <mergeCell ref="SAD3:SAG3"/>
    <mergeCell ref="SAH3:SAK3"/>
    <mergeCell ref="SAL3:SAO3"/>
    <mergeCell ref="RYT3:RYW3"/>
    <mergeCell ref="RYX3:RZA3"/>
    <mergeCell ref="RZB3:RZE3"/>
    <mergeCell ref="RZF3:RZI3"/>
    <mergeCell ref="RZJ3:RZM3"/>
    <mergeCell ref="RZN3:RZQ3"/>
    <mergeCell ref="RXV3:RXY3"/>
    <mergeCell ref="RXZ3:RYC3"/>
    <mergeCell ref="RYD3:RYG3"/>
    <mergeCell ref="RYH3:RYK3"/>
    <mergeCell ref="RYL3:RYO3"/>
    <mergeCell ref="RYP3:RYS3"/>
    <mergeCell ref="RWX3:RXA3"/>
    <mergeCell ref="RXB3:RXE3"/>
    <mergeCell ref="RXF3:RXI3"/>
    <mergeCell ref="RXJ3:RXM3"/>
    <mergeCell ref="RXN3:RXQ3"/>
    <mergeCell ref="RXR3:RXU3"/>
    <mergeCell ref="RVZ3:RWC3"/>
    <mergeCell ref="RWD3:RWG3"/>
    <mergeCell ref="RWH3:RWK3"/>
    <mergeCell ref="RWL3:RWO3"/>
    <mergeCell ref="RWP3:RWS3"/>
    <mergeCell ref="RWT3:RWW3"/>
    <mergeCell ref="RVB3:RVE3"/>
    <mergeCell ref="RVF3:RVI3"/>
    <mergeCell ref="RVJ3:RVM3"/>
    <mergeCell ref="RVN3:RVQ3"/>
    <mergeCell ref="RVR3:RVU3"/>
    <mergeCell ref="RVV3:RVY3"/>
    <mergeCell ref="RUD3:RUG3"/>
    <mergeCell ref="RUH3:RUK3"/>
    <mergeCell ref="RUL3:RUO3"/>
    <mergeCell ref="RUP3:RUS3"/>
    <mergeCell ref="RUT3:RUW3"/>
    <mergeCell ref="RUX3:RVA3"/>
    <mergeCell ref="RTF3:RTI3"/>
    <mergeCell ref="RTJ3:RTM3"/>
    <mergeCell ref="RTN3:RTQ3"/>
    <mergeCell ref="RTR3:RTU3"/>
    <mergeCell ref="RTV3:RTY3"/>
    <mergeCell ref="RTZ3:RUC3"/>
    <mergeCell ref="RSH3:RSK3"/>
    <mergeCell ref="RSL3:RSO3"/>
    <mergeCell ref="RSP3:RSS3"/>
    <mergeCell ref="RST3:RSW3"/>
    <mergeCell ref="RSX3:RTA3"/>
    <mergeCell ref="RTB3:RTE3"/>
    <mergeCell ref="RRJ3:RRM3"/>
    <mergeCell ref="RRN3:RRQ3"/>
    <mergeCell ref="RRR3:RRU3"/>
    <mergeCell ref="RRV3:RRY3"/>
    <mergeCell ref="RRZ3:RSC3"/>
    <mergeCell ref="RSD3:RSG3"/>
    <mergeCell ref="RQL3:RQO3"/>
    <mergeCell ref="RQP3:RQS3"/>
    <mergeCell ref="RQT3:RQW3"/>
    <mergeCell ref="RQX3:RRA3"/>
    <mergeCell ref="RRB3:RRE3"/>
    <mergeCell ref="RRF3:RRI3"/>
    <mergeCell ref="RPN3:RPQ3"/>
    <mergeCell ref="RPR3:RPU3"/>
    <mergeCell ref="RPV3:RPY3"/>
    <mergeCell ref="RPZ3:RQC3"/>
    <mergeCell ref="RQD3:RQG3"/>
    <mergeCell ref="RQH3:RQK3"/>
    <mergeCell ref="ROP3:ROS3"/>
    <mergeCell ref="ROT3:ROW3"/>
    <mergeCell ref="ROX3:RPA3"/>
    <mergeCell ref="RPB3:RPE3"/>
    <mergeCell ref="RPF3:RPI3"/>
    <mergeCell ref="RPJ3:RPM3"/>
    <mergeCell ref="RNR3:RNU3"/>
    <mergeCell ref="RNV3:RNY3"/>
    <mergeCell ref="RNZ3:ROC3"/>
    <mergeCell ref="ROD3:ROG3"/>
    <mergeCell ref="ROH3:ROK3"/>
    <mergeCell ref="ROL3:ROO3"/>
    <mergeCell ref="RMT3:RMW3"/>
    <mergeCell ref="RMX3:RNA3"/>
    <mergeCell ref="RNB3:RNE3"/>
    <mergeCell ref="RNF3:RNI3"/>
    <mergeCell ref="RNJ3:RNM3"/>
    <mergeCell ref="RNN3:RNQ3"/>
    <mergeCell ref="RLV3:RLY3"/>
    <mergeCell ref="RLZ3:RMC3"/>
    <mergeCell ref="RMD3:RMG3"/>
    <mergeCell ref="RMH3:RMK3"/>
    <mergeCell ref="RML3:RMO3"/>
    <mergeCell ref="RMP3:RMS3"/>
    <mergeCell ref="RKX3:RLA3"/>
    <mergeCell ref="RLB3:RLE3"/>
    <mergeCell ref="RLF3:RLI3"/>
    <mergeCell ref="RLJ3:RLM3"/>
    <mergeCell ref="RLN3:RLQ3"/>
    <mergeCell ref="RLR3:RLU3"/>
    <mergeCell ref="RJZ3:RKC3"/>
    <mergeCell ref="RKD3:RKG3"/>
    <mergeCell ref="RKH3:RKK3"/>
    <mergeCell ref="RKL3:RKO3"/>
    <mergeCell ref="RKP3:RKS3"/>
    <mergeCell ref="RKT3:RKW3"/>
    <mergeCell ref="RJB3:RJE3"/>
    <mergeCell ref="RJF3:RJI3"/>
    <mergeCell ref="RJJ3:RJM3"/>
    <mergeCell ref="RJN3:RJQ3"/>
    <mergeCell ref="RJR3:RJU3"/>
    <mergeCell ref="RJV3:RJY3"/>
    <mergeCell ref="RID3:RIG3"/>
    <mergeCell ref="RIH3:RIK3"/>
    <mergeCell ref="RIL3:RIO3"/>
    <mergeCell ref="RIP3:RIS3"/>
    <mergeCell ref="RIT3:RIW3"/>
    <mergeCell ref="RIX3:RJA3"/>
    <mergeCell ref="RHF3:RHI3"/>
    <mergeCell ref="RHJ3:RHM3"/>
    <mergeCell ref="RHN3:RHQ3"/>
    <mergeCell ref="RHR3:RHU3"/>
    <mergeCell ref="RHV3:RHY3"/>
    <mergeCell ref="RHZ3:RIC3"/>
    <mergeCell ref="RGH3:RGK3"/>
    <mergeCell ref="RGL3:RGO3"/>
    <mergeCell ref="RGP3:RGS3"/>
    <mergeCell ref="RGT3:RGW3"/>
    <mergeCell ref="RGX3:RHA3"/>
    <mergeCell ref="RHB3:RHE3"/>
    <mergeCell ref="RFJ3:RFM3"/>
    <mergeCell ref="RFN3:RFQ3"/>
    <mergeCell ref="RFR3:RFU3"/>
    <mergeCell ref="RFV3:RFY3"/>
    <mergeCell ref="RFZ3:RGC3"/>
    <mergeCell ref="RGD3:RGG3"/>
    <mergeCell ref="REL3:REO3"/>
    <mergeCell ref="REP3:RES3"/>
    <mergeCell ref="RET3:REW3"/>
    <mergeCell ref="REX3:RFA3"/>
    <mergeCell ref="RFB3:RFE3"/>
    <mergeCell ref="RFF3:RFI3"/>
    <mergeCell ref="RDN3:RDQ3"/>
    <mergeCell ref="RDR3:RDU3"/>
    <mergeCell ref="RDV3:RDY3"/>
    <mergeCell ref="RDZ3:REC3"/>
    <mergeCell ref="RED3:REG3"/>
    <mergeCell ref="REH3:REK3"/>
    <mergeCell ref="RCP3:RCS3"/>
    <mergeCell ref="RCT3:RCW3"/>
    <mergeCell ref="RCX3:RDA3"/>
    <mergeCell ref="RDB3:RDE3"/>
    <mergeCell ref="RDF3:RDI3"/>
    <mergeCell ref="RDJ3:RDM3"/>
    <mergeCell ref="RBR3:RBU3"/>
    <mergeCell ref="RBV3:RBY3"/>
    <mergeCell ref="RBZ3:RCC3"/>
    <mergeCell ref="RCD3:RCG3"/>
    <mergeCell ref="RCH3:RCK3"/>
    <mergeCell ref="RCL3:RCO3"/>
    <mergeCell ref="RAT3:RAW3"/>
    <mergeCell ref="RAX3:RBA3"/>
    <mergeCell ref="RBB3:RBE3"/>
    <mergeCell ref="RBF3:RBI3"/>
    <mergeCell ref="RBJ3:RBM3"/>
    <mergeCell ref="RBN3:RBQ3"/>
    <mergeCell ref="QZV3:QZY3"/>
    <mergeCell ref="QZZ3:RAC3"/>
    <mergeCell ref="RAD3:RAG3"/>
    <mergeCell ref="RAH3:RAK3"/>
    <mergeCell ref="RAL3:RAO3"/>
    <mergeCell ref="RAP3:RAS3"/>
    <mergeCell ref="QYX3:QZA3"/>
    <mergeCell ref="QZB3:QZE3"/>
    <mergeCell ref="QZF3:QZI3"/>
    <mergeCell ref="QZJ3:QZM3"/>
    <mergeCell ref="QZN3:QZQ3"/>
    <mergeCell ref="QZR3:QZU3"/>
    <mergeCell ref="QXZ3:QYC3"/>
    <mergeCell ref="QYD3:QYG3"/>
    <mergeCell ref="QYH3:QYK3"/>
    <mergeCell ref="QYL3:QYO3"/>
    <mergeCell ref="QYP3:QYS3"/>
    <mergeCell ref="QYT3:QYW3"/>
    <mergeCell ref="QXB3:QXE3"/>
    <mergeCell ref="QXF3:QXI3"/>
    <mergeCell ref="QXJ3:QXM3"/>
    <mergeCell ref="QXN3:QXQ3"/>
    <mergeCell ref="QXR3:QXU3"/>
    <mergeCell ref="QXV3:QXY3"/>
    <mergeCell ref="QWD3:QWG3"/>
    <mergeCell ref="QWH3:QWK3"/>
    <mergeCell ref="QWL3:QWO3"/>
    <mergeCell ref="QWP3:QWS3"/>
    <mergeCell ref="QWT3:QWW3"/>
    <mergeCell ref="QWX3:QXA3"/>
    <mergeCell ref="QVF3:QVI3"/>
    <mergeCell ref="QVJ3:QVM3"/>
    <mergeCell ref="QVN3:QVQ3"/>
    <mergeCell ref="QVR3:QVU3"/>
    <mergeCell ref="QVV3:QVY3"/>
    <mergeCell ref="QVZ3:QWC3"/>
    <mergeCell ref="QUH3:QUK3"/>
    <mergeCell ref="QUL3:QUO3"/>
    <mergeCell ref="QUP3:QUS3"/>
    <mergeCell ref="QUT3:QUW3"/>
    <mergeCell ref="QUX3:QVA3"/>
    <mergeCell ref="QVB3:QVE3"/>
    <mergeCell ref="QTJ3:QTM3"/>
    <mergeCell ref="QTN3:QTQ3"/>
    <mergeCell ref="QTR3:QTU3"/>
    <mergeCell ref="QTV3:QTY3"/>
    <mergeCell ref="QTZ3:QUC3"/>
    <mergeCell ref="QUD3:QUG3"/>
    <mergeCell ref="QSL3:QSO3"/>
    <mergeCell ref="QSP3:QSS3"/>
    <mergeCell ref="QST3:QSW3"/>
    <mergeCell ref="QSX3:QTA3"/>
    <mergeCell ref="QTB3:QTE3"/>
    <mergeCell ref="QTF3:QTI3"/>
    <mergeCell ref="QRN3:QRQ3"/>
    <mergeCell ref="QRR3:QRU3"/>
    <mergeCell ref="QRV3:QRY3"/>
    <mergeCell ref="QRZ3:QSC3"/>
    <mergeCell ref="QSD3:QSG3"/>
    <mergeCell ref="QSH3:QSK3"/>
    <mergeCell ref="QQP3:QQS3"/>
    <mergeCell ref="QQT3:QQW3"/>
    <mergeCell ref="QQX3:QRA3"/>
    <mergeCell ref="QRB3:QRE3"/>
    <mergeCell ref="QRF3:QRI3"/>
    <mergeCell ref="QRJ3:QRM3"/>
    <mergeCell ref="QPR3:QPU3"/>
    <mergeCell ref="QPV3:QPY3"/>
    <mergeCell ref="QPZ3:QQC3"/>
    <mergeCell ref="QQD3:QQG3"/>
    <mergeCell ref="QQH3:QQK3"/>
    <mergeCell ref="QQL3:QQO3"/>
    <mergeCell ref="QOT3:QOW3"/>
    <mergeCell ref="QOX3:QPA3"/>
    <mergeCell ref="QPB3:QPE3"/>
    <mergeCell ref="QPF3:QPI3"/>
    <mergeCell ref="QPJ3:QPM3"/>
    <mergeCell ref="QPN3:QPQ3"/>
    <mergeCell ref="QNV3:QNY3"/>
    <mergeCell ref="QNZ3:QOC3"/>
    <mergeCell ref="QOD3:QOG3"/>
    <mergeCell ref="QOH3:QOK3"/>
    <mergeCell ref="QOL3:QOO3"/>
    <mergeCell ref="QOP3:QOS3"/>
    <mergeCell ref="QMX3:QNA3"/>
    <mergeCell ref="QNB3:QNE3"/>
    <mergeCell ref="QNF3:QNI3"/>
    <mergeCell ref="QNJ3:QNM3"/>
    <mergeCell ref="QNN3:QNQ3"/>
    <mergeCell ref="QNR3:QNU3"/>
    <mergeCell ref="QLZ3:QMC3"/>
    <mergeCell ref="QMD3:QMG3"/>
    <mergeCell ref="QMH3:QMK3"/>
    <mergeCell ref="QML3:QMO3"/>
    <mergeCell ref="QMP3:QMS3"/>
    <mergeCell ref="QMT3:QMW3"/>
    <mergeCell ref="QLB3:QLE3"/>
    <mergeCell ref="QLF3:QLI3"/>
    <mergeCell ref="QLJ3:QLM3"/>
    <mergeCell ref="QLN3:QLQ3"/>
    <mergeCell ref="QLR3:QLU3"/>
    <mergeCell ref="QLV3:QLY3"/>
    <mergeCell ref="QKD3:QKG3"/>
    <mergeCell ref="QKH3:QKK3"/>
    <mergeCell ref="QKL3:QKO3"/>
    <mergeCell ref="QKP3:QKS3"/>
    <mergeCell ref="QKT3:QKW3"/>
    <mergeCell ref="QKX3:QLA3"/>
    <mergeCell ref="QJF3:QJI3"/>
    <mergeCell ref="QJJ3:QJM3"/>
    <mergeCell ref="QJN3:QJQ3"/>
    <mergeCell ref="QJR3:QJU3"/>
    <mergeCell ref="QJV3:QJY3"/>
    <mergeCell ref="QJZ3:QKC3"/>
    <mergeCell ref="QIH3:QIK3"/>
    <mergeCell ref="QIL3:QIO3"/>
    <mergeCell ref="QIP3:QIS3"/>
    <mergeCell ref="QIT3:QIW3"/>
    <mergeCell ref="QIX3:QJA3"/>
    <mergeCell ref="QJB3:QJE3"/>
    <mergeCell ref="QHJ3:QHM3"/>
    <mergeCell ref="QHN3:QHQ3"/>
    <mergeCell ref="QHR3:QHU3"/>
    <mergeCell ref="QHV3:QHY3"/>
    <mergeCell ref="QHZ3:QIC3"/>
    <mergeCell ref="QID3:QIG3"/>
    <mergeCell ref="QGL3:QGO3"/>
    <mergeCell ref="QGP3:QGS3"/>
    <mergeCell ref="QGT3:QGW3"/>
    <mergeCell ref="QGX3:QHA3"/>
    <mergeCell ref="QHB3:QHE3"/>
    <mergeCell ref="QHF3:QHI3"/>
    <mergeCell ref="QFN3:QFQ3"/>
    <mergeCell ref="QFR3:QFU3"/>
    <mergeCell ref="QFV3:QFY3"/>
    <mergeCell ref="QFZ3:QGC3"/>
    <mergeCell ref="QGD3:QGG3"/>
    <mergeCell ref="QGH3:QGK3"/>
    <mergeCell ref="QEP3:QES3"/>
    <mergeCell ref="QET3:QEW3"/>
    <mergeCell ref="QEX3:QFA3"/>
    <mergeCell ref="QFB3:QFE3"/>
    <mergeCell ref="QFF3:QFI3"/>
    <mergeCell ref="QFJ3:QFM3"/>
    <mergeCell ref="QDR3:QDU3"/>
    <mergeCell ref="QDV3:QDY3"/>
    <mergeCell ref="QDZ3:QEC3"/>
    <mergeCell ref="QED3:QEG3"/>
    <mergeCell ref="QEH3:QEK3"/>
    <mergeCell ref="QEL3:QEO3"/>
    <mergeCell ref="QCT3:QCW3"/>
    <mergeCell ref="QCX3:QDA3"/>
    <mergeCell ref="QDB3:QDE3"/>
    <mergeCell ref="QDF3:QDI3"/>
    <mergeCell ref="QDJ3:QDM3"/>
    <mergeCell ref="QDN3:QDQ3"/>
    <mergeCell ref="QBV3:QBY3"/>
    <mergeCell ref="QBZ3:QCC3"/>
    <mergeCell ref="QCD3:QCG3"/>
    <mergeCell ref="QCH3:QCK3"/>
    <mergeCell ref="QCL3:QCO3"/>
    <mergeCell ref="QCP3:QCS3"/>
    <mergeCell ref="QAX3:QBA3"/>
    <mergeCell ref="QBB3:QBE3"/>
    <mergeCell ref="QBF3:QBI3"/>
    <mergeCell ref="QBJ3:QBM3"/>
    <mergeCell ref="QBN3:QBQ3"/>
    <mergeCell ref="QBR3:QBU3"/>
    <mergeCell ref="PZZ3:QAC3"/>
    <mergeCell ref="QAD3:QAG3"/>
    <mergeCell ref="QAH3:QAK3"/>
    <mergeCell ref="QAL3:QAO3"/>
    <mergeCell ref="QAP3:QAS3"/>
    <mergeCell ref="QAT3:QAW3"/>
    <mergeCell ref="PZB3:PZE3"/>
    <mergeCell ref="PZF3:PZI3"/>
    <mergeCell ref="PZJ3:PZM3"/>
    <mergeCell ref="PZN3:PZQ3"/>
    <mergeCell ref="PZR3:PZU3"/>
    <mergeCell ref="PZV3:PZY3"/>
    <mergeCell ref="PYD3:PYG3"/>
    <mergeCell ref="PYH3:PYK3"/>
    <mergeCell ref="PYL3:PYO3"/>
    <mergeCell ref="PYP3:PYS3"/>
    <mergeCell ref="PYT3:PYW3"/>
    <mergeCell ref="PYX3:PZA3"/>
    <mergeCell ref="PXF3:PXI3"/>
    <mergeCell ref="PXJ3:PXM3"/>
    <mergeCell ref="PXN3:PXQ3"/>
    <mergeCell ref="PXR3:PXU3"/>
    <mergeCell ref="PXV3:PXY3"/>
    <mergeCell ref="PXZ3:PYC3"/>
    <mergeCell ref="PWH3:PWK3"/>
    <mergeCell ref="PWL3:PWO3"/>
    <mergeCell ref="PWP3:PWS3"/>
    <mergeCell ref="PWT3:PWW3"/>
    <mergeCell ref="PWX3:PXA3"/>
    <mergeCell ref="PXB3:PXE3"/>
    <mergeCell ref="PVJ3:PVM3"/>
    <mergeCell ref="PVN3:PVQ3"/>
    <mergeCell ref="PVR3:PVU3"/>
    <mergeCell ref="PVV3:PVY3"/>
    <mergeCell ref="PVZ3:PWC3"/>
    <mergeCell ref="PWD3:PWG3"/>
    <mergeCell ref="PUL3:PUO3"/>
    <mergeCell ref="PUP3:PUS3"/>
    <mergeCell ref="PUT3:PUW3"/>
    <mergeCell ref="PUX3:PVA3"/>
    <mergeCell ref="PVB3:PVE3"/>
    <mergeCell ref="PVF3:PVI3"/>
    <mergeCell ref="PTN3:PTQ3"/>
    <mergeCell ref="PTR3:PTU3"/>
    <mergeCell ref="PTV3:PTY3"/>
    <mergeCell ref="PTZ3:PUC3"/>
    <mergeCell ref="PUD3:PUG3"/>
    <mergeCell ref="PUH3:PUK3"/>
    <mergeCell ref="PSP3:PSS3"/>
    <mergeCell ref="PST3:PSW3"/>
    <mergeCell ref="PSX3:PTA3"/>
    <mergeCell ref="PTB3:PTE3"/>
    <mergeCell ref="PTF3:PTI3"/>
    <mergeCell ref="PTJ3:PTM3"/>
    <mergeCell ref="PRR3:PRU3"/>
    <mergeCell ref="PRV3:PRY3"/>
    <mergeCell ref="PRZ3:PSC3"/>
    <mergeCell ref="PSD3:PSG3"/>
    <mergeCell ref="PSH3:PSK3"/>
    <mergeCell ref="PSL3:PSO3"/>
    <mergeCell ref="PQT3:PQW3"/>
    <mergeCell ref="PQX3:PRA3"/>
    <mergeCell ref="PRB3:PRE3"/>
    <mergeCell ref="PRF3:PRI3"/>
    <mergeCell ref="PRJ3:PRM3"/>
    <mergeCell ref="PRN3:PRQ3"/>
    <mergeCell ref="PPV3:PPY3"/>
    <mergeCell ref="PPZ3:PQC3"/>
    <mergeCell ref="PQD3:PQG3"/>
    <mergeCell ref="PQH3:PQK3"/>
    <mergeCell ref="PQL3:PQO3"/>
    <mergeCell ref="PQP3:PQS3"/>
    <mergeCell ref="POX3:PPA3"/>
    <mergeCell ref="PPB3:PPE3"/>
    <mergeCell ref="PPF3:PPI3"/>
    <mergeCell ref="PPJ3:PPM3"/>
    <mergeCell ref="PPN3:PPQ3"/>
    <mergeCell ref="PPR3:PPU3"/>
    <mergeCell ref="PNZ3:POC3"/>
    <mergeCell ref="POD3:POG3"/>
    <mergeCell ref="POH3:POK3"/>
    <mergeCell ref="POL3:POO3"/>
    <mergeCell ref="POP3:POS3"/>
    <mergeCell ref="POT3:POW3"/>
    <mergeCell ref="PNB3:PNE3"/>
    <mergeCell ref="PNF3:PNI3"/>
    <mergeCell ref="PNJ3:PNM3"/>
    <mergeCell ref="PNN3:PNQ3"/>
    <mergeCell ref="PNR3:PNU3"/>
    <mergeCell ref="PNV3:PNY3"/>
    <mergeCell ref="PMD3:PMG3"/>
    <mergeCell ref="PMH3:PMK3"/>
    <mergeCell ref="PML3:PMO3"/>
    <mergeCell ref="PMP3:PMS3"/>
    <mergeCell ref="PMT3:PMW3"/>
    <mergeCell ref="PMX3:PNA3"/>
    <mergeCell ref="PLF3:PLI3"/>
    <mergeCell ref="PLJ3:PLM3"/>
    <mergeCell ref="PLN3:PLQ3"/>
    <mergeCell ref="PLR3:PLU3"/>
    <mergeCell ref="PLV3:PLY3"/>
    <mergeCell ref="PLZ3:PMC3"/>
    <mergeCell ref="PKH3:PKK3"/>
    <mergeCell ref="PKL3:PKO3"/>
    <mergeCell ref="PKP3:PKS3"/>
    <mergeCell ref="PKT3:PKW3"/>
    <mergeCell ref="PKX3:PLA3"/>
    <mergeCell ref="PLB3:PLE3"/>
    <mergeCell ref="PJJ3:PJM3"/>
    <mergeCell ref="PJN3:PJQ3"/>
    <mergeCell ref="PJR3:PJU3"/>
    <mergeCell ref="PJV3:PJY3"/>
    <mergeCell ref="PJZ3:PKC3"/>
    <mergeCell ref="PKD3:PKG3"/>
    <mergeCell ref="PIL3:PIO3"/>
    <mergeCell ref="PIP3:PIS3"/>
    <mergeCell ref="PIT3:PIW3"/>
    <mergeCell ref="PIX3:PJA3"/>
    <mergeCell ref="PJB3:PJE3"/>
    <mergeCell ref="PJF3:PJI3"/>
    <mergeCell ref="PHN3:PHQ3"/>
    <mergeCell ref="PHR3:PHU3"/>
    <mergeCell ref="PHV3:PHY3"/>
    <mergeCell ref="PHZ3:PIC3"/>
    <mergeCell ref="PID3:PIG3"/>
    <mergeCell ref="PIH3:PIK3"/>
    <mergeCell ref="PGP3:PGS3"/>
    <mergeCell ref="PGT3:PGW3"/>
    <mergeCell ref="PGX3:PHA3"/>
    <mergeCell ref="PHB3:PHE3"/>
    <mergeCell ref="PHF3:PHI3"/>
    <mergeCell ref="PHJ3:PHM3"/>
    <mergeCell ref="PFR3:PFU3"/>
    <mergeCell ref="PFV3:PFY3"/>
    <mergeCell ref="PFZ3:PGC3"/>
    <mergeCell ref="PGD3:PGG3"/>
    <mergeCell ref="PGH3:PGK3"/>
    <mergeCell ref="PGL3:PGO3"/>
    <mergeCell ref="PET3:PEW3"/>
    <mergeCell ref="PEX3:PFA3"/>
    <mergeCell ref="PFB3:PFE3"/>
    <mergeCell ref="PFF3:PFI3"/>
    <mergeCell ref="PFJ3:PFM3"/>
    <mergeCell ref="PFN3:PFQ3"/>
    <mergeCell ref="PDV3:PDY3"/>
    <mergeCell ref="PDZ3:PEC3"/>
    <mergeCell ref="PED3:PEG3"/>
    <mergeCell ref="PEH3:PEK3"/>
    <mergeCell ref="PEL3:PEO3"/>
    <mergeCell ref="PEP3:PES3"/>
    <mergeCell ref="PCX3:PDA3"/>
    <mergeCell ref="PDB3:PDE3"/>
    <mergeCell ref="PDF3:PDI3"/>
    <mergeCell ref="PDJ3:PDM3"/>
    <mergeCell ref="PDN3:PDQ3"/>
    <mergeCell ref="PDR3:PDU3"/>
    <mergeCell ref="PBZ3:PCC3"/>
    <mergeCell ref="PCD3:PCG3"/>
    <mergeCell ref="PCH3:PCK3"/>
    <mergeCell ref="PCL3:PCO3"/>
    <mergeCell ref="PCP3:PCS3"/>
    <mergeCell ref="PCT3:PCW3"/>
    <mergeCell ref="PBB3:PBE3"/>
    <mergeCell ref="PBF3:PBI3"/>
    <mergeCell ref="PBJ3:PBM3"/>
    <mergeCell ref="PBN3:PBQ3"/>
    <mergeCell ref="PBR3:PBU3"/>
    <mergeCell ref="PBV3:PBY3"/>
    <mergeCell ref="PAD3:PAG3"/>
    <mergeCell ref="PAH3:PAK3"/>
    <mergeCell ref="PAL3:PAO3"/>
    <mergeCell ref="PAP3:PAS3"/>
    <mergeCell ref="PAT3:PAW3"/>
    <mergeCell ref="PAX3:PBA3"/>
    <mergeCell ref="OZF3:OZI3"/>
    <mergeCell ref="OZJ3:OZM3"/>
    <mergeCell ref="OZN3:OZQ3"/>
    <mergeCell ref="OZR3:OZU3"/>
    <mergeCell ref="OZV3:OZY3"/>
    <mergeCell ref="OZZ3:PAC3"/>
    <mergeCell ref="OYH3:OYK3"/>
    <mergeCell ref="OYL3:OYO3"/>
    <mergeCell ref="OYP3:OYS3"/>
    <mergeCell ref="OYT3:OYW3"/>
    <mergeCell ref="OYX3:OZA3"/>
    <mergeCell ref="OZB3:OZE3"/>
    <mergeCell ref="OXJ3:OXM3"/>
    <mergeCell ref="OXN3:OXQ3"/>
    <mergeCell ref="OXR3:OXU3"/>
    <mergeCell ref="OXV3:OXY3"/>
    <mergeCell ref="OXZ3:OYC3"/>
    <mergeCell ref="OYD3:OYG3"/>
    <mergeCell ref="OWL3:OWO3"/>
    <mergeCell ref="OWP3:OWS3"/>
    <mergeCell ref="OWT3:OWW3"/>
    <mergeCell ref="OWX3:OXA3"/>
    <mergeCell ref="OXB3:OXE3"/>
    <mergeCell ref="OXF3:OXI3"/>
    <mergeCell ref="OVN3:OVQ3"/>
    <mergeCell ref="OVR3:OVU3"/>
    <mergeCell ref="OVV3:OVY3"/>
    <mergeCell ref="OVZ3:OWC3"/>
    <mergeCell ref="OWD3:OWG3"/>
    <mergeCell ref="OWH3:OWK3"/>
    <mergeCell ref="OUP3:OUS3"/>
    <mergeCell ref="OUT3:OUW3"/>
    <mergeCell ref="OUX3:OVA3"/>
    <mergeCell ref="OVB3:OVE3"/>
    <mergeCell ref="OVF3:OVI3"/>
    <mergeCell ref="OVJ3:OVM3"/>
    <mergeCell ref="OTR3:OTU3"/>
    <mergeCell ref="OTV3:OTY3"/>
    <mergeCell ref="OTZ3:OUC3"/>
    <mergeCell ref="OUD3:OUG3"/>
    <mergeCell ref="OUH3:OUK3"/>
    <mergeCell ref="OUL3:OUO3"/>
    <mergeCell ref="OST3:OSW3"/>
    <mergeCell ref="OSX3:OTA3"/>
    <mergeCell ref="OTB3:OTE3"/>
    <mergeCell ref="OTF3:OTI3"/>
    <mergeCell ref="OTJ3:OTM3"/>
    <mergeCell ref="OTN3:OTQ3"/>
    <mergeCell ref="ORV3:ORY3"/>
    <mergeCell ref="ORZ3:OSC3"/>
    <mergeCell ref="OSD3:OSG3"/>
    <mergeCell ref="OSH3:OSK3"/>
    <mergeCell ref="OSL3:OSO3"/>
    <mergeCell ref="OSP3:OSS3"/>
    <mergeCell ref="OQX3:ORA3"/>
    <mergeCell ref="ORB3:ORE3"/>
    <mergeCell ref="ORF3:ORI3"/>
    <mergeCell ref="ORJ3:ORM3"/>
    <mergeCell ref="ORN3:ORQ3"/>
    <mergeCell ref="ORR3:ORU3"/>
    <mergeCell ref="OPZ3:OQC3"/>
    <mergeCell ref="OQD3:OQG3"/>
    <mergeCell ref="OQH3:OQK3"/>
    <mergeCell ref="OQL3:OQO3"/>
    <mergeCell ref="OQP3:OQS3"/>
    <mergeCell ref="OQT3:OQW3"/>
    <mergeCell ref="OPB3:OPE3"/>
    <mergeCell ref="OPF3:OPI3"/>
    <mergeCell ref="OPJ3:OPM3"/>
    <mergeCell ref="OPN3:OPQ3"/>
    <mergeCell ref="OPR3:OPU3"/>
    <mergeCell ref="OPV3:OPY3"/>
    <mergeCell ref="OOD3:OOG3"/>
    <mergeCell ref="OOH3:OOK3"/>
    <mergeCell ref="OOL3:OOO3"/>
    <mergeCell ref="OOP3:OOS3"/>
    <mergeCell ref="OOT3:OOW3"/>
    <mergeCell ref="OOX3:OPA3"/>
    <mergeCell ref="ONF3:ONI3"/>
    <mergeCell ref="ONJ3:ONM3"/>
    <mergeCell ref="ONN3:ONQ3"/>
    <mergeCell ref="ONR3:ONU3"/>
    <mergeCell ref="ONV3:ONY3"/>
    <mergeCell ref="ONZ3:OOC3"/>
    <mergeCell ref="OMH3:OMK3"/>
    <mergeCell ref="OML3:OMO3"/>
    <mergeCell ref="OMP3:OMS3"/>
    <mergeCell ref="OMT3:OMW3"/>
    <mergeCell ref="OMX3:ONA3"/>
    <mergeCell ref="ONB3:ONE3"/>
    <mergeCell ref="OLJ3:OLM3"/>
    <mergeCell ref="OLN3:OLQ3"/>
    <mergeCell ref="OLR3:OLU3"/>
    <mergeCell ref="OLV3:OLY3"/>
    <mergeCell ref="OLZ3:OMC3"/>
    <mergeCell ref="OMD3:OMG3"/>
    <mergeCell ref="OKL3:OKO3"/>
    <mergeCell ref="OKP3:OKS3"/>
    <mergeCell ref="OKT3:OKW3"/>
    <mergeCell ref="OKX3:OLA3"/>
    <mergeCell ref="OLB3:OLE3"/>
    <mergeCell ref="OLF3:OLI3"/>
    <mergeCell ref="OJN3:OJQ3"/>
    <mergeCell ref="OJR3:OJU3"/>
    <mergeCell ref="OJV3:OJY3"/>
    <mergeCell ref="OJZ3:OKC3"/>
    <mergeCell ref="OKD3:OKG3"/>
    <mergeCell ref="OKH3:OKK3"/>
    <mergeCell ref="OIP3:OIS3"/>
    <mergeCell ref="OIT3:OIW3"/>
    <mergeCell ref="OIX3:OJA3"/>
    <mergeCell ref="OJB3:OJE3"/>
    <mergeCell ref="OJF3:OJI3"/>
    <mergeCell ref="OJJ3:OJM3"/>
    <mergeCell ref="OHR3:OHU3"/>
    <mergeCell ref="OHV3:OHY3"/>
    <mergeCell ref="OHZ3:OIC3"/>
    <mergeCell ref="OID3:OIG3"/>
    <mergeCell ref="OIH3:OIK3"/>
    <mergeCell ref="OIL3:OIO3"/>
    <mergeCell ref="OGT3:OGW3"/>
    <mergeCell ref="OGX3:OHA3"/>
    <mergeCell ref="OHB3:OHE3"/>
    <mergeCell ref="OHF3:OHI3"/>
    <mergeCell ref="OHJ3:OHM3"/>
    <mergeCell ref="OHN3:OHQ3"/>
    <mergeCell ref="OFV3:OFY3"/>
    <mergeCell ref="OFZ3:OGC3"/>
    <mergeCell ref="OGD3:OGG3"/>
    <mergeCell ref="OGH3:OGK3"/>
    <mergeCell ref="OGL3:OGO3"/>
    <mergeCell ref="OGP3:OGS3"/>
    <mergeCell ref="OEX3:OFA3"/>
    <mergeCell ref="OFB3:OFE3"/>
    <mergeCell ref="OFF3:OFI3"/>
    <mergeCell ref="OFJ3:OFM3"/>
    <mergeCell ref="OFN3:OFQ3"/>
    <mergeCell ref="OFR3:OFU3"/>
    <mergeCell ref="ODZ3:OEC3"/>
    <mergeCell ref="OED3:OEG3"/>
    <mergeCell ref="OEH3:OEK3"/>
    <mergeCell ref="OEL3:OEO3"/>
    <mergeCell ref="OEP3:OES3"/>
    <mergeCell ref="OET3:OEW3"/>
    <mergeCell ref="ODB3:ODE3"/>
    <mergeCell ref="ODF3:ODI3"/>
    <mergeCell ref="ODJ3:ODM3"/>
    <mergeCell ref="ODN3:ODQ3"/>
    <mergeCell ref="ODR3:ODU3"/>
    <mergeCell ref="ODV3:ODY3"/>
    <mergeCell ref="OCD3:OCG3"/>
    <mergeCell ref="OCH3:OCK3"/>
    <mergeCell ref="OCL3:OCO3"/>
    <mergeCell ref="OCP3:OCS3"/>
    <mergeCell ref="OCT3:OCW3"/>
    <mergeCell ref="OCX3:ODA3"/>
    <mergeCell ref="OBF3:OBI3"/>
    <mergeCell ref="OBJ3:OBM3"/>
    <mergeCell ref="OBN3:OBQ3"/>
    <mergeCell ref="OBR3:OBU3"/>
    <mergeCell ref="OBV3:OBY3"/>
    <mergeCell ref="OBZ3:OCC3"/>
    <mergeCell ref="OAH3:OAK3"/>
    <mergeCell ref="OAL3:OAO3"/>
    <mergeCell ref="OAP3:OAS3"/>
    <mergeCell ref="OAT3:OAW3"/>
    <mergeCell ref="OAX3:OBA3"/>
    <mergeCell ref="OBB3:OBE3"/>
    <mergeCell ref="NZJ3:NZM3"/>
    <mergeCell ref="NZN3:NZQ3"/>
    <mergeCell ref="NZR3:NZU3"/>
    <mergeCell ref="NZV3:NZY3"/>
    <mergeCell ref="NZZ3:OAC3"/>
    <mergeCell ref="OAD3:OAG3"/>
    <mergeCell ref="NYL3:NYO3"/>
    <mergeCell ref="NYP3:NYS3"/>
    <mergeCell ref="NYT3:NYW3"/>
    <mergeCell ref="NYX3:NZA3"/>
    <mergeCell ref="NZB3:NZE3"/>
    <mergeCell ref="NZF3:NZI3"/>
    <mergeCell ref="NXN3:NXQ3"/>
    <mergeCell ref="NXR3:NXU3"/>
    <mergeCell ref="NXV3:NXY3"/>
    <mergeCell ref="NXZ3:NYC3"/>
    <mergeCell ref="NYD3:NYG3"/>
    <mergeCell ref="NYH3:NYK3"/>
    <mergeCell ref="NWP3:NWS3"/>
    <mergeCell ref="NWT3:NWW3"/>
    <mergeCell ref="NWX3:NXA3"/>
    <mergeCell ref="NXB3:NXE3"/>
    <mergeCell ref="NXF3:NXI3"/>
    <mergeCell ref="NXJ3:NXM3"/>
    <mergeCell ref="NVR3:NVU3"/>
    <mergeCell ref="NVV3:NVY3"/>
    <mergeCell ref="NVZ3:NWC3"/>
    <mergeCell ref="NWD3:NWG3"/>
    <mergeCell ref="NWH3:NWK3"/>
    <mergeCell ref="NWL3:NWO3"/>
    <mergeCell ref="NUT3:NUW3"/>
    <mergeCell ref="NUX3:NVA3"/>
    <mergeCell ref="NVB3:NVE3"/>
    <mergeCell ref="NVF3:NVI3"/>
    <mergeCell ref="NVJ3:NVM3"/>
    <mergeCell ref="NVN3:NVQ3"/>
    <mergeCell ref="NTV3:NTY3"/>
    <mergeCell ref="NTZ3:NUC3"/>
    <mergeCell ref="NUD3:NUG3"/>
    <mergeCell ref="NUH3:NUK3"/>
    <mergeCell ref="NUL3:NUO3"/>
    <mergeCell ref="NUP3:NUS3"/>
    <mergeCell ref="NSX3:NTA3"/>
    <mergeCell ref="NTB3:NTE3"/>
    <mergeCell ref="NTF3:NTI3"/>
    <mergeCell ref="NTJ3:NTM3"/>
    <mergeCell ref="NTN3:NTQ3"/>
    <mergeCell ref="NTR3:NTU3"/>
    <mergeCell ref="NRZ3:NSC3"/>
    <mergeCell ref="NSD3:NSG3"/>
    <mergeCell ref="NSH3:NSK3"/>
    <mergeCell ref="NSL3:NSO3"/>
    <mergeCell ref="NSP3:NSS3"/>
    <mergeCell ref="NST3:NSW3"/>
    <mergeCell ref="NRB3:NRE3"/>
    <mergeCell ref="NRF3:NRI3"/>
    <mergeCell ref="NRJ3:NRM3"/>
    <mergeCell ref="NRN3:NRQ3"/>
    <mergeCell ref="NRR3:NRU3"/>
    <mergeCell ref="NRV3:NRY3"/>
    <mergeCell ref="NQD3:NQG3"/>
    <mergeCell ref="NQH3:NQK3"/>
    <mergeCell ref="NQL3:NQO3"/>
    <mergeCell ref="NQP3:NQS3"/>
    <mergeCell ref="NQT3:NQW3"/>
    <mergeCell ref="NQX3:NRA3"/>
    <mergeCell ref="NPF3:NPI3"/>
    <mergeCell ref="NPJ3:NPM3"/>
    <mergeCell ref="NPN3:NPQ3"/>
    <mergeCell ref="NPR3:NPU3"/>
    <mergeCell ref="NPV3:NPY3"/>
    <mergeCell ref="NPZ3:NQC3"/>
    <mergeCell ref="NOH3:NOK3"/>
    <mergeCell ref="NOL3:NOO3"/>
    <mergeCell ref="NOP3:NOS3"/>
    <mergeCell ref="NOT3:NOW3"/>
    <mergeCell ref="NOX3:NPA3"/>
    <mergeCell ref="NPB3:NPE3"/>
    <mergeCell ref="NNJ3:NNM3"/>
    <mergeCell ref="NNN3:NNQ3"/>
    <mergeCell ref="NNR3:NNU3"/>
    <mergeCell ref="NNV3:NNY3"/>
    <mergeCell ref="NNZ3:NOC3"/>
    <mergeCell ref="NOD3:NOG3"/>
    <mergeCell ref="NML3:NMO3"/>
    <mergeCell ref="NMP3:NMS3"/>
    <mergeCell ref="NMT3:NMW3"/>
    <mergeCell ref="NMX3:NNA3"/>
    <mergeCell ref="NNB3:NNE3"/>
    <mergeCell ref="NNF3:NNI3"/>
    <mergeCell ref="NLN3:NLQ3"/>
    <mergeCell ref="NLR3:NLU3"/>
    <mergeCell ref="NLV3:NLY3"/>
    <mergeCell ref="NLZ3:NMC3"/>
    <mergeCell ref="NMD3:NMG3"/>
    <mergeCell ref="NMH3:NMK3"/>
    <mergeCell ref="NKP3:NKS3"/>
    <mergeCell ref="NKT3:NKW3"/>
    <mergeCell ref="NKX3:NLA3"/>
    <mergeCell ref="NLB3:NLE3"/>
    <mergeCell ref="NLF3:NLI3"/>
    <mergeCell ref="NLJ3:NLM3"/>
    <mergeCell ref="NJR3:NJU3"/>
    <mergeCell ref="NJV3:NJY3"/>
    <mergeCell ref="NJZ3:NKC3"/>
    <mergeCell ref="NKD3:NKG3"/>
    <mergeCell ref="NKH3:NKK3"/>
    <mergeCell ref="NKL3:NKO3"/>
    <mergeCell ref="NIT3:NIW3"/>
    <mergeCell ref="NIX3:NJA3"/>
    <mergeCell ref="NJB3:NJE3"/>
    <mergeCell ref="NJF3:NJI3"/>
    <mergeCell ref="NJJ3:NJM3"/>
    <mergeCell ref="NJN3:NJQ3"/>
    <mergeCell ref="NHV3:NHY3"/>
    <mergeCell ref="NHZ3:NIC3"/>
    <mergeCell ref="NID3:NIG3"/>
    <mergeCell ref="NIH3:NIK3"/>
    <mergeCell ref="NIL3:NIO3"/>
    <mergeCell ref="NIP3:NIS3"/>
    <mergeCell ref="NGX3:NHA3"/>
    <mergeCell ref="NHB3:NHE3"/>
    <mergeCell ref="NHF3:NHI3"/>
    <mergeCell ref="NHJ3:NHM3"/>
    <mergeCell ref="NHN3:NHQ3"/>
    <mergeCell ref="NHR3:NHU3"/>
    <mergeCell ref="NFZ3:NGC3"/>
    <mergeCell ref="NGD3:NGG3"/>
    <mergeCell ref="NGH3:NGK3"/>
    <mergeCell ref="NGL3:NGO3"/>
    <mergeCell ref="NGP3:NGS3"/>
    <mergeCell ref="NGT3:NGW3"/>
    <mergeCell ref="NFB3:NFE3"/>
    <mergeCell ref="NFF3:NFI3"/>
    <mergeCell ref="NFJ3:NFM3"/>
    <mergeCell ref="NFN3:NFQ3"/>
    <mergeCell ref="NFR3:NFU3"/>
    <mergeCell ref="NFV3:NFY3"/>
    <mergeCell ref="NED3:NEG3"/>
    <mergeCell ref="NEH3:NEK3"/>
    <mergeCell ref="NEL3:NEO3"/>
    <mergeCell ref="NEP3:NES3"/>
    <mergeCell ref="NET3:NEW3"/>
    <mergeCell ref="NEX3:NFA3"/>
    <mergeCell ref="NDF3:NDI3"/>
    <mergeCell ref="NDJ3:NDM3"/>
    <mergeCell ref="NDN3:NDQ3"/>
    <mergeCell ref="NDR3:NDU3"/>
    <mergeCell ref="NDV3:NDY3"/>
    <mergeCell ref="NDZ3:NEC3"/>
    <mergeCell ref="NCH3:NCK3"/>
    <mergeCell ref="NCL3:NCO3"/>
    <mergeCell ref="NCP3:NCS3"/>
    <mergeCell ref="NCT3:NCW3"/>
    <mergeCell ref="NCX3:NDA3"/>
    <mergeCell ref="NDB3:NDE3"/>
    <mergeCell ref="NBJ3:NBM3"/>
    <mergeCell ref="NBN3:NBQ3"/>
    <mergeCell ref="NBR3:NBU3"/>
    <mergeCell ref="NBV3:NBY3"/>
    <mergeCell ref="NBZ3:NCC3"/>
    <mergeCell ref="NCD3:NCG3"/>
    <mergeCell ref="NAL3:NAO3"/>
    <mergeCell ref="NAP3:NAS3"/>
    <mergeCell ref="NAT3:NAW3"/>
    <mergeCell ref="NAX3:NBA3"/>
    <mergeCell ref="NBB3:NBE3"/>
    <mergeCell ref="NBF3:NBI3"/>
    <mergeCell ref="MZN3:MZQ3"/>
    <mergeCell ref="MZR3:MZU3"/>
    <mergeCell ref="MZV3:MZY3"/>
    <mergeCell ref="MZZ3:NAC3"/>
    <mergeCell ref="NAD3:NAG3"/>
    <mergeCell ref="NAH3:NAK3"/>
    <mergeCell ref="MYP3:MYS3"/>
    <mergeCell ref="MYT3:MYW3"/>
    <mergeCell ref="MYX3:MZA3"/>
    <mergeCell ref="MZB3:MZE3"/>
    <mergeCell ref="MZF3:MZI3"/>
    <mergeCell ref="MZJ3:MZM3"/>
    <mergeCell ref="MXR3:MXU3"/>
    <mergeCell ref="MXV3:MXY3"/>
    <mergeCell ref="MXZ3:MYC3"/>
    <mergeCell ref="MYD3:MYG3"/>
    <mergeCell ref="MYH3:MYK3"/>
    <mergeCell ref="MYL3:MYO3"/>
    <mergeCell ref="MWT3:MWW3"/>
    <mergeCell ref="MWX3:MXA3"/>
    <mergeCell ref="MXB3:MXE3"/>
    <mergeCell ref="MXF3:MXI3"/>
    <mergeCell ref="MXJ3:MXM3"/>
    <mergeCell ref="MXN3:MXQ3"/>
    <mergeCell ref="MVV3:MVY3"/>
    <mergeCell ref="MVZ3:MWC3"/>
    <mergeCell ref="MWD3:MWG3"/>
    <mergeCell ref="MWH3:MWK3"/>
    <mergeCell ref="MWL3:MWO3"/>
    <mergeCell ref="MWP3:MWS3"/>
    <mergeCell ref="MUX3:MVA3"/>
    <mergeCell ref="MVB3:MVE3"/>
    <mergeCell ref="MVF3:MVI3"/>
    <mergeCell ref="MVJ3:MVM3"/>
    <mergeCell ref="MVN3:MVQ3"/>
    <mergeCell ref="MVR3:MVU3"/>
    <mergeCell ref="MTZ3:MUC3"/>
    <mergeCell ref="MUD3:MUG3"/>
    <mergeCell ref="MUH3:MUK3"/>
    <mergeCell ref="MUL3:MUO3"/>
    <mergeCell ref="MUP3:MUS3"/>
    <mergeCell ref="MUT3:MUW3"/>
    <mergeCell ref="MTB3:MTE3"/>
    <mergeCell ref="MTF3:MTI3"/>
    <mergeCell ref="MTJ3:MTM3"/>
    <mergeCell ref="MTN3:MTQ3"/>
    <mergeCell ref="MTR3:MTU3"/>
    <mergeCell ref="MTV3:MTY3"/>
    <mergeCell ref="MSD3:MSG3"/>
    <mergeCell ref="MSH3:MSK3"/>
    <mergeCell ref="MSL3:MSO3"/>
    <mergeCell ref="MSP3:MSS3"/>
    <mergeCell ref="MST3:MSW3"/>
    <mergeCell ref="MSX3:MTA3"/>
    <mergeCell ref="MRF3:MRI3"/>
    <mergeCell ref="MRJ3:MRM3"/>
    <mergeCell ref="MRN3:MRQ3"/>
    <mergeCell ref="MRR3:MRU3"/>
    <mergeCell ref="MRV3:MRY3"/>
    <mergeCell ref="MRZ3:MSC3"/>
    <mergeCell ref="MQH3:MQK3"/>
    <mergeCell ref="MQL3:MQO3"/>
    <mergeCell ref="MQP3:MQS3"/>
    <mergeCell ref="MQT3:MQW3"/>
    <mergeCell ref="MQX3:MRA3"/>
    <mergeCell ref="MRB3:MRE3"/>
    <mergeCell ref="MPJ3:MPM3"/>
    <mergeCell ref="MPN3:MPQ3"/>
    <mergeCell ref="MPR3:MPU3"/>
    <mergeCell ref="MPV3:MPY3"/>
    <mergeCell ref="MPZ3:MQC3"/>
    <mergeCell ref="MQD3:MQG3"/>
    <mergeCell ref="MOL3:MOO3"/>
    <mergeCell ref="MOP3:MOS3"/>
    <mergeCell ref="MOT3:MOW3"/>
    <mergeCell ref="MOX3:MPA3"/>
    <mergeCell ref="MPB3:MPE3"/>
    <mergeCell ref="MPF3:MPI3"/>
    <mergeCell ref="MNN3:MNQ3"/>
    <mergeCell ref="MNR3:MNU3"/>
    <mergeCell ref="MNV3:MNY3"/>
    <mergeCell ref="MNZ3:MOC3"/>
    <mergeCell ref="MOD3:MOG3"/>
    <mergeCell ref="MOH3:MOK3"/>
    <mergeCell ref="MMP3:MMS3"/>
    <mergeCell ref="MMT3:MMW3"/>
    <mergeCell ref="MMX3:MNA3"/>
    <mergeCell ref="MNB3:MNE3"/>
    <mergeCell ref="MNF3:MNI3"/>
    <mergeCell ref="MNJ3:MNM3"/>
    <mergeCell ref="MLR3:MLU3"/>
    <mergeCell ref="MLV3:MLY3"/>
    <mergeCell ref="MLZ3:MMC3"/>
    <mergeCell ref="MMD3:MMG3"/>
    <mergeCell ref="MMH3:MMK3"/>
    <mergeCell ref="MML3:MMO3"/>
    <mergeCell ref="MKT3:MKW3"/>
    <mergeCell ref="MKX3:MLA3"/>
    <mergeCell ref="MLB3:MLE3"/>
    <mergeCell ref="MLF3:MLI3"/>
    <mergeCell ref="MLJ3:MLM3"/>
    <mergeCell ref="MLN3:MLQ3"/>
    <mergeCell ref="MJV3:MJY3"/>
    <mergeCell ref="MJZ3:MKC3"/>
    <mergeCell ref="MKD3:MKG3"/>
    <mergeCell ref="MKH3:MKK3"/>
    <mergeCell ref="MKL3:MKO3"/>
    <mergeCell ref="MKP3:MKS3"/>
    <mergeCell ref="MIX3:MJA3"/>
    <mergeCell ref="MJB3:MJE3"/>
    <mergeCell ref="MJF3:MJI3"/>
    <mergeCell ref="MJJ3:MJM3"/>
    <mergeCell ref="MJN3:MJQ3"/>
    <mergeCell ref="MJR3:MJU3"/>
    <mergeCell ref="MHZ3:MIC3"/>
    <mergeCell ref="MID3:MIG3"/>
    <mergeCell ref="MIH3:MIK3"/>
    <mergeCell ref="MIL3:MIO3"/>
    <mergeCell ref="MIP3:MIS3"/>
    <mergeCell ref="MIT3:MIW3"/>
    <mergeCell ref="MHB3:MHE3"/>
    <mergeCell ref="MHF3:MHI3"/>
    <mergeCell ref="MHJ3:MHM3"/>
    <mergeCell ref="MHN3:MHQ3"/>
    <mergeCell ref="MHR3:MHU3"/>
    <mergeCell ref="MHV3:MHY3"/>
    <mergeCell ref="MGD3:MGG3"/>
    <mergeCell ref="MGH3:MGK3"/>
    <mergeCell ref="MGL3:MGO3"/>
    <mergeCell ref="MGP3:MGS3"/>
    <mergeCell ref="MGT3:MGW3"/>
    <mergeCell ref="MGX3:MHA3"/>
    <mergeCell ref="MFF3:MFI3"/>
    <mergeCell ref="MFJ3:MFM3"/>
    <mergeCell ref="MFN3:MFQ3"/>
    <mergeCell ref="MFR3:MFU3"/>
    <mergeCell ref="MFV3:MFY3"/>
    <mergeCell ref="MFZ3:MGC3"/>
    <mergeCell ref="MEH3:MEK3"/>
    <mergeCell ref="MEL3:MEO3"/>
    <mergeCell ref="MEP3:MES3"/>
    <mergeCell ref="MET3:MEW3"/>
    <mergeCell ref="MEX3:MFA3"/>
    <mergeCell ref="MFB3:MFE3"/>
    <mergeCell ref="MDJ3:MDM3"/>
    <mergeCell ref="MDN3:MDQ3"/>
    <mergeCell ref="MDR3:MDU3"/>
    <mergeCell ref="MDV3:MDY3"/>
    <mergeCell ref="MDZ3:MEC3"/>
    <mergeCell ref="MED3:MEG3"/>
    <mergeCell ref="MCL3:MCO3"/>
    <mergeCell ref="MCP3:MCS3"/>
    <mergeCell ref="MCT3:MCW3"/>
    <mergeCell ref="MCX3:MDA3"/>
    <mergeCell ref="MDB3:MDE3"/>
    <mergeCell ref="MDF3:MDI3"/>
    <mergeCell ref="MBN3:MBQ3"/>
    <mergeCell ref="MBR3:MBU3"/>
    <mergeCell ref="MBV3:MBY3"/>
    <mergeCell ref="MBZ3:MCC3"/>
    <mergeCell ref="MCD3:MCG3"/>
    <mergeCell ref="MCH3:MCK3"/>
    <mergeCell ref="MAP3:MAS3"/>
    <mergeCell ref="MAT3:MAW3"/>
    <mergeCell ref="MAX3:MBA3"/>
    <mergeCell ref="MBB3:MBE3"/>
    <mergeCell ref="MBF3:MBI3"/>
    <mergeCell ref="MBJ3:MBM3"/>
    <mergeCell ref="LZR3:LZU3"/>
    <mergeCell ref="LZV3:LZY3"/>
    <mergeCell ref="LZZ3:MAC3"/>
    <mergeCell ref="MAD3:MAG3"/>
    <mergeCell ref="MAH3:MAK3"/>
    <mergeCell ref="MAL3:MAO3"/>
    <mergeCell ref="LYT3:LYW3"/>
    <mergeCell ref="LYX3:LZA3"/>
    <mergeCell ref="LZB3:LZE3"/>
    <mergeCell ref="LZF3:LZI3"/>
    <mergeCell ref="LZJ3:LZM3"/>
    <mergeCell ref="LZN3:LZQ3"/>
    <mergeCell ref="LXV3:LXY3"/>
    <mergeCell ref="LXZ3:LYC3"/>
    <mergeCell ref="LYD3:LYG3"/>
    <mergeCell ref="LYH3:LYK3"/>
    <mergeCell ref="LYL3:LYO3"/>
    <mergeCell ref="LYP3:LYS3"/>
    <mergeCell ref="LWX3:LXA3"/>
    <mergeCell ref="LXB3:LXE3"/>
    <mergeCell ref="LXF3:LXI3"/>
    <mergeCell ref="LXJ3:LXM3"/>
    <mergeCell ref="LXN3:LXQ3"/>
    <mergeCell ref="LXR3:LXU3"/>
    <mergeCell ref="LVZ3:LWC3"/>
    <mergeCell ref="LWD3:LWG3"/>
    <mergeCell ref="LWH3:LWK3"/>
    <mergeCell ref="LWL3:LWO3"/>
    <mergeCell ref="LWP3:LWS3"/>
    <mergeCell ref="LWT3:LWW3"/>
    <mergeCell ref="LVB3:LVE3"/>
    <mergeCell ref="LVF3:LVI3"/>
    <mergeCell ref="LVJ3:LVM3"/>
    <mergeCell ref="LVN3:LVQ3"/>
    <mergeCell ref="LVR3:LVU3"/>
    <mergeCell ref="LVV3:LVY3"/>
    <mergeCell ref="LUD3:LUG3"/>
    <mergeCell ref="LUH3:LUK3"/>
    <mergeCell ref="LUL3:LUO3"/>
    <mergeCell ref="LUP3:LUS3"/>
    <mergeCell ref="LUT3:LUW3"/>
    <mergeCell ref="LUX3:LVA3"/>
    <mergeCell ref="LTF3:LTI3"/>
    <mergeCell ref="LTJ3:LTM3"/>
    <mergeCell ref="LTN3:LTQ3"/>
    <mergeCell ref="LTR3:LTU3"/>
    <mergeCell ref="LTV3:LTY3"/>
    <mergeCell ref="LTZ3:LUC3"/>
    <mergeCell ref="LSH3:LSK3"/>
    <mergeCell ref="LSL3:LSO3"/>
    <mergeCell ref="LSP3:LSS3"/>
    <mergeCell ref="LST3:LSW3"/>
    <mergeCell ref="LSX3:LTA3"/>
    <mergeCell ref="LTB3:LTE3"/>
    <mergeCell ref="LRJ3:LRM3"/>
    <mergeCell ref="LRN3:LRQ3"/>
    <mergeCell ref="LRR3:LRU3"/>
    <mergeCell ref="LRV3:LRY3"/>
    <mergeCell ref="LRZ3:LSC3"/>
    <mergeCell ref="LSD3:LSG3"/>
    <mergeCell ref="LQL3:LQO3"/>
    <mergeCell ref="LQP3:LQS3"/>
    <mergeCell ref="LQT3:LQW3"/>
    <mergeCell ref="LQX3:LRA3"/>
    <mergeCell ref="LRB3:LRE3"/>
    <mergeCell ref="LRF3:LRI3"/>
    <mergeCell ref="LPN3:LPQ3"/>
    <mergeCell ref="LPR3:LPU3"/>
    <mergeCell ref="LPV3:LPY3"/>
    <mergeCell ref="LPZ3:LQC3"/>
    <mergeCell ref="LQD3:LQG3"/>
    <mergeCell ref="LQH3:LQK3"/>
    <mergeCell ref="LOP3:LOS3"/>
    <mergeCell ref="LOT3:LOW3"/>
    <mergeCell ref="LOX3:LPA3"/>
    <mergeCell ref="LPB3:LPE3"/>
    <mergeCell ref="LPF3:LPI3"/>
    <mergeCell ref="LPJ3:LPM3"/>
    <mergeCell ref="LNR3:LNU3"/>
    <mergeCell ref="LNV3:LNY3"/>
    <mergeCell ref="LNZ3:LOC3"/>
    <mergeCell ref="LOD3:LOG3"/>
    <mergeCell ref="LOH3:LOK3"/>
    <mergeCell ref="LOL3:LOO3"/>
    <mergeCell ref="LMT3:LMW3"/>
    <mergeCell ref="LMX3:LNA3"/>
    <mergeCell ref="LNB3:LNE3"/>
    <mergeCell ref="LNF3:LNI3"/>
    <mergeCell ref="LNJ3:LNM3"/>
    <mergeCell ref="LNN3:LNQ3"/>
    <mergeCell ref="LLV3:LLY3"/>
    <mergeCell ref="LLZ3:LMC3"/>
    <mergeCell ref="LMD3:LMG3"/>
    <mergeCell ref="LMH3:LMK3"/>
    <mergeCell ref="LML3:LMO3"/>
    <mergeCell ref="LMP3:LMS3"/>
    <mergeCell ref="LKX3:LLA3"/>
    <mergeCell ref="LLB3:LLE3"/>
    <mergeCell ref="LLF3:LLI3"/>
    <mergeCell ref="LLJ3:LLM3"/>
    <mergeCell ref="LLN3:LLQ3"/>
    <mergeCell ref="LLR3:LLU3"/>
    <mergeCell ref="LJZ3:LKC3"/>
    <mergeCell ref="LKD3:LKG3"/>
    <mergeCell ref="LKH3:LKK3"/>
    <mergeCell ref="LKL3:LKO3"/>
    <mergeCell ref="LKP3:LKS3"/>
    <mergeCell ref="LKT3:LKW3"/>
    <mergeCell ref="LJB3:LJE3"/>
    <mergeCell ref="LJF3:LJI3"/>
    <mergeCell ref="LJJ3:LJM3"/>
    <mergeCell ref="LJN3:LJQ3"/>
    <mergeCell ref="LJR3:LJU3"/>
    <mergeCell ref="LJV3:LJY3"/>
    <mergeCell ref="LID3:LIG3"/>
    <mergeCell ref="LIH3:LIK3"/>
    <mergeCell ref="LIL3:LIO3"/>
    <mergeCell ref="LIP3:LIS3"/>
    <mergeCell ref="LIT3:LIW3"/>
    <mergeCell ref="LIX3:LJA3"/>
    <mergeCell ref="LHF3:LHI3"/>
    <mergeCell ref="LHJ3:LHM3"/>
    <mergeCell ref="LHN3:LHQ3"/>
    <mergeCell ref="LHR3:LHU3"/>
    <mergeCell ref="LHV3:LHY3"/>
    <mergeCell ref="LHZ3:LIC3"/>
    <mergeCell ref="LGH3:LGK3"/>
    <mergeCell ref="LGL3:LGO3"/>
    <mergeCell ref="LGP3:LGS3"/>
    <mergeCell ref="LGT3:LGW3"/>
    <mergeCell ref="LGX3:LHA3"/>
    <mergeCell ref="LHB3:LHE3"/>
    <mergeCell ref="LFJ3:LFM3"/>
    <mergeCell ref="LFN3:LFQ3"/>
    <mergeCell ref="LFR3:LFU3"/>
    <mergeCell ref="LFV3:LFY3"/>
    <mergeCell ref="LFZ3:LGC3"/>
    <mergeCell ref="LGD3:LGG3"/>
    <mergeCell ref="LEL3:LEO3"/>
    <mergeCell ref="LEP3:LES3"/>
    <mergeCell ref="LET3:LEW3"/>
    <mergeCell ref="LEX3:LFA3"/>
    <mergeCell ref="LFB3:LFE3"/>
    <mergeCell ref="LFF3:LFI3"/>
    <mergeCell ref="LDN3:LDQ3"/>
    <mergeCell ref="LDR3:LDU3"/>
    <mergeCell ref="LDV3:LDY3"/>
    <mergeCell ref="LDZ3:LEC3"/>
    <mergeCell ref="LED3:LEG3"/>
    <mergeCell ref="LEH3:LEK3"/>
    <mergeCell ref="LCP3:LCS3"/>
    <mergeCell ref="LCT3:LCW3"/>
    <mergeCell ref="LCX3:LDA3"/>
    <mergeCell ref="LDB3:LDE3"/>
    <mergeCell ref="LDF3:LDI3"/>
    <mergeCell ref="LDJ3:LDM3"/>
    <mergeCell ref="LBR3:LBU3"/>
    <mergeCell ref="LBV3:LBY3"/>
    <mergeCell ref="LBZ3:LCC3"/>
    <mergeCell ref="LCD3:LCG3"/>
    <mergeCell ref="LCH3:LCK3"/>
    <mergeCell ref="LCL3:LCO3"/>
    <mergeCell ref="LAT3:LAW3"/>
    <mergeCell ref="LAX3:LBA3"/>
    <mergeCell ref="LBB3:LBE3"/>
    <mergeCell ref="LBF3:LBI3"/>
    <mergeCell ref="LBJ3:LBM3"/>
    <mergeCell ref="LBN3:LBQ3"/>
    <mergeCell ref="KZV3:KZY3"/>
    <mergeCell ref="KZZ3:LAC3"/>
    <mergeCell ref="LAD3:LAG3"/>
    <mergeCell ref="LAH3:LAK3"/>
    <mergeCell ref="LAL3:LAO3"/>
    <mergeCell ref="LAP3:LAS3"/>
    <mergeCell ref="KYX3:KZA3"/>
    <mergeCell ref="KZB3:KZE3"/>
    <mergeCell ref="KZF3:KZI3"/>
    <mergeCell ref="KZJ3:KZM3"/>
    <mergeCell ref="KZN3:KZQ3"/>
    <mergeCell ref="KZR3:KZU3"/>
    <mergeCell ref="KXZ3:KYC3"/>
    <mergeCell ref="KYD3:KYG3"/>
    <mergeCell ref="KYH3:KYK3"/>
    <mergeCell ref="KYL3:KYO3"/>
    <mergeCell ref="KYP3:KYS3"/>
    <mergeCell ref="KYT3:KYW3"/>
    <mergeCell ref="KXB3:KXE3"/>
    <mergeCell ref="KXF3:KXI3"/>
    <mergeCell ref="KXJ3:KXM3"/>
    <mergeCell ref="KXN3:KXQ3"/>
    <mergeCell ref="KXR3:KXU3"/>
    <mergeCell ref="KXV3:KXY3"/>
    <mergeCell ref="KWD3:KWG3"/>
    <mergeCell ref="KWH3:KWK3"/>
    <mergeCell ref="KWL3:KWO3"/>
    <mergeCell ref="KWP3:KWS3"/>
    <mergeCell ref="KWT3:KWW3"/>
    <mergeCell ref="KWX3:KXA3"/>
    <mergeCell ref="KVF3:KVI3"/>
    <mergeCell ref="KVJ3:KVM3"/>
    <mergeCell ref="KVN3:KVQ3"/>
    <mergeCell ref="KVR3:KVU3"/>
    <mergeCell ref="KVV3:KVY3"/>
    <mergeCell ref="KVZ3:KWC3"/>
    <mergeCell ref="KUH3:KUK3"/>
    <mergeCell ref="KUL3:KUO3"/>
    <mergeCell ref="KUP3:KUS3"/>
    <mergeCell ref="KUT3:KUW3"/>
    <mergeCell ref="KUX3:KVA3"/>
    <mergeCell ref="KVB3:KVE3"/>
    <mergeCell ref="KTJ3:KTM3"/>
    <mergeCell ref="KTN3:KTQ3"/>
    <mergeCell ref="KTR3:KTU3"/>
    <mergeCell ref="KTV3:KTY3"/>
    <mergeCell ref="KTZ3:KUC3"/>
    <mergeCell ref="KUD3:KUG3"/>
    <mergeCell ref="KSL3:KSO3"/>
    <mergeCell ref="KSP3:KSS3"/>
    <mergeCell ref="KST3:KSW3"/>
    <mergeCell ref="KSX3:KTA3"/>
    <mergeCell ref="KTB3:KTE3"/>
    <mergeCell ref="KTF3:KTI3"/>
    <mergeCell ref="KRN3:KRQ3"/>
    <mergeCell ref="KRR3:KRU3"/>
    <mergeCell ref="KRV3:KRY3"/>
    <mergeCell ref="KRZ3:KSC3"/>
    <mergeCell ref="KSD3:KSG3"/>
    <mergeCell ref="KSH3:KSK3"/>
    <mergeCell ref="KQP3:KQS3"/>
    <mergeCell ref="KQT3:KQW3"/>
    <mergeCell ref="KQX3:KRA3"/>
    <mergeCell ref="KRB3:KRE3"/>
    <mergeCell ref="KRF3:KRI3"/>
    <mergeCell ref="KRJ3:KRM3"/>
    <mergeCell ref="KPR3:KPU3"/>
    <mergeCell ref="KPV3:KPY3"/>
    <mergeCell ref="KPZ3:KQC3"/>
    <mergeCell ref="KQD3:KQG3"/>
    <mergeCell ref="KQH3:KQK3"/>
    <mergeCell ref="KQL3:KQO3"/>
    <mergeCell ref="KOT3:KOW3"/>
    <mergeCell ref="KOX3:KPA3"/>
    <mergeCell ref="KPB3:KPE3"/>
    <mergeCell ref="KPF3:KPI3"/>
    <mergeCell ref="KPJ3:KPM3"/>
    <mergeCell ref="KPN3:KPQ3"/>
    <mergeCell ref="KNV3:KNY3"/>
    <mergeCell ref="KNZ3:KOC3"/>
    <mergeCell ref="KOD3:KOG3"/>
    <mergeCell ref="KOH3:KOK3"/>
    <mergeCell ref="KOL3:KOO3"/>
    <mergeCell ref="KOP3:KOS3"/>
    <mergeCell ref="KMX3:KNA3"/>
    <mergeCell ref="KNB3:KNE3"/>
    <mergeCell ref="KNF3:KNI3"/>
    <mergeCell ref="KNJ3:KNM3"/>
    <mergeCell ref="KNN3:KNQ3"/>
    <mergeCell ref="KNR3:KNU3"/>
    <mergeCell ref="KLZ3:KMC3"/>
    <mergeCell ref="KMD3:KMG3"/>
    <mergeCell ref="KMH3:KMK3"/>
    <mergeCell ref="KML3:KMO3"/>
    <mergeCell ref="KMP3:KMS3"/>
    <mergeCell ref="KMT3:KMW3"/>
    <mergeCell ref="KLB3:KLE3"/>
    <mergeCell ref="KLF3:KLI3"/>
    <mergeCell ref="KLJ3:KLM3"/>
    <mergeCell ref="KLN3:KLQ3"/>
    <mergeCell ref="KLR3:KLU3"/>
    <mergeCell ref="KLV3:KLY3"/>
    <mergeCell ref="KKD3:KKG3"/>
    <mergeCell ref="KKH3:KKK3"/>
    <mergeCell ref="KKL3:KKO3"/>
    <mergeCell ref="KKP3:KKS3"/>
    <mergeCell ref="KKT3:KKW3"/>
    <mergeCell ref="KKX3:KLA3"/>
    <mergeCell ref="KJF3:KJI3"/>
    <mergeCell ref="KJJ3:KJM3"/>
    <mergeCell ref="KJN3:KJQ3"/>
    <mergeCell ref="KJR3:KJU3"/>
    <mergeCell ref="KJV3:KJY3"/>
    <mergeCell ref="KJZ3:KKC3"/>
    <mergeCell ref="KIH3:KIK3"/>
    <mergeCell ref="KIL3:KIO3"/>
    <mergeCell ref="KIP3:KIS3"/>
    <mergeCell ref="KIT3:KIW3"/>
    <mergeCell ref="KIX3:KJA3"/>
    <mergeCell ref="KJB3:KJE3"/>
    <mergeCell ref="KHJ3:KHM3"/>
    <mergeCell ref="KHN3:KHQ3"/>
    <mergeCell ref="KHR3:KHU3"/>
    <mergeCell ref="KHV3:KHY3"/>
    <mergeCell ref="KHZ3:KIC3"/>
    <mergeCell ref="KID3:KIG3"/>
    <mergeCell ref="KGL3:KGO3"/>
    <mergeCell ref="KGP3:KGS3"/>
    <mergeCell ref="KGT3:KGW3"/>
    <mergeCell ref="KGX3:KHA3"/>
    <mergeCell ref="KHB3:KHE3"/>
    <mergeCell ref="KHF3:KHI3"/>
    <mergeCell ref="KFN3:KFQ3"/>
    <mergeCell ref="KFR3:KFU3"/>
    <mergeCell ref="KFV3:KFY3"/>
    <mergeCell ref="KFZ3:KGC3"/>
    <mergeCell ref="KGD3:KGG3"/>
    <mergeCell ref="KGH3:KGK3"/>
    <mergeCell ref="KEP3:KES3"/>
    <mergeCell ref="KET3:KEW3"/>
    <mergeCell ref="KEX3:KFA3"/>
    <mergeCell ref="KFB3:KFE3"/>
    <mergeCell ref="KFF3:KFI3"/>
    <mergeCell ref="KFJ3:KFM3"/>
    <mergeCell ref="KDR3:KDU3"/>
    <mergeCell ref="KDV3:KDY3"/>
    <mergeCell ref="KDZ3:KEC3"/>
    <mergeCell ref="KED3:KEG3"/>
    <mergeCell ref="KEH3:KEK3"/>
    <mergeCell ref="KEL3:KEO3"/>
    <mergeCell ref="KCT3:KCW3"/>
    <mergeCell ref="KCX3:KDA3"/>
    <mergeCell ref="KDB3:KDE3"/>
    <mergeCell ref="KDF3:KDI3"/>
    <mergeCell ref="KDJ3:KDM3"/>
    <mergeCell ref="KDN3:KDQ3"/>
    <mergeCell ref="KBV3:KBY3"/>
    <mergeCell ref="KBZ3:KCC3"/>
    <mergeCell ref="KCD3:KCG3"/>
    <mergeCell ref="KCH3:KCK3"/>
    <mergeCell ref="KCL3:KCO3"/>
    <mergeCell ref="KCP3:KCS3"/>
    <mergeCell ref="KAX3:KBA3"/>
    <mergeCell ref="KBB3:KBE3"/>
    <mergeCell ref="KBF3:KBI3"/>
    <mergeCell ref="KBJ3:KBM3"/>
    <mergeCell ref="KBN3:KBQ3"/>
    <mergeCell ref="KBR3:KBU3"/>
    <mergeCell ref="JZZ3:KAC3"/>
    <mergeCell ref="KAD3:KAG3"/>
    <mergeCell ref="KAH3:KAK3"/>
    <mergeCell ref="KAL3:KAO3"/>
    <mergeCell ref="KAP3:KAS3"/>
    <mergeCell ref="KAT3:KAW3"/>
    <mergeCell ref="JZB3:JZE3"/>
    <mergeCell ref="JZF3:JZI3"/>
    <mergeCell ref="JZJ3:JZM3"/>
    <mergeCell ref="JZN3:JZQ3"/>
    <mergeCell ref="JZR3:JZU3"/>
    <mergeCell ref="JZV3:JZY3"/>
    <mergeCell ref="JYD3:JYG3"/>
    <mergeCell ref="JYH3:JYK3"/>
    <mergeCell ref="JYL3:JYO3"/>
    <mergeCell ref="JYP3:JYS3"/>
    <mergeCell ref="JYT3:JYW3"/>
    <mergeCell ref="JYX3:JZA3"/>
    <mergeCell ref="JXF3:JXI3"/>
    <mergeCell ref="JXJ3:JXM3"/>
    <mergeCell ref="JXN3:JXQ3"/>
    <mergeCell ref="JXR3:JXU3"/>
    <mergeCell ref="JXV3:JXY3"/>
    <mergeCell ref="JXZ3:JYC3"/>
    <mergeCell ref="JWH3:JWK3"/>
    <mergeCell ref="JWL3:JWO3"/>
    <mergeCell ref="JWP3:JWS3"/>
    <mergeCell ref="JWT3:JWW3"/>
    <mergeCell ref="JWX3:JXA3"/>
    <mergeCell ref="JXB3:JXE3"/>
    <mergeCell ref="JVJ3:JVM3"/>
    <mergeCell ref="JVN3:JVQ3"/>
    <mergeCell ref="JVR3:JVU3"/>
    <mergeCell ref="JVV3:JVY3"/>
    <mergeCell ref="JVZ3:JWC3"/>
    <mergeCell ref="JWD3:JWG3"/>
    <mergeCell ref="JUL3:JUO3"/>
    <mergeCell ref="JUP3:JUS3"/>
    <mergeCell ref="JUT3:JUW3"/>
    <mergeCell ref="JUX3:JVA3"/>
    <mergeCell ref="JVB3:JVE3"/>
    <mergeCell ref="JVF3:JVI3"/>
    <mergeCell ref="JTN3:JTQ3"/>
    <mergeCell ref="JTR3:JTU3"/>
    <mergeCell ref="JTV3:JTY3"/>
    <mergeCell ref="JTZ3:JUC3"/>
    <mergeCell ref="JUD3:JUG3"/>
    <mergeCell ref="JUH3:JUK3"/>
    <mergeCell ref="JSP3:JSS3"/>
    <mergeCell ref="JST3:JSW3"/>
    <mergeCell ref="JSX3:JTA3"/>
    <mergeCell ref="JTB3:JTE3"/>
    <mergeCell ref="JTF3:JTI3"/>
    <mergeCell ref="JTJ3:JTM3"/>
    <mergeCell ref="JRR3:JRU3"/>
    <mergeCell ref="JRV3:JRY3"/>
    <mergeCell ref="JRZ3:JSC3"/>
    <mergeCell ref="JSD3:JSG3"/>
    <mergeCell ref="JSH3:JSK3"/>
    <mergeCell ref="JSL3:JSO3"/>
    <mergeCell ref="JQT3:JQW3"/>
    <mergeCell ref="JQX3:JRA3"/>
    <mergeCell ref="JRB3:JRE3"/>
    <mergeCell ref="JRF3:JRI3"/>
    <mergeCell ref="JRJ3:JRM3"/>
    <mergeCell ref="JRN3:JRQ3"/>
    <mergeCell ref="JPV3:JPY3"/>
    <mergeCell ref="JPZ3:JQC3"/>
    <mergeCell ref="JQD3:JQG3"/>
    <mergeCell ref="JQH3:JQK3"/>
    <mergeCell ref="JQL3:JQO3"/>
    <mergeCell ref="JQP3:JQS3"/>
    <mergeCell ref="JOX3:JPA3"/>
    <mergeCell ref="JPB3:JPE3"/>
    <mergeCell ref="JPF3:JPI3"/>
    <mergeCell ref="JPJ3:JPM3"/>
    <mergeCell ref="JPN3:JPQ3"/>
    <mergeCell ref="JPR3:JPU3"/>
    <mergeCell ref="JNZ3:JOC3"/>
    <mergeCell ref="JOD3:JOG3"/>
    <mergeCell ref="JOH3:JOK3"/>
    <mergeCell ref="JOL3:JOO3"/>
    <mergeCell ref="JOP3:JOS3"/>
    <mergeCell ref="JOT3:JOW3"/>
    <mergeCell ref="JNB3:JNE3"/>
    <mergeCell ref="JNF3:JNI3"/>
    <mergeCell ref="JNJ3:JNM3"/>
    <mergeCell ref="JNN3:JNQ3"/>
    <mergeCell ref="JNR3:JNU3"/>
    <mergeCell ref="JNV3:JNY3"/>
    <mergeCell ref="JMD3:JMG3"/>
    <mergeCell ref="JMH3:JMK3"/>
    <mergeCell ref="JML3:JMO3"/>
    <mergeCell ref="JMP3:JMS3"/>
    <mergeCell ref="JMT3:JMW3"/>
    <mergeCell ref="JMX3:JNA3"/>
    <mergeCell ref="JLF3:JLI3"/>
    <mergeCell ref="JLJ3:JLM3"/>
    <mergeCell ref="JLN3:JLQ3"/>
    <mergeCell ref="JLR3:JLU3"/>
    <mergeCell ref="JLV3:JLY3"/>
    <mergeCell ref="JLZ3:JMC3"/>
    <mergeCell ref="JKH3:JKK3"/>
    <mergeCell ref="JKL3:JKO3"/>
    <mergeCell ref="JKP3:JKS3"/>
    <mergeCell ref="JKT3:JKW3"/>
    <mergeCell ref="JKX3:JLA3"/>
    <mergeCell ref="JLB3:JLE3"/>
    <mergeCell ref="JJJ3:JJM3"/>
    <mergeCell ref="JJN3:JJQ3"/>
    <mergeCell ref="JJR3:JJU3"/>
    <mergeCell ref="JJV3:JJY3"/>
    <mergeCell ref="JJZ3:JKC3"/>
    <mergeCell ref="JKD3:JKG3"/>
    <mergeCell ref="JIL3:JIO3"/>
    <mergeCell ref="JIP3:JIS3"/>
    <mergeCell ref="JIT3:JIW3"/>
    <mergeCell ref="JIX3:JJA3"/>
    <mergeCell ref="JJB3:JJE3"/>
    <mergeCell ref="JJF3:JJI3"/>
    <mergeCell ref="JHN3:JHQ3"/>
    <mergeCell ref="JHR3:JHU3"/>
    <mergeCell ref="JHV3:JHY3"/>
    <mergeCell ref="JHZ3:JIC3"/>
    <mergeCell ref="JID3:JIG3"/>
    <mergeCell ref="JIH3:JIK3"/>
    <mergeCell ref="JGP3:JGS3"/>
    <mergeCell ref="JGT3:JGW3"/>
    <mergeCell ref="JGX3:JHA3"/>
    <mergeCell ref="JHB3:JHE3"/>
    <mergeCell ref="JHF3:JHI3"/>
    <mergeCell ref="JHJ3:JHM3"/>
    <mergeCell ref="JFR3:JFU3"/>
    <mergeCell ref="JFV3:JFY3"/>
    <mergeCell ref="JFZ3:JGC3"/>
    <mergeCell ref="JGD3:JGG3"/>
    <mergeCell ref="JGH3:JGK3"/>
    <mergeCell ref="JGL3:JGO3"/>
    <mergeCell ref="JET3:JEW3"/>
    <mergeCell ref="JEX3:JFA3"/>
    <mergeCell ref="JFB3:JFE3"/>
    <mergeCell ref="JFF3:JFI3"/>
    <mergeCell ref="JFJ3:JFM3"/>
    <mergeCell ref="JFN3:JFQ3"/>
    <mergeCell ref="JDV3:JDY3"/>
    <mergeCell ref="JDZ3:JEC3"/>
    <mergeCell ref="JED3:JEG3"/>
    <mergeCell ref="JEH3:JEK3"/>
    <mergeCell ref="JEL3:JEO3"/>
    <mergeCell ref="JEP3:JES3"/>
    <mergeCell ref="JCX3:JDA3"/>
    <mergeCell ref="JDB3:JDE3"/>
    <mergeCell ref="JDF3:JDI3"/>
    <mergeCell ref="JDJ3:JDM3"/>
    <mergeCell ref="JDN3:JDQ3"/>
    <mergeCell ref="JDR3:JDU3"/>
    <mergeCell ref="JBZ3:JCC3"/>
    <mergeCell ref="JCD3:JCG3"/>
    <mergeCell ref="JCH3:JCK3"/>
    <mergeCell ref="JCL3:JCO3"/>
    <mergeCell ref="JCP3:JCS3"/>
    <mergeCell ref="JCT3:JCW3"/>
    <mergeCell ref="JBB3:JBE3"/>
    <mergeCell ref="JBF3:JBI3"/>
    <mergeCell ref="JBJ3:JBM3"/>
    <mergeCell ref="JBN3:JBQ3"/>
    <mergeCell ref="JBR3:JBU3"/>
    <mergeCell ref="JBV3:JBY3"/>
    <mergeCell ref="JAD3:JAG3"/>
    <mergeCell ref="JAH3:JAK3"/>
    <mergeCell ref="JAL3:JAO3"/>
    <mergeCell ref="JAP3:JAS3"/>
    <mergeCell ref="JAT3:JAW3"/>
    <mergeCell ref="JAX3:JBA3"/>
    <mergeCell ref="IZF3:IZI3"/>
    <mergeCell ref="IZJ3:IZM3"/>
    <mergeCell ref="IZN3:IZQ3"/>
    <mergeCell ref="IZR3:IZU3"/>
    <mergeCell ref="IZV3:IZY3"/>
    <mergeCell ref="IZZ3:JAC3"/>
    <mergeCell ref="IYH3:IYK3"/>
    <mergeCell ref="IYL3:IYO3"/>
    <mergeCell ref="IYP3:IYS3"/>
    <mergeCell ref="IYT3:IYW3"/>
    <mergeCell ref="IYX3:IZA3"/>
    <mergeCell ref="IZB3:IZE3"/>
    <mergeCell ref="IXJ3:IXM3"/>
    <mergeCell ref="IXN3:IXQ3"/>
    <mergeCell ref="IXR3:IXU3"/>
    <mergeCell ref="IXV3:IXY3"/>
    <mergeCell ref="IXZ3:IYC3"/>
    <mergeCell ref="IYD3:IYG3"/>
    <mergeCell ref="IWL3:IWO3"/>
    <mergeCell ref="IWP3:IWS3"/>
    <mergeCell ref="IWT3:IWW3"/>
    <mergeCell ref="IWX3:IXA3"/>
    <mergeCell ref="IXB3:IXE3"/>
    <mergeCell ref="IXF3:IXI3"/>
    <mergeCell ref="IVN3:IVQ3"/>
    <mergeCell ref="IVR3:IVU3"/>
    <mergeCell ref="IVV3:IVY3"/>
    <mergeCell ref="IVZ3:IWC3"/>
    <mergeCell ref="IWD3:IWG3"/>
    <mergeCell ref="IWH3:IWK3"/>
    <mergeCell ref="IUP3:IUS3"/>
    <mergeCell ref="IUT3:IUW3"/>
    <mergeCell ref="IUX3:IVA3"/>
    <mergeCell ref="IVB3:IVE3"/>
    <mergeCell ref="IVF3:IVI3"/>
    <mergeCell ref="IVJ3:IVM3"/>
    <mergeCell ref="ITR3:ITU3"/>
    <mergeCell ref="ITV3:ITY3"/>
    <mergeCell ref="ITZ3:IUC3"/>
    <mergeCell ref="IUD3:IUG3"/>
    <mergeCell ref="IUH3:IUK3"/>
    <mergeCell ref="IUL3:IUO3"/>
    <mergeCell ref="IST3:ISW3"/>
    <mergeCell ref="ISX3:ITA3"/>
    <mergeCell ref="ITB3:ITE3"/>
    <mergeCell ref="ITF3:ITI3"/>
    <mergeCell ref="ITJ3:ITM3"/>
    <mergeCell ref="ITN3:ITQ3"/>
    <mergeCell ref="IRV3:IRY3"/>
    <mergeCell ref="IRZ3:ISC3"/>
    <mergeCell ref="ISD3:ISG3"/>
    <mergeCell ref="ISH3:ISK3"/>
    <mergeCell ref="ISL3:ISO3"/>
    <mergeCell ref="ISP3:ISS3"/>
    <mergeCell ref="IQX3:IRA3"/>
    <mergeCell ref="IRB3:IRE3"/>
    <mergeCell ref="IRF3:IRI3"/>
    <mergeCell ref="IRJ3:IRM3"/>
    <mergeCell ref="IRN3:IRQ3"/>
    <mergeCell ref="IRR3:IRU3"/>
    <mergeCell ref="IPZ3:IQC3"/>
    <mergeCell ref="IQD3:IQG3"/>
    <mergeCell ref="IQH3:IQK3"/>
    <mergeCell ref="IQL3:IQO3"/>
    <mergeCell ref="IQP3:IQS3"/>
    <mergeCell ref="IQT3:IQW3"/>
    <mergeCell ref="IPB3:IPE3"/>
    <mergeCell ref="IPF3:IPI3"/>
    <mergeCell ref="IPJ3:IPM3"/>
    <mergeCell ref="IPN3:IPQ3"/>
    <mergeCell ref="IPR3:IPU3"/>
    <mergeCell ref="IPV3:IPY3"/>
    <mergeCell ref="IOD3:IOG3"/>
    <mergeCell ref="IOH3:IOK3"/>
    <mergeCell ref="IOL3:IOO3"/>
    <mergeCell ref="IOP3:IOS3"/>
    <mergeCell ref="IOT3:IOW3"/>
    <mergeCell ref="IOX3:IPA3"/>
    <mergeCell ref="INF3:INI3"/>
    <mergeCell ref="INJ3:INM3"/>
    <mergeCell ref="INN3:INQ3"/>
    <mergeCell ref="INR3:INU3"/>
    <mergeCell ref="INV3:INY3"/>
    <mergeCell ref="INZ3:IOC3"/>
    <mergeCell ref="IMH3:IMK3"/>
    <mergeCell ref="IML3:IMO3"/>
    <mergeCell ref="IMP3:IMS3"/>
    <mergeCell ref="IMT3:IMW3"/>
    <mergeCell ref="IMX3:INA3"/>
    <mergeCell ref="INB3:INE3"/>
    <mergeCell ref="ILJ3:ILM3"/>
    <mergeCell ref="ILN3:ILQ3"/>
    <mergeCell ref="ILR3:ILU3"/>
    <mergeCell ref="ILV3:ILY3"/>
    <mergeCell ref="ILZ3:IMC3"/>
    <mergeCell ref="IMD3:IMG3"/>
    <mergeCell ref="IKL3:IKO3"/>
    <mergeCell ref="IKP3:IKS3"/>
    <mergeCell ref="IKT3:IKW3"/>
    <mergeCell ref="IKX3:ILA3"/>
    <mergeCell ref="ILB3:ILE3"/>
    <mergeCell ref="ILF3:ILI3"/>
    <mergeCell ref="IJN3:IJQ3"/>
    <mergeCell ref="IJR3:IJU3"/>
    <mergeCell ref="IJV3:IJY3"/>
    <mergeCell ref="IJZ3:IKC3"/>
    <mergeCell ref="IKD3:IKG3"/>
    <mergeCell ref="IKH3:IKK3"/>
    <mergeCell ref="IIP3:IIS3"/>
    <mergeCell ref="IIT3:IIW3"/>
    <mergeCell ref="IIX3:IJA3"/>
    <mergeCell ref="IJB3:IJE3"/>
    <mergeCell ref="IJF3:IJI3"/>
    <mergeCell ref="IJJ3:IJM3"/>
    <mergeCell ref="IHR3:IHU3"/>
    <mergeCell ref="IHV3:IHY3"/>
    <mergeCell ref="IHZ3:IIC3"/>
    <mergeCell ref="IID3:IIG3"/>
    <mergeCell ref="IIH3:IIK3"/>
    <mergeCell ref="IIL3:IIO3"/>
    <mergeCell ref="IGT3:IGW3"/>
    <mergeCell ref="IGX3:IHA3"/>
    <mergeCell ref="IHB3:IHE3"/>
    <mergeCell ref="IHF3:IHI3"/>
    <mergeCell ref="IHJ3:IHM3"/>
    <mergeCell ref="IHN3:IHQ3"/>
    <mergeCell ref="IFV3:IFY3"/>
    <mergeCell ref="IFZ3:IGC3"/>
    <mergeCell ref="IGD3:IGG3"/>
    <mergeCell ref="IGH3:IGK3"/>
    <mergeCell ref="IGL3:IGO3"/>
    <mergeCell ref="IGP3:IGS3"/>
    <mergeCell ref="IEX3:IFA3"/>
    <mergeCell ref="IFB3:IFE3"/>
    <mergeCell ref="IFF3:IFI3"/>
    <mergeCell ref="IFJ3:IFM3"/>
    <mergeCell ref="IFN3:IFQ3"/>
    <mergeCell ref="IFR3:IFU3"/>
    <mergeCell ref="IDZ3:IEC3"/>
    <mergeCell ref="IED3:IEG3"/>
    <mergeCell ref="IEH3:IEK3"/>
    <mergeCell ref="IEL3:IEO3"/>
    <mergeCell ref="IEP3:IES3"/>
    <mergeCell ref="IET3:IEW3"/>
    <mergeCell ref="IDB3:IDE3"/>
    <mergeCell ref="IDF3:IDI3"/>
    <mergeCell ref="IDJ3:IDM3"/>
    <mergeCell ref="IDN3:IDQ3"/>
    <mergeCell ref="IDR3:IDU3"/>
    <mergeCell ref="IDV3:IDY3"/>
    <mergeCell ref="ICD3:ICG3"/>
    <mergeCell ref="ICH3:ICK3"/>
    <mergeCell ref="ICL3:ICO3"/>
    <mergeCell ref="ICP3:ICS3"/>
    <mergeCell ref="ICT3:ICW3"/>
    <mergeCell ref="ICX3:IDA3"/>
    <mergeCell ref="IBF3:IBI3"/>
    <mergeCell ref="IBJ3:IBM3"/>
    <mergeCell ref="IBN3:IBQ3"/>
    <mergeCell ref="IBR3:IBU3"/>
    <mergeCell ref="IBV3:IBY3"/>
    <mergeCell ref="IBZ3:ICC3"/>
    <mergeCell ref="IAH3:IAK3"/>
    <mergeCell ref="IAL3:IAO3"/>
    <mergeCell ref="IAP3:IAS3"/>
    <mergeCell ref="IAT3:IAW3"/>
    <mergeCell ref="IAX3:IBA3"/>
    <mergeCell ref="IBB3:IBE3"/>
    <mergeCell ref="HZJ3:HZM3"/>
    <mergeCell ref="HZN3:HZQ3"/>
    <mergeCell ref="HZR3:HZU3"/>
    <mergeCell ref="HZV3:HZY3"/>
    <mergeCell ref="HZZ3:IAC3"/>
    <mergeCell ref="IAD3:IAG3"/>
    <mergeCell ref="HYL3:HYO3"/>
    <mergeCell ref="HYP3:HYS3"/>
    <mergeCell ref="HYT3:HYW3"/>
    <mergeCell ref="HYX3:HZA3"/>
    <mergeCell ref="HZB3:HZE3"/>
    <mergeCell ref="HZF3:HZI3"/>
    <mergeCell ref="HXN3:HXQ3"/>
    <mergeCell ref="HXR3:HXU3"/>
    <mergeCell ref="HXV3:HXY3"/>
    <mergeCell ref="HXZ3:HYC3"/>
    <mergeCell ref="HYD3:HYG3"/>
    <mergeCell ref="HYH3:HYK3"/>
    <mergeCell ref="HWP3:HWS3"/>
    <mergeCell ref="HWT3:HWW3"/>
    <mergeCell ref="HWX3:HXA3"/>
    <mergeCell ref="HXB3:HXE3"/>
    <mergeCell ref="HXF3:HXI3"/>
    <mergeCell ref="HXJ3:HXM3"/>
    <mergeCell ref="HVR3:HVU3"/>
    <mergeCell ref="HVV3:HVY3"/>
    <mergeCell ref="HVZ3:HWC3"/>
    <mergeCell ref="HWD3:HWG3"/>
    <mergeCell ref="HWH3:HWK3"/>
    <mergeCell ref="HWL3:HWO3"/>
    <mergeCell ref="HUT3:HUW3"/>
    <mergeCell ref="HUX3:HVA3"/>
    <mergeCell ref="HVB3:HVE3"/>
    <mergeCell ref="HVF3:HVI3"/>
    <mergeCell ref="HVJ3:HVM3"/>
    <mergeCell ref="HVN3:HVQ3"/>
    <mergeCell ref="HTV3:HTY3"/>
    <mergeCell ref="HTZ3:HUC3"/>
    <mergeCell ref="HUD3:HUG3"/>
    <mergeCell ref="HUH3:HUK3"/>
    <mergeCell ref="HUL3:HUO3"/>
    <mergeCell ref="HUP3:HUS3"/>
    <mergeCell ref="HSX3:HTA3"/>
    <mergeCell ref="HTB3:HTE3"/>
    <mergeCell ref="HTF3:HTI3"/>
    <mergeCell ref="HTJ3:HTM3"/>
    <mergeCell ref="HTN3:HTQ3"/>
    <mergeCell ref="HTR3:HTU3"/>
    <mergeCell ref="HRZ3:HSC3"/>
    <mergeCell ref="HSD3:HSG3"/>
    <mergeCell ref="HSH3:HSK3"/>
    <mergeCell ref="HSL3:HSO3"/>
    <mergeCell ref="HSP3:HSS3"/>
    <mergeCell ref="HST3:HSW3"/>
    <mergeCell ref="HRB3:HRE3"/>
    <mergeCell ref="HRF3:HRI3"/>
    <mergeCell ref="HRJ3:HRM3"/>
    <mergeCell ref="HRN3:HRQ3"/>
    <mergeCell ref="HRR3:HRU3"/>
    <mergeCell ref="HRV3:HRY3"/>
    <mergeCell ref="HQD3:HQG3"/>
    <mergeCell ref="HQH3:HQK3"/>
    <mergeCell ref="HQL3:HQO3"/>
    <mergeCell ref="HQP3:HQS3"/>
    <mergeCell ref="HQT3:HQW3"/>
    <mergeCell ref="HQX3:HRA3"/>
    <mergeCell ref="HPF3:HPI3"/>
    <mergeCell ref="HPJ3:HPM3"/>
    <mergeCell ref="HPN3:HPQ3"/>
    <mergeCell ref="HPR3:HPU3"/>
    <mergeCell ref="HPV3:HPY3"/>
    <mergeCell ref="HPZ3:HQC3"/>
    <mergeCell ref="HOH3:HOK3"/>
    <mergeCell ref="HOL3:HOO3"/>
    <mergeCell ref="HOP3:HOS3"/>
    <mergeCell ref="HOT3:HOW3"/>
    <mergeCell ref="HOX3:HPA3"/>
    <mergeCell ref="HPB3:HPE3"/>
    <mergeCell ref="HNJ3:HNM3"/>
    <mergeCell ref="HNN3:HNQ3"/>
    <mergeCell ref="HNR3:HNU3"/>
    <mergeCell ref="HNV3:HNY3"/>
    <mergeCell ref="HNZ3:HOC3"/>
    <mergeCell ref="HOD3:HOG3"/>
    <mergeCell ref="HML3:HMO3"/>
    <mergeCell ref="HMP3:HMS3"/>
    <mergeCell ref="HMT3:HMW3"/>
    <mergeCell ref="HMX3:HNA3"/>
    <mergeCell ref="HNB3:HNE3"/>
    <mergeCell ref="HNF3:HNI3"/>
    <mergeCell ref="HLN3:HLQ3"/>
    <mergeCell ref="HLR3:HLU3"/>
    <mergeCell ref="HLV3:HLY3"/>
    <mergeCell ref="HLZ3:HMC3"/>
    <mergeCell ref="HMD3:HMG3"/>
    <mergeCell ref="HMH3:HMK3"/>
    <mergeCell ref="HKP3:HKS3"/>
    <mergeCell ref="HKT3:HKW3"/>
    <mergeCell ref="HKX3:HLA3"/>
    <mergeCell ref="HLB3:HLE3"/>
    <mergeCell ref="HLF3:HLI3"/>
    <mergeCell ref="HLJ3:HLM3"/>
    <mergeCell ref="HJR3:HJU3"/>
    <mergeCell ref="HJV3:HJY3"/>
    <mergeCell ref="HJZ3:HKC3"/>
    <mergeCell ref="HKD3:HKG3"/>
    <mergeCell ref="HKH3:HKK3"/>
    <mergeCell ref="HKL3:HKO3"/>
    <mergeCell ref="HIT3:HIW3"/>
    <mergeCell ref="HIX3:HJA3"/>
    <mergeCell ref="HJB3:HJE3"/>
    <mergeCell ref="HJF3:HJI3"/>
    <mergeCell ref="HJJ3:HJM3"/>
    <mergeCell ref="HJN3:HJQ3"/>
    <mergeCell ref="HHV3:HHY3"/>
    <mergeCell ref="HHZ3:HIC3"/>
    <mergeCell ref="HID3:HIG3"/>
    <mergeCell ref="HIH3:HIK3"/>
    <mergeCell ref="HIL3:HIO3"/>
    <mergeCell ref="HIP3:HIS3"/>
    <mergeCell ref="HGX3:HHA3"/>
    <mergeCell ref="HHB3:HHE3"/>
    <mergeCell ref="HHF3:HHI3"/>
    <mergeCell ref="HHJ3:HHM3"/>
    <mergeCell ref="HHN3:HHQ3"/>
    <mergeCell ref="HHR3:HHU3"/>
    <mergeCell ref="HFZ3:HGC3"/>
    <mergeCell ref="HGD3:HGG3"/>
    <mergeCell ref="HGH3:HGK3"/>
    <mergeCell ref="HGL3:HGO3"/>
    <mergeCell ref="HGP3:HGS3"/>
    <mergeCell ref="HGT3:HGW3"/>
    <mergeCell ref="HFB3:HFE3"/>
    <mergeCell ref="HFF3:HFI3"/>
    <mergeCell ref="HFJ3:HFM3"/>
    <mergeCell ref="HFN3:HFQ3"/>
    <mergeCell ref="HFR3:HFU3"/>
    <mergeCell ref="HFV3:HFY3"/>
    <mergeCell ref="HED3:HEG3"/>
    <mergeCell ref="HEH3:HEK3"/>
    <mergeCell ref="HEL3:HEO3"/>
    <mergeCell ref="HEP3:HES3"/>
    <mergeCell ref="HET3:HEW3"/>
    <mergeCell ref="HEX3:HFA3"/>
    <mergeCell ref="HDF3:HDI3"/>
    <mergeCell ref="HDJ3:HDM3"/>
    <mergeCell ref="HDN3:HDQ3"/>
    <mergeCell ref="HDR3:HDU3"/>
    <mergeCell ref="HDV3:HDY3"/>
    <mergeCell ref="HDZ3:HEC3"/>
    <mergeCell ref="HCH3:HCK3"/>
    <mergeCell ref="HCL3:HCO3"/>
    <mergeCell ref="HCP3:HCS3"/>
    <mergeCell ref="HCT3:HCW3"/>
    <mergeCell ref="HCX3:HDA3"/>
    <mergeCell ref="HDB3:HDE3"/>
    <mergeCell ref="HBJ3:HBM3"/>
    <mergeCell ref="HBN3:HBQ3"/>
    <mergeCell ref="HBR3:HBU3"/>
    <mergeCell ref="HBV3:HBY3"/>
    <mergeCell ref="HBZ3:HCC3"/>
    <mergeCell ref="HCD3:HCG3"/>
    <mergeCell ref="HAL3:HAO3"/>
    <mergeCell ref="HAP3:HAS3"/>
    <mergeCell ref="HAT3:HAW3"/>
    <mergeCell ref="HAX3:HBA3"/>
    <mergeCell ref="HBB3:HBE3"/>
    <mergeCell ref="HBF3:HBI3"/>
    <mergeCell ref="GZN3:GZQ3"/>
    <mergeCell ref="GZR3:GZU3"/>
    <mergeCell ref="GZV3:GZY3"/>
    <mergeCell ref="GZZ3:HAC3"/>
    <mergeCell ref="HAD3:HAG3"/>
    <mergeCell ref="HAH3:HAK3"/>
    <mergeCell ref="GYP3:GYS3"/>
    <mergeCell ref="GYT3:GYW3"/>
    <mergeCell ref="GYX3:GZA3"/>
    <mergeCell ref="GZB3:GZE3"/>
    <mergeCell ref="GZF3:GZI3"/>
    <mergeCell ref="GZJ3:GZM3"/>
    <mergeCell ref="GXR3:GXU3"/>
    <mergeCell ref="GXV3:GXY3"/>
    <mergeCell ref="GXZ3:GYC3"/>
    <mergeCell ref="GYD3:GYG3"/>
    <mergeCell ref="GYH3:GYK3"/>
    <mergeCell ref="GYL3:GYO3"/>
    <mergeCell ref="GWT3:GWW3"/>
    <mergeCell ref="GWX3:GXA3"/>
    <mergeCell ref="GXB3:GXE3"/>
    <mergeCell ref="GXF3:GXI3"/>
    <mergeCell ref="GXJ3:GXM3"/>
    <mergeCell ref="GXN3:GXQ3"/>
    <mergeCell ref="GVV3:GVY3"/>
    <mergeCell ref="GVZ3:GWC3"/>
    <mergeCell ref="GWD3:GWG3"/>
    <mergeCell ref="GWH3:GWK3"/>
    <mergeCell ref="GWL3:GWO3"/>
    <mergeCell ref="GWP3:GWS3"/>
    <mergeCell ref="GUX3:GVA3"/>
    <mergeCell ref="GVB3:GVE3"/>
    <mergeCell ref="GVF3:GVI3"/>
    <mergeCell ref="GVJ3:GVM3"/>
    <mergeCell ref="GVN3:GVQ3"/>
    <mergeCell ref="GVR3:GVU3"/>
    <mergeCell ref="GTZ3:GUC3"/>
    <mergeCell ref="GUD3:GUG3"/>
    <mergeCell ref="GUH3:GUK3"/>
    <mergeCell ref="GUL3:GUO3"/>
    <mergeCell ref="GUP3:GUS3"/>
    <mergeCell ref="GUT3:GUW3"/>
    <mergeCell ref="GTB3:GTE3"/>
    <mergeCell ref="GTF3:GTI3"/>
    <mergeCell ref="GTJ3:GTM3"/>
    <mergeCell ref="GTN3:GTQ3"/>
    <mergeCell ref="GTR3:GTU3"/>
    <mergeCell ref="GTV3:GTY3"/>
    <mergeCell ref="GSD3:GSG3"/>
    <mergeCell ref="GSH3:GSK3"/>
    <mergeCell ref="GSL3:GSO3"/>
    <mergeCell ref="GSP3:GSS3"/>
    <mergeCell ref="GST3:GSW3"/>
    <mergeCell ref="GSX3:GTA3"/>
    <mergeCell ref="GRF3:GRI3"/>
    <mergeCell ref="GRJ3:GRM3"/>
    <mergeCell ref="GRN3:GRQ3"/>
    <mergeCell ref="GRR3:GRU3"/>
    <mergeCell ref="GRV3:GRY3"/>
    <mergeCell ref="GRZ3:GSC3"/>
    <mergeCell ref="GQH3:GQK3"/>
    <mergeCell ref="GQL3:GQO3"/>
    <mergeCell ref="GQP3:GQS3"/>
    <mergeCell ref="GQT3:GQW3"/>
    <mergeCell ref="GQX3:GRA3"/>
    <mergeCell ref="GRB3:GRE3"/>
    <mergeCell ref="GPJ3:GPM3"/>
    <mergeCell ref="GPN3:GPQ3"/>
    <mergeCell ref="GPR3:GPU3"/>
    <mergeCell ref="GPV3:GPY3"/>
    <mergeCell ref="GPZ3:GQC3"/>
    <mergeCell ref="GQD3:GQG3"/>
    <mergeCell ref="GOL3:GOO3"/>
    <mergeCell ref="GOP3:GOS3"/>
    <mergeCell ref="GOT3:GOW3"/>
    <mergeCell ref="GOX3:GPA3"/>
    <mergeCell ref="GPB3:GPE3"/>
    <mergeCell ref="GPF3:GPI3"/>
    <mergeCell ref="GNN3:GNQ3"/>
    <mergeCell ref="GNR3:GNU3"/>
    <mergeCell ref="GNV3:GNY3"/>
    <mergeCell ref="GNZ3:GOC3"/>
    <mergeCell ref="GOD3:GOG3"/>
    <mergeCell ref="GOH3:GOK3"/>
    <mergeCell ref="GMP3:GMS3"/>
    <mergeCell ref="GMT3:GMW3"/>
    <mergeCell ref="GMX3:GNA3"/>
    <mergeCell ref="GNB3:GNE3"/>
    <mergeCell ref="GNF3:GNI3"/>
    <mergeCell ref="GNJ3:GNM3"/>
    <mergeCell ref="GLR3:GLU3"/>
    <mergeCell ref="GLV3:GLY3"/>
    <mergeCell ref="GLZ3:GMC3"/>
    <mergeCell ref="GMD3:GMG3"/>
    <mergeCell ref="GMH3:GMK3"/>
    <mergeCell ref="GML3:GMO3"/>
    <mergeCell ref="GKT3:GKW3"/>
    <mergeCell ref="GKX3:GLA3"/>
    <mergeCell ref="GLB3:GLE3"/>
    <mergeCell ref="GLF3:GLI3"/>
    <mergeCell ref="GLJ3:GLM3"/>
    <mergeCell ref="GLN3:GLQ3"/>
    <mergeCell ref="GJV3:GJY3"/>
    <mergeCell ref="GJZ3:GKC3"/>
    <mergeCell ref="GKD3:GKG3"/>
    <mergeCell ref="GKH3:GKK3"/>
    <mergeCell ref="GKL3:GKO3"/>
    <mergeCell ref="GKP3:GKS3"/>
    <mergeCell ref="GIX3:GJA3"/>
    <mergeCell ref="GJB3:GJE3"/>
    <mergeCell ref="GJF3:GJI3"/>
    <mergeCell ref="GJJ3:GJM3"/>
    <mergeCell ref="GJN3:GJQ3"/>
    <mergeCell ref="GJR3:GJU3"/>
    <mergeCell ref="GHZ3:GIC3"/>
    <mergeCell ref="GID3:GIG3"/>
    <mergeCell ref="GIH3:GIK3"/>
    <mergeCell ref="GIL3:GIO3"/>
    <mergeCell ref="GIP3:GIS3"/>
    <mergeCell ref="GIT3:GIW3"/>
    <mergeCell ref="GHB3:GHE3"/>
    <mergeCell ref="GHF3:GHI3"/>
    <mergeCell ref="GHJ3:GHM3"/>
    <mergeCell ref="GHN3:GHQ3"/>
    <mergeCell ref="GHR3:GHU3"/>
    <mergeCell ref="GHV3:GHY3"/>
    <mergeCell ref="GGD3:GGG3"/>
    <mergeCell ref="GGH3:GGK3"/>
    <mergeCell ref="GGL3:GGO3"/>
    <mergeCell ref="GGP3:GGS3"/>
    <mergeCell ref="GGT3:GGW3"/>
    <mergeCell ref="GGX3:GHA3"/>
    <mergeCell ref="GFF3:GFI3"/>
    <mergeCell ref="GFJ3:GFM3"/>
    <mergeCell ref="GFN3:GFQ3"/>
    <mergeCell ref="GFR3:GFU3"/>
    <mergeCell ref="GFV3:GFY3"/>
    <mergeCell ref="GFZ3:GGC3"/>
    <mergeCell ref="GEH3:GEK3"/>
    <mergeCell ref="GEL3:GEO3"/>
    <mergeCell ref="GEP3:GES3"/>
    <mergeCell ref="GET3:GEW3"/>
    <mergeCell ref="GEX3:GFA3"/>
    <mergeCell ref="GFB3:GFE3"/>
    <mergeCell ref="GDJ3:GDM3"/>
    <mergeCell ref="GDN3:GDQ3"/>
    <mergeCell ref="GDR3:GDU3"/>
    <mergeCell ref="GDV3:GDY3"/>
    <mergeCell ref="GDZ3:GEC3"/>
    <mergeCell ref="GED3:GEG3"/>
    <mergeCell ref="GCL3:GCO3"/>
    <mergeCell ref="GCP3:GCS3"/>
    <mergeCell ref="GCT3:GCW3"/>
    <mergeCell ref="GCX3:GDA3"/>
    <mergeCell ref="GDB3:GDE3"/>
    <mergeCell ref="GDF3:GDI3"/>
    <mergeCell ref="GBN3:GBQ3"/>
    <mergeCell ref="GBR3:GBU3"/>
    <mergeCell ref="GBV3:GBY3"/>
    <mergeCell ref="GBZ3:GCC3"/>
    <mergeCell ref="GCD3:GCG3"/>
    <mergeCell ref="GCH3:GCK3"/>
    <mergeCell ref="GAP3:GAS3"/>
    <mergeCell ref="GAT3:GAW3"/>
    <mergeCell ref="GAX3:GBA3"/>
    <mergeCell ref="GBB3:GBE3"/>
    <mergeCell ref="GBF3:GBI3"/>
    <mergeCell ref="GBJ3:GBM3"/>
    <mergeCell ref="FZR3:FZU3"/>
    <mergeCell ref="FZV3:FZY3"/>
    <mergeCell ref="FZZ3:GAC3"/>
    <mergeCell ref="GAD3:GAG3"/>
    <mergeCell ref="GAH3:GAK3"/>
    <mergeCell ref="GAL3:GAO3"/>
    <mergeCell ref="FYT3:FYW3"/>
    <mergeCell ref="FYX3:FZA3"/>
    <mergeCell ref="FZB3:FZE3"/>
    <mergeCell ref="FZF3:FZI3"/>
    <mergeCell ref="FZJ3:FZM3"/>
    <mergeCell ref="FZN3:FZQ3"/>
    <mergeCell ref="FXV3:FXY3"/>
    <mergeCell ref="FXZ3:FYC3"/>
    <mergeCell ref="FYD3:FYG3"/>
    <mergeCell ref="FYH3:FYK3"/>
    <mergeCell ref="FYL3:FYO3"/>
    <mergeCell ref="FYP3:FYS3"/>
    <mergeCell ref="FWX3:FXA3"/>
    <mergeCell ref="FXB3:FXE3"/>
    <mergeCell ref="FXF3:FXI3"/>
    <mergeCell ref="FXJ3:FXM3"/>
    <mergeCell ref="FXN3:FXQ3"/>
    <mergeCell ref="FXR3:FXU3"/>
    <mergeCell ref="FVZ3:FWC3"/>
    <mergeCell ref="FWD3:FWG3"/>
    <mergeCell ref="FWH3:FWK3"/>
    <mergeCell ref="FWL3:FWO3"/>
    <mergeCell ref="FWP3:FWS3"/>
    <mergeCell ref="FWT3:FWW3"/>
    <mergeCell ref="FVB3:FVE3"/>
    <mergeCell ref="FVF3:FVI3"/>
    <mergeCell ref="FVJ3:FVM3"/>
    <mergeCell ref="FVN3:FVQ3"/>
    <mergeCell ref="FVR3:FVU3"/>
    <mergeCell ref="FVV3:FVY3"/>
    <mergeCell ref="FUD3:FUG3"/>
    <mergeCell ref="FUH3:FUK3"/>
    <mergeCell ref="FUL3:FUO3"/>
    <mergeCell ref="FUP3:FUS3"/>
    <mergeCell ref="FUT3:FUW3"/>
    <mergeCell ref="FUX3:FVA3"/>
    <mergeCell ref="FTF3:FTI3"/>
    <mergeCell ref="FTJ3:FTM3"/>
    <mergeCell ref="FTN3:FTQ3"/>
    <mergeCell ref="FTR3:FTU3"/>
    <mergeCell ref="FTV3:FTY3"/>
    <mergeCell ref="FTZ3:FUC3"/>
    <mergeCell ref="FSH3:FSK3"/>
    <mergeCell ref="FSL3:FSO3"/>
    <mergeCell ref="FSP3:FSS3"/>
    <mergeCell ref="FST3:FSW3"/>
    <mergeCell ref="FSX3:FTA3"/>
    <mergeCell ref="FTB3:FTE3"/>
    <mergeCell ref="FRJ3:FRM3"/>
    <mergeCell ref="FRN3:FRQ3"/>
    <mergeCell ref="FRR3:FRU3"/>
    <mergeCell ref="FRV3:FRY3"/>
    <mergeCell ref="FRZ3:FSC3"/>
    <mergeCell ref="FSD3:FSG3"/>
    <mergeCell ref="FQL3:FQO3"/>
    <mergeCell ref="FQP3:FQS3"/>
    <mergeCell ref="FQT3:FQW3"/>
    <mergeCell ref="FQX3:FRA3"/>
    <mergeCell ref="FRB3:FRE3"/>
    <mergeCell ref="FRF3:FRI3"/>
    <mergeCell ref="FPN3:FPQ3"/>
    <mergeCell ref="FPR3:FPU3"/>
    <mergeCell ref="FPV3:FPY3"/>
    <mergeCell ref="FPZ3:FQC3"/>
    <mergeCell ref="FQD3:FQG3"/>
    <mergeCell ref="FQH3:FQK3"/>
    <mergeCell ref="FOP3:FOS3"/>
    <mergeCell ref="FOT3:FOW3"/>
    <mergeCell ref="FOX3:FPA3"/>
    <mergeCell ref="FPB3:FPE3"/>
    <mergeCell ref="FPF3:FPI3"/>
    <mergeCell ref="FPJ3:FPM3"/>
    <mergeCell ref="FNR3:FNU3"/>
    <mergeCell ref="FNV3:FNY3"/>
    <mergeCell ref="FNZ3:FOC3"/>
    <mergeCell ref="FOD3:FOG3"/>
    <mergeCell ref="FOH3:FOK3"/>
    <mergeCell ref="FOL3:FOO3"/>
    <mergeCell ref="FMT3:FMW3"/>
    <mergeCell ref="FMX3:FNA3"/>
    <mergeCell ref="FNB3:FNE3"/>
    <mergeCell ref="FNF3:FNI3"/>
    <mergeCell ref="FNJ3:FNM3"/>
    <mergeCell ref="FNN3:FNQ3"/>
    <mergeCell ref="FLV3:FLY3"/>
    <mergeCell ref="FLZ3:FMC3"/>
    <mergeCell ref="FMD3:FMG3"/>
    <mergeCell ref="FMH3:FMK3"/>
    <mergeCell ref="FML3:FMO3"/>
    <mergeCell ref="FMP3:FMS3"/>
    <mergeCell ref="FKX3:FLA3"/>
    <mergeCell ref="FLB3:FLE3"/>
    <mergeCell ref="FLF3:FLI3"/>
    <mergeCell ref="FLJ3:FLM3"/>
    <mergeCell ref="FLN3:FLQ3"/>
    <mergeCell ref="FLR3:FLU3"/>
    <mergeCell ref="FJZ3:FKC3"/>
    <mergeCell ref="FKD3:FKG3"/>
    <mergeCell ref="FKH3:FKK3"/>
    <mergeCell ref="FKL3:FKO3"/>
    <mergeCell ref="FKP3:FKS3"/>
    <mergeCell ref="FKT3:FKW3"/>
    <mergeCell ref="FJB3:FJE3"/>
    <mergeCell ref="FJF3:FJI3"/>
    <mergeCell ref="FJJ3:FJM3"/>
    <mergeCell ref="FJN3:FJQ3"/>
    <mergeCell ref="FJR3:FJU3"/>
    <mergeCell ref="FJV3:FJY3"/>
    <mergeCell ref="FID3:FIG3"/>
    <mergeCell ref="FIH3:FIK3"/>
    <mergeCell ref="FIL3:FIO3"/>
    <mergeCell ref="FIP3:FIS3"/>
    <mergeCell ref="FIT3:FIW3"/>
    <mergeCell ref="FIX3:FJA3"/>
    <mergeCell ref="FHF3:FHI3"/>
    <mergeCell ref="FHJ3:FHM3"/>
    <mergeCell ref="FHN3:FHQ3"/>
    <mergeCell ref="FHR3:FHU3"/>
    <mergeCell ref="FHV3:FHY3"/>
    <mergeCell ref="FHZ3:FIC3"/>
    <mergeCell ref="FGH3:FGK3"/>
    <mergeCell ref="FGL3:FGO3"/>
    <mergeCell ref="FGP3:FGS3"/>
    <mergeCell ref="FGT3:FGW3"/>
    <mergeCell ref="FGX3:FHA3"/>
    <mergeCell ref="FHB3:FHE3"/>
    <mergeCell ref="FFJ3:FFM3"/>
    <mergeCell ref="FFN3:FFQ3"/>
    <mergeCell ref="FFR3:FFU3"/>
    <mergeCell ref="FFV3:FFY3"/>
    <mergeCell ref="FFZ3:FGC3"/>
    <mergeCell ref="FGD3:FGG3"/>
    <mergeCell ref="FEL3:FEO3"/>
    <mergeCell ref="FEP3:FES3"/>
    <mergeCell ref="FET3:FEW3"/>
    <mergeCell ref="FEX3:FFA3"/>
    <mergeCell ref="FFB3:FFE3"/>
    <mergeCell ref="FFF3:FFI3"/>
    <mergeCell ref="FDN3:FDQ3"/>
    <mergeCell ref="FDR3:FDU3"/>
    <mergeCell ref="FDV3:FDY3"/>
    <mergeCell ref="FDZ3:FEC3"/>
    <mergeCell ref="FED3:FEG3"/>
    <mergeCell ref="FEH3:FEK3"/>
    <mergeCell ref="FCP3:FCS3"/>
    <mergeCell ref="FCT3:FCW3"/>
    <mergeCell ref="FCX3:FDA3"/>
    <mergeCell ref="FDB3:FDE3"/>
    <mergeCell ref="FDF3:FDI3"/>
    <mergeCell ref="FDJ3:FDM3"/>
    <mergeCell ref="FBR3:FBU3"/>
    <mergeCell ref="FBV3:FBY3"/>
    <mergeCell ref="FBZ3:FCC3"/>
    <mergeCell ref="FCD3:FCG3"/>
    <mergeCell ref="FCH3:FCK3"/>
    <mergeCell ref="FCL3:FCO3"/>
    <mergeCell ref="FAT3:FAW3"/>
    <mergeCell ref="FAX3:FBA3"/>
    <mergeCell ref="FBB3:FBE3"/>
    <mergeCell ref="FBF3:FBI3"/>
    <mergeCell ref="FBJ3:FBM3"/>
    <mergeCell ref="FBN3:FBQ3"/>
    <mergeCell ref="EZV3:EZY3"/>
    <mergeCell ref="EZZ3:FAC3"/>
    <mergeCell ref="FAD3:FAG3"/>
    <mergeCell ref="FAH3:FAK3"/>
    <mergeCell ref="FAL3:FAO3"/>
    <mergeCell ref="FAP3:FAS3"/>
    <mergeCell ref="EYX3:EZA3"/>
    <mergeCell ref="EZB3:EZE3"/>
    <mergeCell ref="EZF3:EZI3"/>
    <mergeCell ref="EZJ3:EZM3"/>
    <mergeCell ref="EZN3:EZQ3"/>
    <mergeCell ref="EZR3:EZU3"/>
    <mergeCell ref="EXZ3:EYC3"/>
    <mergeCell ref="EYD3:EYG3"/>
    <mergeCell ref="EYH3:EYK3"/>
    <mergeCell ref="EYL3:EYO3"/>
    <mergeCell ref="EYP3:EYS3"/>
    <mergeCell ref="EYT3:EYW3"/>
    <mergeCell ref="EXB3:EXE3"/>
    <mergeCell ref="EXF3:EXI3"/>
    <mergeCell ref="EXJ3:EXM3"/>
    <mergeCell ref="EXN3:EXQ3"/>
    <mergeCell ref="EXR3:EXU3"/>
    <mergeCell ref="EXV3:EXY3"/>
    <mergeCell ref="EWD3:EWG3"/>
    <mergeCell ref="EWH3:EWK3"/>
    <mergeCell ref="EWL3:EWO3"/>
    <mergeCell ref="EWP3:EWS3"/>
    <mergeCell ref="EWT3:EWW3"/>
    <mergeCell ref="EWX3:EXA3"/>
    <mergeCell ref="EVF3:EVI3"/>
    <mergeCell ref="EVJ3:EVM3"/>
    <mergeCell ref="EVN3:EVQ3"/>
    <mergeCell ref="EVR3:EVU3"/>
    <mergeCell ref="EVV3:EVY3"/>
    <mergeCell ref="EVZ3:EWC3"/>
    <mergeCell ref="EUH3:EUK3"/>
    <mergeCell ref="EUL3:EUO3"/>
    <mergeCell ref="EUP3:EUS3"/>
    <mergeCell ref="EUT3:EUW3"/>
    <mergeCell ref="EUX3:EVA3"/>
    <mergeCell ref="EVB3:EVE3"/>
    <mergeCell ref="ETJ3:ETM3"/>
    <mergeCell ref="ETN3:ETQ3"/>
    <mergeCell ref="ETR3:ETU3"/>
    <mergeCell ref="ETV3:ETY3"/>
    <mergeCell ref="ETZ3:EUC3"/>
    <mergeCell ref="EUD3:EUG3"/>
    <mergeCell ref="ESL3:ESO3"/>
    <mergeCell ref="ESP3:ESS3"/>
    <mergeCell ref="EST3:ESW3"/>
    <mergeCell ref="ESX3:ETA3"/>
    <mergeCell ref="ETB3:ETE3"/>
    <mergeCell ref="ETF3:ETI3"/>
    <mergeCell ref="ERN3:ERQ3"/>
    <mergeCell ref="ERR3:ERU3"/>
    <mergeCell ref="ERV3:ERY3"/>
    <mergeCell ref="ERZ3:ESC3"/>
    <mergeCell ref="ESD3:ESG3"/>
    <mergeCell ref="ESH3:ESK3"/>
    <mergeCell ref="EQP3:EQS3"/>
    <mergeCell ref="EQT3:EQW3"/>
    <mergeCell ref="EQX3:ERA3"/>
    <mergeCell ref="ERB3:ERE3"/>
    <mergeCell ref="ERF3:ERI3"/>
    <mergeCell ref="ERJ3:ERM3"/>
    <mergeCell ref="EPR3:EPU3"/>
    <mergeCell ref="EPV3:EPY3"/>
    <mergeCell ref="EPZ3:EQC3"/>
    <mergeCell ref="EQD3:EQG3"/>
    <mergeCell ref="EQH3:EQK3"/>
    <mergeCell ref="EQL3:EQO3"/>
    <mergeCell ref="EOT3:EOW3"/>
    <mergeCell ref="EOX3:EPA3"/>
    <mergeCell ref="EPB3:EPE3"/>
    <mergeCell ref="EPF3:EPI3"/>
    <mergeCell ref="EPJ3:EPM3"/>
    <mergeCell ref="EPN3:EPQ3"/>
    <mergeCell ref="ENV3:ENY3"/>
    <mergeCell ref="ENZ3:EOC3"/>
    <mergeCell ref="EOD3:EOG3"/>
    <mergeCell ref="EOH3:EOK3"/>
    <mergeCell ref="EOL3:EOO3"/>
    <mergeCell ref="EOP3:EOS3"/>
    <mergeCell ref="EMX3:ENA3"/>
    <mergeCell ref="ENB3:ENE3"/>
    <mergeCell ref="ENF3:ENI3"/>
    <mergeCell ref="ENJ3:ENM3"/>
    <mergeCell ref="ENN3:ENQ3"/>
    <mergeCell ref="ENR3:ENU3"/>
    <mergeCell ref="ELZ3:EMC3"/>
    <mergeCell ref="EMD3:EMG3"/>
    <mergeCell ref="EMH3:EMK3"/>
    <mergeCell ref="EML3:EMO3"/>
    <mergeCell ref="EMP3:EMS3"/>
    <mergeCell ref="EMT3:EMW3"/>
    <mergeCell ref="ELB3:ELE3"/>
    <mergeCell ref="ELF3:ELI3"/>
    <mergeCell ref="ELJ3:ELM3"/>
    <mergeCell ref="ELN3:ELQ3"/>
    <mergeCell ref="ELR3:ELU3"/>
    <mergeCell ref="ELV3:ELY3"/>
    <mergeCell ref="EKD3:EKG3"/>
    <mergeCell ref="EKH3:EKK3"/>
    <mergeCell ref="EKL3:EKO3"/>
    <mergeCell ref="EKP3:EKS3"/>
    <mergeCell ref="EKT3:EKW3"/>
    <mergeCell ref="EKX3:ELA3"/>
    <mergeCell ref="EJF3:EJI3"/>
    <mergeCell ref="EJJ3:EJM3"/>
    <mergeCell ref="EJN3:EJQ3"/>
    <mergeCell ref="EJR3:EJU3"/>
    <mergeCell ref="EJV3:EJY3"/>
    <mergeCell ref="EJZ3:EKC3"/>
    <mergeCell ref="EIH3:EIK3"/>
    <mergeCell ref="EIL3:EIO3"/>
    <mergeCell ref="EIP3:EIS3"/>
    <mergeCell ref="EIT3:EIW3"/>
    <mergeCell ref="EIX3:EJA3"/>
    <mergeCell ref="EJB3:EJE3"/>
    <mergeCell ref="EHJ3:EHM3"/>
    <mergeCell ref="EHN3:EHQ3"/>
    <mergeCell ref="EHR3:EHU3"/>
    <mergeCell ref="EHV3:EHY3"/>
    <mergeCell ref="EHZ3:EIC3"/>
    <mergeCell ref="EID3:EIG3"/>
    <mergeCell ref="EGL3:EGO3"/>
    <mergeCell ref="EGP3:EGS3"/>
    <mergeCell ref="EGT3:EGW3"/>
    <mergeCell ref="EGX3:EHA3"/>
    <mergeCell ref="EHB3:EHE3"/>
    <mergeCell ref="EHF3:EHI3"/>
    <mergeCell ref="EFN3:EFQ3"/>
    <mergeCell ref="EFR3:EFU3"/>
    <mergeCell ref="EFV3:EFY3"/>
    <mergeCell ref="EFZ3:EGC3"/>
    <mergeCell ref="EGD3:EGG3"/>
    <mergeCell ref="EGH3:EGK3"/>
    <mergeCell ref="EEP3:EES3"/>
    <mergeCell ref="EET3:EEW3"/>
    <mergeCell ref="EEX3:EFA3"/>
    <mergeCell ref="EFB3:EFE3"/>
    <mergeCell ref="EFF3:EFI3"/>
    <mergeCell ref="EFJ3:EFM3"/>
    <mergeCell ref="EDR3:EDU3"/>
    <mergeCell ref="EDV3:EDY3"/>
    <mergeCell ref="EDZ3:EEC3"/>
    <mergeCell ref="EED3:EEG3"/>
    <mergeCell ref="EEH3:EEK3"/>
    <mergeCell ref="EEL3:EEO3"/>
    <mergeCell ref="ECT3:ECW3"/>
    <mergeCell ref="ECX3:EDA3"/>
    <mergeCell ref="EDB3:EDE3"/>
    <mergeCell ref="EDF3:EDI3"/>
    <mergeCell ref="EDJ3:EDM3"/>
    <mergeCell ref="EDN3:EDQ3"/>
    <mergeCell ref="EBV3:EBY3"/>
    <mergeCell ref="EBZ3:ECC3"/>
    <mergeCell ref="ECD3:ECG3"/>
    <mergeCell ref="ECH3:ECK3"/>
    <mergeCell ref="ECL3:ECO3"/>
    <mergeCell ref="ECP3:ECS3"/>
    <mergeCell ref="EAX3:EBA3"/>
    <mergeCell ref="EBB3:EBE3"/>
    <mergeCell ref="EBF3:EBI3"/>
    <mergeCell ref="EBJ3:EBM3"/>
    <mergeCell ref="EBN3:EBQ3"/>
    <mergeCell ref="EBR3:EBU3"/>
    <mergeCell ref="DZZ3:EAC3"/>
    <mergeCell ref="EAD3:EAG3"/>
    <mergeCell ref="EAH3:EAK3"/>
    <mergeCell ref="EAL3:EAO3"/>
    <mergeCell ref="EAP3:EAS3"/>
    <mergeCell ref="EAT3:EAW3"/>
    <mergeCell ref="DZB3:DZE3"/>
    <mergeCell ref="DZF3:DZI3"/>
    <mergeCell ref="DZJ3:DZM3"/>
    <mergeCell ref="DZN3:DZQ3"/>
    <mergeCell ref="DZR3:DZU3"/>
    <mergeCell ref="DZV3:DZY3"/>
    <mergeCell ref="DYD3:DYG3"/>
    <mergeCell ref="DYH3:DYK3"/>
    <mergeCell ref="DYL3:DYO3"/>
    <mergeCell ref="DYP3:DYS3"/>
    <mergeCell ref="DYT3:DYW3"/>
    <mergeCell ref="DYX3:DZA3"/>
    <mergeCell ref="DXF3:DXI3"/>
    <mergeCell ref="DXJ3:DXM3"/>
    <mergeCell ref="DXN3:DXQ3"/>
    <mergeCell ref="DXR3:DXU3"/>
    <mergeCell ref="DXV3:DXY3"/>
    <mergeCell ref="DXZ3:DYC3"/>
    <mergeCell ref="DWH3:DWK3"/>
    <mergeCell ref="DWL3:DWO3"/>
    <mergeCell ref="DWP3:DWS3"/>
    <mergeCell ref="DWT3:DWW3"/>
    <mergeCell ref="DWX3:DXA3"/>
    <mergeCell ref="DXB3:DXE3"/>
    <mergeCell ref="DVJ3:DVM3"/>
    <mergeCell ref="DVN3:DVQ3"/>
    <mergeCell ref="DVR3:DVU3"/>
    <mergeCell ref="DVV3:DVY3"/>
    <mergeCell ref="DVZ3:DWC3"/>
    <mergeCell ref="DWD3:DWG3"/>
    <mergeCell ref="DUL3:DUO3"/>
    <mergeCell ref="DUP3:DUS3"/>
    <mergeCell ref="DUT3:DUW3"/>
    <mergeCell ref="DUX3:DVA3"/>
    <mergeCell ref="DVB3:DVE3"/>
    <mergeCell ref="DVF3:DVI3"/>
    <mergeCell ref="DTN3:DTQ3"/>
    <mergeCell ref="DTR3:DTU3"/>
    <mergeCell ref="DTV3:DTY3"/>
    <mergeCell ref="DTZ3:DUC3"/>
    <mergeCell ref="DUD3:DUG3"/>
    <mergeCell ref="DUH3:DUK3"/>
    <mergeCell ref="DSP3:DSS3"/>
    <mergeCell ref="DST3:DSW3"/>
    <mergeCell ref="DSX3:DTA3"/>
    <mergeCell ref="DTB3:DTE3"/>
    <mergeCell ref="DTF3:DTI3"/>
    <mergeCell ref="DTJ3:DTM3"/>
    <mergeCell ref="DRR3:DRU3"/>
    <mergeCell ref="DRV3:DRY3"/>
    <mergeCell ref="DRZ3:DSC3"/>
    <mergeCell ref="DSD3:DSG3"/>
    <mergeCell ref="DSH3:DSK3"/>
    <mergeCell ref="DSL3:DSO3"/>
    <mergeCell ref="DQT3:DQW3"/>
    <mergeCell ref="DQX3:DRA3"/>
    <mergeCell ref="DRB3:DRE3"/>
    <mergeCell ref="DRF3:DRI3"/>
    <mergeCell ref="DRJ3:DRM3"/>
    <mergeCell ref="DRN3:DRQ3"/>
    <mergeCell ref="DPV3:DPY3"/>
    <mergeCell ref="DPZ3:DQC3"/>
    <mergeCell ref="DQD3:DQG3"/>
    <mergeCell ref="DQH3:DQK3"/>
    <mergeCell ref="DQL3:DQO3"/>
    <mergeCell ref="DQP3:DQS3"/>
    <mergeCell ref="DOX3:DPA3"/>
    <mergeCell ref="DPB3:DPE3"/>
    <mergeCell ref="DPF3:DPI3"/>
    <mergeCell ref="DPJ3:DPM3"/>
    <mergeCell ref="DPN3:DPQ3"/>
    <mergeCell ref="DPR3:DPU3"/>
    <mergeCell ref="DNZ3:DOC3"/>
    <mergeCell ref="DOD3:DOG3"/>
    <mergeCell ref="DOH3:DOK3"/>
    <mergeCell ref="DOL3:DOO3"/>
    <mergeCell ref="DOP3:DOS3"/>
    <mergeCell ref="DOT3:DOW3"/>
    <mergeCell ref="DNB3:DNE3"/>
    <mergeCell ref="DNF3:DNI3"/>
    <mergeCell ref="DNJ3:DNM3"/>
    <mergeCell ref="DNN3:DNQ3"/>
    <mergeCell ref="DNR3:DNU3"/>
    <mergeCell ref="DNV3:DNY3"/>
    <mergeCell ref="DMD3:DMG3"/>
    <mergeCell ref="DMH3:DMK3"/>
    <mergeCell ref="DML3:DMO3"/>
    <mergeCell ref="DMP3:DMS3"/>
    <mergeCell ref="DMT3:DMW3"/>
    <mergeCell ref="DMX3:DNA3"/>
    <mergeCell ref="DLF3:DLI3"/>
    <mergeCell ref="DLJ3:DLM3"/>
    <mergeCell ref="DLN3:DLQ3"/>
    <mergeCell ref="DLR3:DLU3"/>
    <mergeCell ref="DLV3:DLY3"/>
    <mergeCell ref="DLZ3:DMC3"/>
    <mergeCell ref="DKH3:DKK3"/>
    <mergeCell ref="DKL3:DKO3"/>
    <mergeCell ref="DKP3:DKS3"/>
    <mergeCell ref="DKT3:DKW3"/>
    <mergeCell ref="DKX3:DLA3"/>
    <mergeCell ref="DLB3:DLE3"/>
    <mergeCell ref="DJJ3:DJM3"/>
    <mergeCell ref="DJN3:DJQ3"/>
    <mergeCell ref="DJR3:DJU3"/>
    <mergeCell ref="DJV3:DJY3"/>
    <mergeCell ref="DJZ3:DKC3"/>
    <mergeCell ref="DKD3:DKG3"/>
    <mergeCell ref="DIL3:DIO3"/>
    <mergeCell ref="DIP3:DIS3"/>
    <mergeCell ref="DIT3:DIW3"/>
    <mergeCell ref="DIX3:DJA3"/>
    <mergeCell ref="DJB3:DJE3"/>
    <mergeCell ref="DJF3:DJI3"/>
    <mergeCell ref="DHN3:DHQ3"/>
    <mergeCell ref="DHR3:DHU3"/>
    <mergeCell ref="DHV3:DHY3"/>
    <mergeCell ref="DHZ3:DIC3"/>
    <mergeCell ref="DID3:DIG3"/>
    <mergeCell ref="DIH3:DIK3"/>
    <mergeCell ref="DGP3:DGS3"/>
    <mergeCell ref="DGT3:DGW3"/>
    <mergeCell ref="DGX3:DHA3"/>
    <mergeCell ref="DHB3:DHE3"/>
    <mergeCell ref="DHF3:DHI3"/>
    <mergeCell ref="DHJ3:DHM3"/>
    <mergeCell ref="DFR3:DFU3"/>
    <mergeCell ref="DFV3:DFY3"/>
    <mergeCell ref="DFZ3:DGC3"/>
    <mergeCell ref="DGD3:DGG3"/>
    <mergeCell ref="DGH3:DGK3"/>
    <mergeCell ref="DGL3:DGO3"/>
    <mergeCell ref="DET3:DEW3"/>
    <mergeCell ref="DEX3:DFA3"/>
    <mergeCell ref="DFB3:DFE3"/>
    <mergeCell ref="DFF3:DFI3"/>
    <mergeCell ref="DFJ3:DFM3"/>
    <mergeCell ref="DFN3:DFQ3"/>
    <mergeCell ref="DDV3:DDY3"/>
    <mergeCell ref="DDZ3:DEC3"/>
    <mergeCell ref="DED3:DEG3"/>
    <mergeCell ref="DEH3:DEK3"/>
    <mergeCell ref="DEL3:DEO3"/>
    <mergeCell ref="DEP3:DES3"/>
    <mergeCell ref="DCX3:DDA3"/>
    <mergeCell ref="DDB3:DDE3"/>
    <mergeCell ref="DDF3:DDI3"/>
    <mergeCell ref="DDJ3:DDM3"/>
    <mergeCell ref="DDN3:DDQ3"/>
    <mergeCell ref="DDR3:DDU3"/>
    <mergeCell ref="DBZ3:DCC3"/>
    <mergeCell ref="DCD3:DCG3"/>
    <mergeCell ref="DCH3:DCK3"/>
    <mergeCell ref="DCL3:DCO3"/>
    <mergeCell ref="DCP3:DCS3"/>
    <mergeCell ref="DCT3:DCW3"/>
    <mergeCell ref="DBB3:DBE3"/>
    <mergeCell ref="DBF3:DBI3"/>
    <mergeCell ref="DBJ3:DBM3"/>
    <mergeCell ref="DBN3:DBQ3"/>
    <mergeCell ref="DBR3:DBU3"/>
    <mergeCell ref="DBV3:DBY3"/>
    <mergeCell ref="DAD3:DAG3"/>
    <mergeCell ref="DAH3:DAK3"/>
    <mergeCell ref="DAL3:DAO3"/>
    <mergeCell ref="DAP3:DAS3"/>
    <mergeCell ref="DAT3:DAW3"/>
    <mergeCell ref="DAX3:DBA3"/>
    <mergeCell ref="CZF3:CZI3"/>
    <mergeCell ref="CZJ3:CZM3"/>
    <mergeCell ref="CZN3:CZQ3"/>
    <mergeCell ref="CZR3:CZU3"/>
    <mergeCell ref="CZV3:CZY3"/>
    <mergeCell ref="CZZ3:DAC3"/>
    <mergeCell ref="CYH3:CYK3"/>
    <mergeCell ref="CYL3:CYO3"/>
    <mergeCell ref="CYP3:CYS3"/>
    <mergeCell ref="CYT3:CYW3"/>
    <mergeCell ref="CYX3:CZA3"/>
    <mergeCell ref="CZB3:CZE3"/>
    <mergeCell ref="CXJ3:CXM3"/>
    <mergeCell ref="CXN3:CXQ3"/>
    <mergeCell ref="CXR3:CXU3"/>
    <mergeCell ref="CXV3:CXY3"/>
    <mergeCell ref="CXZ3:CYC3"/>
    <mergeCell ref="CYD3:CYG3"/>
    <mergeCell ref="CWL3:CWO3"/>
    <mergeCell ref="CWP3:CWS3"/>
    <mergeCell ref="CWT3:CWW3"/>
    <mergeCell ref="CWX3:CXA3"/>
    <mergeCell ref="CXB3:CXE3"/>
    <mergeCell ref="CXF3:CXI3"/>
    <mergeCell ref="CVN3:CVQ3"/>
    <mergeCell ref="CVR3:CVU3"/>
    <mergeCell ref="CVV3:CVY3"/>
    <mergeCell ref="CVZ3:CWC3"/>
    <mergeCell ref="CWD3:CWG3"/>
    <mergeCell ref="CWH3:CWK3"/>
    <mergeCell ref="CUP3:CUS3"/>
    <mergeCell ref="CUT3:CUW3"/>
    <mergeCell ref="CUX3:CVA3"/>
    <mergeCell ref="CVB3:CVE3"/>
    <mergeCell ref="CVF3:CVI3"/>
    <mergeCell ref="CVJ3:CVM3"/>
    <mergeCell ref="CTR3:CTU3"/>
    <mergeCell ref="CTV3:CTY3"/>
    <mergeCell ref="CTZ3:CUC3"/>
    <mergeCell ref="CUD3:CUG3"/>
    <mergeCell ref="CUH3:CUK3"/>
    <mergeCell ref="CUL3:CUO3"/>
    <mergeCell ref="CST3:CSW3"/>
    <mergeCell ref="CSX3:CTA3"/>
    <mergeCell ref="CTB3:CTE3"/>
    <mergeCell ref="CTF3:CTI3"/>
    <mergeCell ref="CTJ3:CTM3"/>
    <mergeCell ref="CTN3:CTQ3"/>
    <mergeCell ref="CRV3:CRY3"/>
    <mergeCell ref="CRZ3:CSC3"/>
    <mergeCell ref="CSD3:CSG3"/>
    <mergeCell ref="CSH3:CSK3"/>
    <mergeCell ref="CSL3:CSO3"/>
    <mergeCell ref="CSP3:CSS3"/>
    <mergeCell ref="CQX3:CRA3"/>
    <mergeCell ref="CRB3:CRE3"/>
    <mergeCell ref="CRF3:CRI3"/>
    <mergeCell ref="CRJ3:CRM3"/>
    <mergeCell ref="CRN3:CRQ3"/>
    <mergeCell ref="CRR3:CRU3"/>
    <mergeCell ref="CPZ3:CQC3"/>
    <mergeCell ref="CQD3:CQG3"/>
    <mergeCell ref="CQH3:CQK3"/>
    <mergeCell ref="CQL3:CQO3"/>
    <mergeCell ref="CQP3:CQS3"/>
    <mergeCell ref="CQT3:CQW3"/>
    <mergeCell ref="CPB3:CPE3"/>
    <mergeCell ref="CPF3:CPI3"/>
    <mergeCell ref="CPJ3:CPM3"/>
    <mergeCell ref="CPN3:CPQ3"/>
    <mergeCell ref="CPR3:CPU3"/>
    <mergeCell ref="CPV3:CPY3"/>
    <mergeCell ref="COD3:COG3"/>
    <mergeCell ref="COH3:COK3"/>
    <mergeCell ref="COL3:COO3"/>
    <mergeCell ref="COP3:COS3"/>
    <mergeCell ref="COT3:COW3"/>
    <mergeCell ref="COX3:CPA3"/>
    <mergeCell ref="CNF3:CNI3"/>
    <mergeCell ref="CNJ3:CNM3"/>
    <mergeCell ref="CNN3:CNQ3"/>
    <mergeCell ref="CNR3:CNU3"/>
    <mergeCell ref="CNV3:CNY3"/>
    <mergeCell ref="CNZ3:COC3"/>
    <mergeCell ref="CMH3:CMK3"/>
    <mergeCell ref="CML3:CMO3"/>
    <mergeCell ref="CMP3:CMS3"/>
    <mergeCell ref="CMT3:CMW3"/>
    <mergeCell ref="CMX3:CNA3"/>
    <mergeCell ref="CNB3:CNE3"/>
    <mergeCell ref="CLJ3:CLM3"/>
    <mergeCell ref="CLN3:CLQ3"/>
    <mergeCell ref="CLR3:CLU3"/>
    <mergeCell ref="CLV3:CLY3"/>
    <mergeCell ref="CLZ3:CMC3"/>
    <mergeCell ref="CMD3:CMG3"/>
    <mergeCell ref="CKL3:CKO3"/>
    <mergeCell ref="CKP3:CKS3"/>
    <mergeCell ref="CKT3:CKW3"/>
    <mergeCell ref="CKX3:CLA3"/>
    <mergeCell ref="CLB3:CLE3"/>
    <mergeCell ref="CLF3:CLI3"/>
    <mergeCell ref="CJN3:CJQ3"/>
    <mergeCell ref="CJR3:CJU3"/>
    <mergeCell ref="CJV3:CJY3"/>
    <mergeCell ref="CJZ3:CKC3"/>
    <mergeCell ref="CKD3:CKG3"/>
    <mergeCell ref="CKH3:CKK3"/>
    <mergeCell ref="CIP3:CIS3"/>
    <mergeCell ref="CIT3:CIW3"/>
    <mergeCell ref="CIX3:CJA3"/>
    <mergeCell ref="CJB3:CJE3"/>
    <mergeCell ref="CJF3:CJI3"/>
    <mergeCell ref="CJJ3:CJM3"/>
    <mergeCell ref="CHR3:CHU3"/>
    <mergeCell ref="CHV3:CHY3"/>
    <mergeCell ref="CHZ3:CIC3"/>
    <mergeCell ref="CID3:CIG3"/>
    <mergeCell ref="CIH3:CIK3"/>
    <mergeCell ref="CIL3:CIO3"/>
    <mergeCell ref="CGT3:CGW3"/>
    <mergeCell ref="CGX3:CHA3"/>
    <mergeCell ref="CHB3:CHE3"/>
    <mergeCell ref="CHF3:CHI3"/>
    <mergeCell ref="CHJ3:CHM3"/>
    <mergeCell ref="CHN3:CHQ3"/>
    <mergeCell ref="CFV3:CFY3"/>
    <mergeCell ref="CFZ3:CGC3"/>
    <mergeCell ref="CGD3:CGG3"/>
    <mergeCell ref="CGH3:CGK3"/>
    <mergeCell ref="CGL3:CGO3"/>
    <mergeCell ref="CGP3:CGS3"/>
    <mergeCell ref="CEX3:CFA3"/>
    <mergeCell ref="CFB3:CFE3"/>
    <mergeCell ref="CFF3:CFI3"/>
    <mergeCell ref="CFJ3:CFM3"/>
    <mergeCell ref="CFN3:CFQ3"/>
    <mergeCell ref="CFR3:CFU3"/>
    <mergeCell ref="CDZ3:CEC3"/>
    <mergeCell ref="CED3:CEG3"/>
    <mergeCell ref="CEH3:CEK3"/>
    <mergeCell ref="CEL3:CEO3"/>
    <mergeCell ref="CEP3:CES3"/>
    <mergeCell ref="CET3:CEW3"/>
    <mergeCell ref="CDB3:CDE3"/>
    <mergeCell ref="CDF3:CDI3"/>
    <mergeCell ref="CDJ3:CDM3"/>
    <mergeCell ref="CDN3:CDQ3"/>
    <mergeCell ref="CDR3:CDU3"/>
    <mergeCell ref="CDV3:CDY3"/>
    <mergeCell ref="CCD3:CCG3"/>
    <mergeCell ref="CCH3:CCK3"/>
    <mergeCell ref="CCL3:CCO3"/>
    <mergeCell ref="CCP3:CCS3"/>
    <mergeCell ref="CCT3:CCW3"/>
    <mergeCell ref="CCX3:CDA3"/>
    <mergeCell ref="CBF3:CBI3"/>
    <mergeCell ref="CBJ3:CBM3"/>
    <mergeCell ref="CBN3:CBQ3"/>
    <mergeCell ref="CBR3:CBU3"/>
    <mergeCell ref="CBV3:CBY3"/>
    <mergeCell ref="CBZ3:CCC3"/>
    <mergeCell ref="CAH3:CAK3"/>
    <mergeCell ref="CAL3:CAO3"/>
    <mergeCell ref="CAP3:CAS3"/>
    <mergeCell ref="CAT3:CAW3"/>
    <mergeCell ref="CAX3:CBA3"/>
    <mergeCell ref="CBB3:CBE3"/>
    <mergeCell ref="BZJ3:BZM3"/>
    <mergeCell ref="BZN3:BZQ3"/>
    <mergeCell ref="BZR3:BZU3"/>
    <mergeCell ref="BZV3:BZY3"/>
    <mergeCell ref="BZZ3:CAC3"/>
    <mergeCell ref="CAD3:CAG3"/>
    <mergeCell ref="BYL3:BYO3"/>
    <mergeCell ref="BYP3:BYS3"/>
    <mergeCell ref="BYT3:BYW3"/>
    <mergeCell ref="BYX3:BZA3"/>
    <mergeCell ref="BZB3:BZE3"/>
    <mergeCell ref="BZF3:BZI3"/>
    <mergeCell ref="BXN3:BXQ3"/>
    <mergeCell ref="BXR3:BXU3"/>
    <mergeCell ref="BXV3:BXY3"/>
    <mergeCell ref="BXZ3:BYC3"/>
    <mergeCell ref="BYD3:BYG3"/>
    <mergeCell ref="BYH3:BYK3"/>
    <mergeCell ref="BWP3:BWS3"/>
    <mergeCell ref="BWT3:BWW3"/>
    <mergeCell ref="BWX3:BXA3"/>
    <mergeCell ref="BXB3:BXE3"/>
    <mergeCell ref="BXF3:BXI3"/>
    <mergeCell ref="BXJ3:BXM3"/>
    <mergeCell ref="BVR3:BVU3"/>
    <mergeCell ref="BVV3:BVY3"/>
    <mergeCell ref="BVZ3:BWC3"/>
    <mergeCell ref="BWD3:BWG3"/>
    <mergeCell ref="BWH3:BWK3"/>
    <mergeCell ref="BWL3:BWO3"/>
    <mergeCell ref="BUT3:BUW3"/>
    <mergeCell ref="BUX3:BVA3"/>
    <mergeCell ref="BVB3:BVE3"/>
    <mergeCell ref="BVF3:BVI3"/>
    <mergeCell ref="BVJ3:BVM3"/>
    <mergeCell ref="BVN3:BVQ3"/>
    <mergeCell ref="BTV3:BTY3"/>
    <mergeCell ref="BTZ3:BUC3"/>
    <mergeCell ref="BUD3:BUG3"/>
    <mergeCell ref="BUH3:BUK3"/>
    <mergeCell ref="BUL3:BUO3"/>
    <mergeCell ref="BUP3:BUS3"/>
    <mergeCell ref="BSX3:BTA3"/>
    <mergeCell ref="BTB3:BTE3"/>
    <mergeCell ref="BTF3:BTI3"/>
    <mergeCell ref="BTJ3:BTM3"/>
    <mergeCell ref="BTN3:BTQ3"/>
    <mergeCell ref="BTR3:BTU3"/>
    <mergeCell ref="BRZ3:BSC3"/>
    <mergeCell ref="BSD3:BSG3"/>
    <mergeCell ref="BSH3:BSK3"/>
    <mergeCell ref="BSL3:BSO3"/>
    <mergeCell ref="BSP3:BSS3"/>
    <mergeCell ref="BST3:BSW3"/>
    <mergeCell ref="BRB3:BRE3"/>
    <mergeCell ref="BRF3:BRI3"/>
    <mergeCell ref="BRJ3:BRM3"/>
    <mergeCell ref="BRN3:BRQ3"/>
    <mergeCell ref="BRR3:BRU3"/>
    <mergeCell ref="BRV3:BRY3"/>
    <mergeCell ref="BQD3:BQG3"/>
    <mergeCell ref="BQH3:BQK3"/>
    <mergeCell ref="BQL3:BQO3"/>
    <mergeCell ref="BQP3:BQS3"/>
    <mergeCell ref="BQT3:BQW3"/>
    <mergeCell ref="BQX3:BRA3"/>
    <mergeCell ref="BPF3:BPI3"/>
    <mergeCell ref="BPJ3:BPM3"/>
    <mergeCell ref="BPN3:BPQ3"/>
    <mergeCell ref="BPR3:BPU3"/>
    <mergeCell ref="BPV3:BPY3"/>
    <mergeCell ref="BPZ3:BQC3"/>
    <mergeCell ref="BOH3:BOK3"/>
    <mergeCell ref="BOL3:BOO3"/>
    <mergeCell ref="BOP3:BOS3"/>
    <mergeCell ref="BOT3:BOW3"/>
    <mergeCell ref="BOX3:BPA3"/>
    <mergeCell ref="BPB3:BPE3"/>
    <mergeCell ref="BNJ3:BNM3"/>
    <mergeCell ref="BNN3:BNQ3"/>
    <mergeCell ref="BNR3:BNU3"/>
    <mergeCell ref="BNV3:BNY3"/>
    <mergeCell ref="BNZ3:BOC3"/>
    <mergeCell ref="BOD3:BOG3"/>
    <mergeCell ref="BML3:BMO3"/>
    <mergeCell ref="BMP3:BMS3"/>
    <mergeCell ref="BMT3:BMW3"/>
    <mergeCell ref="BMX3:BNA3"/>
    <mergeCell ref="BNB3:BNE3"/>
    <mergeCell ref="BNF3:BNI3"/>
    <mergeCell ref="BLN3:BLQ3"/>
    <mergeCell ref="BLR3:BLU3"/>
    <mergeCell ref="BLV3:BLY3"/>
    <mergeCell ref="BLZ3:BMC3"/>
    <mergeCell ref="BMD3:BMG3"/>
    <mergeCell ref="BMH3:BMK3"/>
    <mergeCell ref="BKP3:BKS3"/>
    <mergeCell ref="BKT3:BKW3"/>
    <mergeCell ref="BKX3:BLA3"/>
    <mergeCell ref="BLB3:BLE3"/>
    <mergeCell ref="BLF3:BLI3"/>
    <mergeCell ref="BLJ3:BLM3"/>
    <mergeCell ref="BJR3:BJU3"/>
    <mergeCell ref="BJV3:BJY3"/>
    <mergeCell ref="BJZ3:BKC3"/>
    <mergeCell ref="BKD3:BKG3"/>
    <mergeCell ref="BKH3:BKK3"/>
    <mergeCell ref="BKL3:BKO3"/>
    <mergeCell ref="BIT3:BIW3"/>
    <mergeCell ref="BIX3:BJA3"/>
    <mergeCell ref="BJB3:BJE3"/>
    <mergeCell ref="BJF3:BJI3"/>
    <mergeCell ref="BJJ3:BJM3"/>
    <mergeCell ref="BJN3:BJQ3"/>
    <mergeCell ref="BHV3:BHY3"/>
    <mergeCell ref="BHZ3:BIC3"/>
    <mergeCell ref="BID3:BIG3"/>
    <mergeCell ref="BIH3:BIK3"/>
    <mergeCell ref="BIL3:BIO3"/>
    <mergeCell ref="BIP3:BIS3"/>
    <mergeCell ref="BGX3:BHA3"/>
    <mergeCell ref="BHB3:BHE3"/>
    <mergeCell ref="BHF3:BHI3"/>
    <mergeCell ref="BHJ3:BHM3"/>
    <mergeCell ref="BHN3:BHQ3"/>
    <mergeCell ref="BHR3:BHU3"/>
    <mergeCell ref="BFZ3:BGC3"/>
    <mergeCell ref="BGD3:BGG3"/>
    <mergeCell ref="BGH3:BGK3"/>
    <mergeCell ref="BGL3:BGO3"/>
    <mergeCell ref="BGP3:BGS3"/>
    <mergeCell ref="BGT3:BGW3"/>
    <mergeCell ref="BFB3:BFE3"/>
    <mergeCell ref="BFF3:BFI3"/>
    <mergeCell ref="BFJ3:BFM3"/>
    <mergeCell ref="BFN3:BFQ3"/>
    <mergeCell ref="BFR3:BFU3"/>
    <mergeCell ref="BFV3:BFY3"/>
    <mergeCell ref="BED3:BEG3"/>
    <mergeCell ref="BEH3:BEK3"/>
    <mergeCell ref="BEL3:BEO3"/>
    <mergeCell ref="BEP3:BES3"/>
    <mergeCell ref="BET3:BEW3"/>
    <mergeCell ref="BEX3:BFA3"/>
    <mergeCell ref="BDF3:BDI3"/>
    <mergeCell ref="BDJ3:BDM3"/>
    <mergeCell ref="BDN3:BDQ3"/>
    <mergeCell ref="BDR3:BDU3"/>
    <mergeCell ref="BDV3:BDY3"/>
    <mergeCell ref="BDZ3:BEC3"/>
    <mergeCell ref="BCH3:BCK3"/>
    <mergeCell ref="BCL3:BCO3"/>
    <mergeCell ref="BCP3:BCS3"/>
    <mergeCell ref="BCT3:BCW3"/>
    <mergeCell ref="BCX3:BDA3"/>
    <mergeCell ref="BDB3:BDE3"/>
    <mergeCell ref="BBJ3:BBM3"/>
    <mergeCell ref="BBN3:BBQ3"/>
    <mergeCell ref="BBR3:BBU3"/>
    <mergeCell ref="BBV3:BBY3"/>
    <mergeCell ref="BBZ3:BCC3"/>
    <mergeCell ref="BCD3:BCG3"/>
    <mergeCell ref="BAL3:BAO3"/>
    <mergeCell ref="BAP3:BAS3"/>
    <mergeCell ref="BAT3:BAW3"/>
    <mergeCell ref="BAX3:BBA3"/>
    <mergeCell ref="BBB3:BBE3"/>
    <mergeCell ref="BBF3:BBI3"/>
    <mergeCell ref="AZN3:AZQ3"/>
    <mergeCell ref="AZR3:AZU3"/>
    <mergeCell ref="AZV3:AZY3"/>
    <mergeCell ref="AZZ3:BAC3"/>
    <mergeCell ref="BAD3:BAG3"/>
    <mergeCell ref="BAH3:BAK3"/>
    <mergeCell ref="AYP3:AYS3"/>
    <mergeCell ref="AYT3:AYW3"/>
    <mergeCell ref="AYX3:AZA3"/>
    <mergeCell ref="AZB3:AZE3"/>
    <mergeCell ref="AZF3:AZI3"/>
    <mergeCell ref="AZJ3:AZM3"/>
    <mergeCell ref="AXR3:AXU3"/>
    <mergeCell ref="AXV3:AXY3"/>
    <mergeCell ref="AXZ3:AYC3"/>
    <mergeCell ref="AYD3:AYG3"/>
    <mergeCell ref="AYH3:AYK3"/>
    <mergeCell ref="AYL3:AYO3"/>
    <mergeCell ref="AWT3:AWW3"/>
    <mergeCell ref="AWX3:AXA3"/>
    <mergeCell ref="AXB3:AXE3"/>
    <mergeCell ref="AXF3:AXI3"/>
    <mergeCell ref="AXJ3:AXM3"/>
    <mergeCell ref="AXN3:AXQ3"/>
    <mergeCell ref="AVV3:AVY3"/>
    <mergeCell ref="AVZ3:AWC3"/>
    <mergeCell ref="AWD3:AWG3"/>
    <mergeCell ref="AWH3:AWK3"/>
    <mergeCell ref="AWL3:AWO3"/>
    <mergeCell ref="AWP3:AWS3"/>
    <mergeCell ref="AUX3:AVA3"/>
    <mergeCell ref="AVB3:AVE3"/>
    <mergeCell ref="AVF3:AVI3"/>
    <mergeCell ref="AVJ3:AVM3"/>
    <mergeCell ref="AVN3:AVQ3"/>
    <mergeCell ref="AVR3:AVU3"/>
    <mergeCell ref="ATZ3:AUC3"/>
    <mergeCell ref="AUD3:AUG3"/>
    <mergeCell ref="AUH3:AUK3"/>
    <mergeCell ref="AUL3:AUO3"/>
    <mergeCell ref="AUP3:AUS3"/>
    <mergeCell ref="AUT3:AUW3"/>
    <mergeCell ref="ATB3:ATE3"/>
    <mergeCell ref="ATF3:ATI3"/>
    <mergeCell ref="ATJ3:ATM3"/>
    <mergeCell ref="ATN3:ATQ3"/>
    <mergeCell ref="ATR3:ATU3"/>
    <mergeCell ref="ATV3:ATY3"/>
    <mergeCell ref="ASD3:ASG3"/>
    <mergeCell ref="ASH3:ASK3"/>
    <mergeCell ref="ASL3:ASO3"/>
    <mergeCell ref="ASP3:ASS3"/>
    <mergeCell ref="AST3:ASW3"/>
    <mergeCell ref="ASX3:ATA3"/>
    <mergeCell ref="ARF3:ARI3"/>
    <mergeCell ref="ARJ3:ARM3"/>
    <mergeCell ref="ARN3:ARQ3"/>
    <mergeCell ref="ARR3:ARU3"/>
    <mergeCell ref="ARV3:ARY3"/>
    <mergeCell ref="ARZ3:ASC3"/>
    <mergeCell ref="AQH3:AQK3"/>
    <mergeCell ref="AQL3:AQO3"/>
    <mergeCell ref="AQP3:AQS3"/>
    <mergeCell ref="AQT3:AQW3"/>
    <mergeCell ref="AQX3:ARA3"/>
    <mergeCell ref="ARB3:ARE3"/>
    <mergeCell ref="APJ3:APM3"/>
    <mergeCell ref="APN3:APQ3"/>
    <mergeCell ref="APR3:APU3"/>
    <mergeCell ref="APV3:APY3"/>
    <mergeCell ref="APZ3:AQC3"/>
    <mergeCell ref="AQD3:AQG3"/>
    <mergeCell ref="AOL3:AOO3"/>
    <mergeCell ref="AOP3:AOS3"/>
    <mergeCell ref="AOT3:AOW3"/>
    <mergeCell ref="AOX3:APA3"/>
    <mergeCell ref="APB3:APE3"/>
    <mergeCell ref="APF3:API3"/>
    <mergeCell ref="ANN3:ANQ3"/>
    <mergeCell ref="ANR3:ANU3"/>
    <mergeCell ref="ANV3:ANY3"/>
    <mergeCell ref="ANZ3:AOC3"/>
    <mergeCell ref="AOD3:AOG3"/>
    <mergeCell ref="AOH3:AOK3"/>
    <mergeCell ref="AMP3:AMS3"/>
    <mergeCell ref="AMT3:AMW3"/>
    <mergeCell ref="AMX3:ANA3"/>
    <mergeCell ref="ANB3:ANE3"/>
    <mergeCell ref="ANF3:ANI3"/>
    <mergeCell ref="ANJ3:ANM3"/>
    <mergeCell ref="ALR3:ALU3"/>
    <mergeCell ref="ALV3:ALY3"/>
    <mergeCell ref="ALZ3:AMC3"/>
    <mergeCell ref="AMD3:AMG3"/>
    <mergeCell ref="AMH3:AMK3"/>
    <mergeCell ref="AML3:AMO3"/>
    <mergeCell ref="AKT3:AKW3"/>
    <mergeCell ref="AKX3:ALA3"/>
    <mergeCell ref="ALB3:ALE3"/>
    <mergeCell ref="ALF3:ALI3"/>
    <mergeCell ref="ALJ3:ALM3"/>
    <mergeCell ref="ALN3:ALQ3"/>
    <mergeCell ref="AJV3:AJY3"/>
    <mergeCell ref="AJZ3:AKC3"/>
    <mergeCell ref="AKD3:AKG3"/>
    <mergeCell ref="AKH3:AKK3"/>
    <mergeCell ref="AKL3:AKO3"/>
    <mergeCell ref="AKP3:AKS3"/>
    <mergeCell ref="AIX3:AJA3"/>
    <mergeCell ref="AJB3:AJE3"/>
    <mergeCell ref="AJF3:AJI3"/>
    <mergeCell ref="AJJ3:AJM3"/>
    <mergeCell ref="AJN3:AJQ3"/>
    <mergeCell ref="AJR3:AJU3"/>
    <mergeCell ref="AHZ3:AIC3"/>
    <mergeCell ref="AID3:AIG3"/>
    <mergeCell ref="AIH3:AIK3"/>
    <mergeCell ref="AIL3:AIO3"/>
    <mergeCell ref="AIP3:AIS3"/>
    <mergeCell ref="AIT3:AIW3"/>
    <mergeCell ref="AHB3:AHE3"/>
    <mergeCell ref="AHF3:AHI3"/>
    <mergeCell ref="AHJ3:AHM3"/>
    <mergeCell ref="AHN3:AHQ3"/>
    <mergeCell ref="AHR3:AHU3"/>
    <mergeCell ref="AHV3:AHY3"/>
    <mergeCell ref="AGD3:AGG3"/>
    <mergeCell ref="AGH3:AGK3"/>
    <mergeCell ref="AGL3:AGO3"/>
    <mergeCell ref="AGP3:AGS3"/>
    <mergeCell ref="AGT3:AGW3"/>
    <mergeCell ref="AGX3:AHA3"/>
    <mergeCell ref="AFF3:AFI3"/>
    <mergeCell ref="AFJ3:AFM3"/>
    <mergeCell ref="AFN3:AFQ3"/>
    <mergeCell ref="AFR3:AFU3"/>
    <mergeCell ref="AFV3:AFY3"/>
    <mergeCell ref="AFZ3:AGC3"/>
    <mergeCell ref="AEH3:AEK3"/>
    <mergeCell ref="AEL3:AEO3"/>
    <mergeCell ref="AEP3:AES3"/>
    <mergeCell ref="AET3:AEW3"/>
    <mergeCell ref="AEX3:AFA3"/>
    <mergeCell ref="AFB3:AFE3"/>
    <mergeCell ref="ADJ3:ADM3"/>
    <mergeCell ref="ADN3:ADQ3"/>
    <mergeCell ref="ADR3:ADU3"/>
    <mergeCell ref="ADV3:ADY3"/>
    <mergeCell ref="ADZ3:AEC3"/>
    <mergeCell ref="AED3:AEG3"/>
    <mergeCell ref="ACL3:ACO3"/>
    <mergeCell ref="ACP3:ACS3"/>
    <mergeCell ref="ACT3:ACW3"/>
    <mergeCell ref="ACX3:ADA3"/>
    <mergeCell ref="ADB3:ADE3"/>
    <mergeCell ref="ADF3:ADI3"/>
    <mergeCell ref="ABN3:ABQ3"/>
    <mergeCell ref="ABR3:ABU3"/>
    <mergeCell ref="ABV3:ABY3"/>
    <mergeCell ref="ABZ3:ACC3"/>
    <mergeCell ref="ACD3:ACG3"/>
    <mergeCell ref="ACH3:ACK3"/>
    <mergeCell ref="AAP3:AAS3"/>
    <mergeCell ref="AAT3:AAW3"/>
    <mergeCell ref="AAX3:ABA3"/>
    <mergeCell ref="ABB3:ABE3"/>
    <mergeCell ref="ABF3:ABI3"/>
    <mergeCell ref="ABJ3:ABM3"/>
    <mergeCell ref="ZR3:ZU3"/>
    <mergeCell ref="ZV3:ZY3"/>
    <mergeCell ref="ZZ3:AAC3"/>
    <mergeCell ref="AAD3:AAG3"/>
    <mergeCell ref="AAH3:AAK3"/>
    <mergeCell ref="AAL3:AAO3"/>
    <mergeCell ref="YT3:YW3"/>
    <mergeCell ref="YX3:ZA3"/>
    <mergeCell ref="ZB3:ZE3"/>
    <mergeCell ref="ZF3:ZI3"/>
    <mergeCell ref="ZJ3:ZM3"/>
    <mergeCell ref="ZN3:ZQ3"/>
    <mergeCell ref="XV3:XY3"/>
    <mergeCell ref="XZ3:YC3"/>
    <mergeCell ref="YD3:YG3"/>
    <mergeCell ref="YH3:YK3"/>
    <mergeCell ref="YL3:YO3"/>
    <mergeCell ref="YP3:YS3"/>
    <mergeCell ref="WX3:XA3"/>
    <mergeCell ref="XB3:XE3"/>
    <mergeCell ref="XF3:XI3"/>
    <mergeCell ref="XJ3:XM3"/>
    <mergeCell ref="XN3:XQ3"/>
    <mergeCell ref="XR3:XU3"/>
    <mergeCell ref="VZ3:WC3"/>
    <mergeCell ref="WD3:WG3"/>
    <mergeCell ref="WH3:WK3"/>
    <mergeCell ref="WL3:WO3"/>
    <mergeCell ref="WP3:WS3"/>
    <mergeCell ref="WT3:WW3"/>
    <mergeCell ref="VB3:VE3"/>
    <mergeCell ref="VF3:VI3"/>
    <mergeCell ref="VJ3:VM3"/>
    <mergeCell ref="VN3:VQ3"/>
    <mergeCell ref="VR3:VU3"/>
    <mergeCell ref="VV3:VY3"/>
    <mergeCell ref="UD3:UG3"/>
    <mergeCell ref="UH3:UK3"/>
    <mergeCell ref="UL3:UO3"/>
    <mergeCell ref="UP3:US3"/>
    <mergeCell ref="UT3:UW3"/>
    <mergeCell ref="UX3:VA3"/>
    <mergeCell ref="TF3:TI3"/>
    <mergeCell ref="TJ3:TM3"/>
    <mergeCell ref="TN3:TQ3"/>
    <mergeCell ref="TR3:TU3"/>
    <mergeCell ref="TV3:TY3"/>
    <mergeCell ref="TZ3:UC3"/>
    <mergeCell ref="SH3:SK3"/>
    <mergeCell ref="SL3:SO3"/>
    <mergeCell ref="SP3:SS3"/>
    <mergeCell ref="ST3:SW3"/>
    <mergeCell ref="SX3:TA3"/>
    <mergeCell ref="TB3:TE3"/>
    <mergeCell ref="RJ3:RM3"/>
    <mergeCell ref="RN3:RQ3"/>
    <mergeCell ref="RR3:RU3"/>
    <mergeCell ref="RV3:RY3"/>
    <mergeCell ref="RZ3:SC3"/>
    <mergeCell ref="SD3:SG3"/>
    <mergeCell ref="QL3:QO3"/>
    <mergeCell ref="QP3:QS3"/>
    <mergeCell ref="QT3:QW3"/>
    <mergeCell ref="QX3:RA3"/>
    <mergeCell ref="RB3:RE3"/>
    <mergeCell ref="RF3:RI3"/>
    <mergeCell ref="PN3:PQ3"/>
    <mergeCell ref="PR3:PU3"/>
    <mergeCell ref="PV3:PY3"/>
    <mergeCell ref="PZ3:QC3"/>
    <mergeCell ref="QD3:QG3"/>
    <mergeCell ref="QH3:QK3"/>
    <mergeCell ref="OP3:OS3"/>
    <mergeCell ref="OT3:OW3"/>
    <mergeCell ref="OX3:PA3"/>
    <mergeCell ref="PB3:PE3"/>
    <mergeCell ref="PF3:PI3"/>
    <mergeCell ref="PJ3:PM3"/>
    <mergeCell ref="NR3:NU3"/>
    <mergeCell ref="NV3:NY3"/>
    <mergeCell ref="NZ3:OC3"/>
    <mergeCell ref="OD3:OG3"/>
    <mergeCell ref="OH3:OK3"/>
    <mergeCell ref="OL3:OO3"/>
    <mergeCell ref="MT3:MW3"/>
    <mergeCell ref="MX3:NA3"/>
    <mergeCell ref="NB3:NE3"/>
    <mergeCell ref="NF3:NI3"/>
    <mergeCell ref="NJ3:NM3"/>
    <mergeCell ref="NN3:NQ3"/>
    <mergeCell ref="LV3:LY3"/>
    <mergeCell ref="LZ3:MC3"/>
    <mergeCell ref="MD3:MG3"/>
    <mergeCell ref="MH3:MK3"/>
    <mergeCell ref="ML3:MO3"/>
    <mergeCell ref="MP3:MS3"/>
    <mergeCell ref="KX3:LA3"/>
    <mergeCell ref="LB3:LE3"/>
    <mergeCell ref="LF3:LI3"/>
    <mergeCell ref="LJ3:LM3"/>
    <mergeCell ref="LN3:LQ3"/>
    <mergeCell ref="LR3:LU3"/>
    <mergeCell ref="JZ3:KC3"/>
    <mergeCell ref="KD3:KG3"/>
    <mergeCell ref="KH3:KK3"/>
    <mergeCell ref="KL3:KO3"/>
    <mergeCell ref="KP3:KS3"/>
    <mergeCell ref="KT3:KW3"/>
    <mergeCell ref="JB3:JE3"/>
    <mergeCell ref="JF3:JI3"/>
    <mergeCell ref="JJ3:JM3"/>
    <mergeCell ref="JN3:JQ3"/>
    <mergeCell ref="JR3:JU3"/>
    <mergeCell ref="JV3:JY3"/>
    <mergeCell ref="ID3:IG3"/>
    <mergeCell ref="IH3:IK3"/>
    <mergeCell ref="IL3:IO3"/>
    <mergeCell ref="IP3:IS3"/>
    <mergeCell ref="IT3:IW3"/>
    <mergeCell ref="IX3:JA3"/>
    <mergeCell ref="HF3:HI3"/>
    <mergeCell ref="HJ3:HM3"/>
    <mergeCell ref="HN3:HQ3"/>
    <mergeCell ref="HR3:HU3"/>
    <mergeCell ref="HV3:HY3"/>
    <mergeCell ref="HZ3:IC3"/>
    <mergeCell ref="GH3:GK3"/>
    <mergeCell ref="GL3:GO3"/>
    <mergeCell ref="GP3:GS3"/>
    <mergeCell ref="GT3:GW3"/>
    <mergeCell ref="GX3:HA3"/>
    <mergeCell ref="HB3:HE3"/>
    <mergeCell ref="FJ3:FM3"/>
    <mergeCell ref="FN3:FQ3"/>
    <mergeCell ref="FR3:FU3"/>
    <mergeCell ref="FV3:FY3"/>
    <mergeCell ref="FZ3:GC3"/>
    <mergeCell ref="GD3:GG3"/>
    <mergeCell ref="EL3:EO3"/>
    <mergeCell ref="EP3:ES3"/>
    <mergeCell ref="ET3:EW3"/>
    <mergeCell ref="EX3:FA3"/>
    <mergeCell ref="FB3:FE3"/>
    <mergeCell ref="FF3:FI3"/>
    <mergeCell ref="XEL2:XEO2"/>
    <mergeCell ref="XEP2:XES2"/>
    <mergeCell ref="XET2:XEW2"/>
    <mergeCell ref="XEX2:XFA2"/>
    <mergeCell ref="F3:I3"/>
    <mergeCell ref="J3:M3"/>
    <mergeCell ref="N3:Q3"/>
    <mergeCell ref="R3:U3"/>
    <mergeCell ref="XDN2:XDQ2"/>
    <mergeCell ref="XDR2:XDU2"/>
    <mergeCell ref="XDV2:XDY2"/>
    <mergeCell ref="XDZ2:XEC2"/>
    <mergeCell ref="XED2:XEG2"/>
    <mergeCell ref="XEH2:XEK2"/>
    <mergeCell ref="XCP2:XCS2"/>
    <mergeCell ref="XCT2:XCW2"/>
    <mergeCell ref="XCX2:XDA2"/>
    <mergeCell ref="XDB2:XDE2"/>
    <mergeCell ref="XDF2:XDI2"/>
    <mergeCell ref="XDJ2:XDM2"/>
    <mergeCell ref="DN3:DQ3"/>
    <mergeCell ref="DR3:DU3"/>
    <mergeCell ref="DV3:DY3"/>
    <mergeCell ref="DZ3:EC3"/>
    <mergeCell ref="ED3:EG3"/>
    <mergeCell ref="EH3:EK3"/>
    <mergeCell ref="CP3:CS3"/>
    <mergeCell ref="CT3:CW3"/>
    <mergeCell ref="CX3:DA3"/>
    <mergeCell ref="DB3:DE3"/>
    <mergeCell ref="DF3:DI3"/>
    <mergeCell ref="DJ3:DM3"/>
    <mergeCell ref="XBR2:XBU2"/>
    <mergeCell ref="XBV2:XBY2"/>
    <mergeCell ref="XBZ2:XCC2"/>
    <mergeCell ref="XCD2:XCG2"/>
    <mergeCell ref="XCH2:XCK2"/>
    <mergeCell ref="XCL2:XCO2"/>
    <mergeCell ref="XAT2:XAW2"/>
    <mergeCell ref="XAX2:XBA2"/>
    <mergeCell ref="XBB2:XBE2"/>
    <mergeCell ref="XBF2:XBI2"/>
    <mergeCell ref="XBJ2:XBM2"/>
    <mergeCell ref="XBN2:XBQ2"/>
    <mergeCell ref="WZV2:WZY2"/>
    <mergeCell ref="WZZ2:XAC2"/>
    <mergeCell ref="XAD2:XAG2"/>
    <mergeCell ref="XAH2:XAK2"/>
    <mergeCell ref="XAL2:XAO2"/>
    <mergeCell ref="XAP2:XAS2"/>
    <mergeCell ref="WYX2:WZA2"/>
    <mergeCell ref="WZB2:WZE2"/>
    <mergeCell ref="WZF2:WZI2"/>
    <mergeCell ref="WZJ2:WZM2"/>
    <mergeCell ref="WZN2:WZQ2"/>
    <mergeCell ref="WZR2:WZU2"/>
    <mergeCell ref="WXZ2:WYC2"/>
    <mergeCell ref="WYD2:WYG2"/>
    <mergeCell ref="WYH2:WYK2"/>
    <mergeCell ref="WYL2:WYO2"/>
    <mergeCell ref="WYP2:WYS2"/>
    <mergeCell ref="WYT2:WYW2"/>
    <mergeCell ref="WXB2:WXE2"/>
    <mergeCell ref="WXF2:WXI2"/>
    <mergeCell ref="WXJ2:WXM2"/>
    <mergeCell ref="WXN2:WXQ2"/>
    <mergeCell ref="WXR2:WXU2"/>
    <mergeCell ref="WXV2:WXY2"/>
    <mergeCell ref="WWD2:WWG2"/>
    <mergeCell ref="WWH2:WWK2"/>
    <mergeCell ref="WWL2:WWO2"/>
    <mergeCell ref="WWP2:WWS2"/>
    <mergeCell ref="WWT2:WWW2"/>
    <mergeCell ref="WWX2:WXA2"/>
    <mergeCell ref="WVF2:WVI2"/>
    <mergeCell ref="WVJ2:WVM2"/>
    <mergeCell ref="WVN2:WVQ2"/>
    <mergeCell ref="WVR2:WVU2"/>
    <mergeCell ref="WVV2:WVY2"/>
    <mergeCell ref="WVZ2:WWC2"/>
    <mergeCell ref="WUH2:WUK2"/>
    <mergeCell ref="WUL2:WUO2"/>
    <mergeCell ref="WUP2:WUS2"/>
    <mergeCell ref="WUT2:WUW2"/>
    <mergeCell ref="WUX2:WVA2"/>
    <mergeCell ref="WVB2:WVE2"/>
    <mergeCell ref="WTJ2:WTM2"/>
    <mergeCell ref="WTN2:WTQ2"/>
    <mergeCell ref="WTR2:WTU2"/>
    <mergeCell ref="WTV2:WTY2"/>
    <mergeCell ref="WTZ2:WUC2"/>
    <mergeCell ref="WUD2:WUG2"/>
    <mergeCell ref="WSL2:WSO2"/>
    <mergeCell ref="WSP2:WSS2"/>
    <mergeCell ref="WST2:WSW2"/>
    <mergeCell ref="WSX2:WTA2"/>
    <mergeCell ref="WTB2:WTE2"/>
    <mergeCell ref="WTF2:WTI2"/>
    <mergeCell ref="WRN2:WRQ2"/>
    <mergeCell ref="WRR2:WRU2"/>
    <mergeCell ref="WRV2:WRY2"/>
    <mergeCell ref="WRZ2:WSC2"/>
    <mergeCell ref="WSD2:WSG2"/>
    <mergeCell ref="WSH2:WSK2"/>
    <mergeCell ref="WQP2:WQS2"/>
    <mergeCell ref="WQT2:WQW2"/>
    <mergeCell ref="WQX2:WRA2"/>
    <mergeCell ref="WRB2:WRE2"/>
    <mergeCell ref="WRF2:WRI2"/>
    <mergeCell ref="WRJ2:WRM2"/>
    <mergeCell ref="WPR2:WPU2"/>
    <mergeCell ref="WPV2:WPY2"/>
    <mergeCell ref="WPZ2:WQC2"/>
    <mergeCell ref="WQD2:WQG2"/>
    <mergeCell ref="WQH2:WQK2"/>
    <mergeCell ref="WQL2:WQO2"/>
    <mergeCell ref="WOT2:WOW2"/>
    <mergeCell ref="WOX2:WPA2"/>
    <mergeCell ref="WPB2:WPE2"/>
    <mergeCell ref="WPF2:WPI2"/>
    <mergeCell ref="WPJ2:WPM2"/>
    <mergeCell ref="WPN2:WPQ2"/>
    <mergeCell ref="WNV2:WNY2"/>
    <mergeCell ref="WNZ2:WOC2"/>
    <mergeCell ref="WOD2:WOG2"/>
    <mergeCell ref="WOH2:WOK2"/>
    <mergeCell ref="WOL2:WOO2"/>
    <mergeCell ref="WOP2:WOS2"/>
    <mergeCell ref="WMX2:WNA2"/>
    <mergeCell ref="WNB2:WNE2"/>
    <mergeCell ref="WNF2:WNI2"/>
    <mergeCell ref="WNJ2:WNM2"/>
    <mergeCell ref="WNN2:WNQ2"/>
    <mergeCell ref="WNR2:WNU2"/>
    <mergeCell ref="WLZ2:WMC2"/>
    <mergeCell ref="WMD2:WMG2"/>
    <mergeCell ref="WMH2:WMK2"/>
    <mergeCell ref="WML2:WMO2"/>
    <mergeCell ref="WMP2:WMS2"/>
    <mergeCell ref="WMT2:WMW2"/>
    <mergeCell ref="WLB2:WLE2"/>
    <mergeCell ref="WLF2:WLI2"/>
    <mergeCell ref="WLJ2:WLM2"/>
    <mergeCell ref="WLN2:WLQ2"/>
    <mergeCell ref="WLR2:WLU2"/>
    <mergeCell ref="WLV2:WLY2"/>
    <mergeCell ref="WKD2:WKG2"/>
    <mergeCell ref="WKH2:WKK2"/>
    <mergeCell ref="WKL2:WKO2"/>
    <mergeCell ref="WKP2:WKS2"/>
    <mergeCell ref="WKT2:WKW2"/>
    <mergeCell ref="WKX2:WLA2"/>
    <mergeCell ref="WJF2:WJI2"/>
    <mergeCell ref="WJJ2:WJM2"/>
    <mergeCell ref="WJN2:WJQ2"/>
    <mergeCell ref="WJR2:WJU2"/>
    <mergeCell ref="WJV2:WJY2"/>
    <mergeCell ref="WJZ2:WKC2"/>
    <mergeCell ref="WIH2:WIK2"/>
    <mergeCell ref="WIL2:WIO2"/>
    <mergeCell ref="WIP2:WIS2"/>
    <mergeCell ref="WIT2:WIW2"/>
    <mergeCell ref="WIX2:WJA2"/>
    <mergeCell ref="WJB2:WJE2"/>
    <mergeCell ref="WHJ2:WHM2"/>
    <mergeCell ref="WHN2:WHQ2"/>
    <mergeCell ref="WHR2:WHU2"/>
    <mergeCell ref="WHV2:WHY2"/>
    <mergeCell ref="WHZ2:WIC2"/>
    <mergeCell ref="WID2:WIG2"/>
    <mergeCell ref="WGL2:WGO2"/>
    <mergeCell ref="WGP2:WGS2"/>
    <mergeCell ref="WGT2:WGW2"/>
    <mergeCell ref="WGX2:WHA2"/>
    <mergeCell ref="WHB2:WHE2"/>
    <mergeCell ref="WHF2:WHI2"/>
    <mergeCell ref="WFN2:WFQ2"/>
    <mergeCell ref="WFR2:WFU2"/>
    <mergeCell ref="WFV2:WFY2"/>
    <mergeCell ref="WFZ2:WGC2"/>
    <mergeCell ref="WGD2:WGG2"/>
    <mergeCell ref="WGH2:WGK2"/>
    <mergeCell ref="WEP2:WES2"/>
    <mergeCell ref="WET2:WEW2"/>
    <mergeCell ref="WEX2:WFA2"/>
    <mergeCell ref="WFB2:WFE2"/>
    <mergeCell ref="WFF2:WFI2"/>
    <mergeCell ref="WFJ2:WFM2"/>
    <mergeCell ref="WDR2:WDU2"/>
    <mergeCell ref="WDV2:WDY2"/>
    <mergeCell ref="WDZ2:WEC2"/>
    <mergeCell ref="WED2:WEG2"/>
    <mergeCell ref="WEH2:WEK2"/>
    <mergeCell ref="WEL2:WEO2"/>
    <mergeCell ref="WCT2:WCW2"/>
    <mergeCell ref="WCX2:WDA2"/>
    <mergeCell ref="WDB2:WDE2"/>
    <mergeCell ref="WDF2:WDI2"/>
    <mergeCell ref="WDJ2:WDM2"/>
    <mergeCell ref="WDN2:WDQ2"/>
    <mergeCell ref="WBV2:WBY2"/>
    <mergeCell ref="WBZ2:WCC2"/>
    <mergeCell ref="WCD2:WCG2"/>
    <mergeCell ref="WCH2:WCK2"/>
    <mergeCell ref="WCL2:WCO2"/>
    <mergeCell ref="WCP2:WCS2"/>
    <mergeCell ref="WAX2:WBA2"/>
    <mergeCell ref="WBB2:WBE2"/>
    <mergeCell ref="WBF2:WBI2"/>
    <mergeCell ref="WBJ2:WBM2"/>
    <mergeCell ref="WBN2:WBQ2"/>
    <mergeCell ref="WBR2:WBU2"/>
    <mergeCell ref="VZZ2:WAC2"/>
    <mergeCell ref="WAD2:WAG2"/>
    <mergeCell ref="WAH2:WAK2"/>
    <mergeCell ref="WAL2:WAO2"/>
    <mergeCell ref="WAP2:WAS2"/>
    <mergeCell ref="WAT2:WAW2"/>
    <mergeCell ref="VZB2:VZE2"/>
    <mergeCell ref="VZF2:VZI2"/>
    <mergeCell ref="VZJ2:VZM2"/>
    <mergeCell ref="VZN2:VZQ2"/>
    <mergeCell ref="VZR2:VZU2"/>
    <mergeCell ref="VZV2:VZY2"/>
    <mergeCell ref="VYD2:VYG2"/>
    <mergeCell ref="VYH2:VYK2"/>
    <mergeCell ref="VYL2:VYO2"/>
    <mergeCell ref="VYP2:VYS2"/>
    <mergeCell ref="VYT2:VYW2"/>
    <mergeCell ref="VYX2:VZA2"/>
    <mergeCell ref="VXF2:VXI2"/>
    <mergeCell ref="VXJ2:VXM2"/>
    <mergeCell ref="VXN2:VXQ2"/>
    <mergeCell ref="VXR2:VXU2"/>
    <mergeCell ref="VXV2:VXY2"/>
    <mergeCell ref="VXZ2:VYC2"/>
    <mergeCell ref="VWH2:VWK2"/>
    <mergeCell ref="VWL2:VWO2"/>
    <mergeCell ref="VWP2:VWS2"/>
    <mergeCell ref="VWT2:VWW2"/>
    <mergeCell ref="VWX2:VXA2"/>
    <mergeCell ref="VXB2:VXE2"/>
    <mergeCell ref="VVJ2:VVM2"/>
    <mergeCell ref="VVN2:VVQ2"/>
    <mergeCell ref="VVR2:VVU2"/>
    <mergeCell ref="VVV2:VVY2"/>
    <mergeCell ref="VVZ2:VWC2"/>
    <mergeCell ref="VWD2:VWG2"/>
    <mergeCell ref="VUL2:VUO2"/>
    <mergeCell ref="VUP2:VUS2"/>
    <mergeCell ref="VUT2:VUW2"/>
    <mergeCell ref="VUX2:VVA2"/>
    <mergeCell ref="VVB2:VVE2"/>
    <mergeCell ref="VVF2:VVI2"/>
    <mergeCell ref="VTN2:VTQ2"/>
    <mergeCell ref="VTR2:VTU2"/>
    <mergeCell ref="VTV2:VTY2"/>
    <mergeCell ref="VTZ2:VUC2"/>
    <mergeCell ref="VUD2:VUG2"/>
    <mergeCell ref="VUH2:VUK2"/>
    <mergeCell ref="VSP2:VSS2"/>
    <mergeCell ref="VST2:VSW2"/>
    <mergeCell ref="VSX2:VTA2"/>
    <mergeCell ref="VTB2:VTE2"/>
    <mergeCell ref="VTF2:VTI2"/>
    <mergeCell ref="VTJ2:VTM2"/>
    <mergeCell ref="VRR2:VRU2"/>
    <mergeCell ref="VRV2:VRY2"/>
    <mergeCell ref="VRZ2:VSC2"/>
    <mergeCell ref="VSD2:VSG2"/>
    <mergeCell ref="VSH2:VSK2"/>
    <mergeCell ref="VSL2:VSO2"/>
    <mergeCell ref="VQT2:VQW2"/>
    <mergeCell ref="VQX2:VRA2"/>
    <mergeCell ref="VRB2:VRE2"/>
    <mergeCell ref="VRF2:VRI2"/>
    <mergeCell ref="VRJ2:VRM2"/>
    <mergeCell ref="VRN2:VRQ2"/>
    <mergeCell ref="VPV2:VPY2"/>
    <mergeCell ref="VPZ2:VQC2"/>
    <mergeCell ref="VQD2:VQG2"/>
    <mergeCell ref="VQH2:VQK2"/>
    <mergeCell ref="VQL2:VQO2"/>
    <mergeCell ref="VQP2:VQS2"/>
    <mergeCell ref="VOX2:VPA2"/>
    <mergeCell ref="VPB2:VPE2"/>
    <mergeCell ref="VPF2:VPI2"/>
    <mergeCell ref="VPJ2:VPM2"/>
    <mergeCell ref="VPN2:VPQ2"/>
    <mergeCell ref="VPR2:VPU2"/>
    <mergeCell ref="VNZ2:VOC2"/>
    <mergeCell ref="VOD2:VOG2"/>
    <mergeCell ref="VOH2:VOK2"/>
    <mergeCell ref="VOL2:VOO2"/>
    <mergeCell ref="VOP2:VOS2"/>
    <mergeCell ref="VOT2:VOW2"/>
    <mergeCell ref="VNB2:VNE2"/>
    <mergeCell ref="VNF2:VNI2"/>
    <mergeCell ref="VNJ2:VNM2"/>
    <mergeCell ref="VNN2:VNQ2"/>
    <mergeCell ref="VNR2:VNU2"/>
    <mergeCell ref="VNV2:VNY2"/>
    <mergeCell ref="VMD2:VMG2"/>
    <mergeCell ref="VMH2:VMK2"/>
    <mergeCell ref="VML2:VMO2"/>
    <mergeCell ref="VMP2:VMS2"/>
    <mergeCell ref="VMT2:VMW2"/>
    <mergeCell ref="VMX2:VNA2"/>
    <mergeCell ref="VLF2:VLI2"/>
    <mergeCell ref="VLJ2:VLM2"/>
    <mergeCell ref="VLN2:VLQ2"/>
    <mergeCell ref="VLR2:VLU2"/>
    <mergeCell ref="VLV2:VLY2"/>
    <mergeCell ref="VLZ2:VMC2"/>
    <mergeCell ref="VKH2:VKK2"/>
    <mergeCell ref="VKL2:VKO2"/>
    <mergeCell ref="VKP2:VKS2"/>
    <mergeCell ref="VKT2:VKW2"/>
    <mergeCell ref="VKX2:VLA2"/>
    <mergeCell ref="VLB2:VLE2"/>
    <mergeCell ref="VJJ2:VJM2"/>
    <mergeCell ref="VJN2:VJQ2"/>
    <mergeCell ref="VJR2:VJU2"/>
    <mergeCell ref="VJV2:VJY2"/>
    <mergeCell ref="VJZ2:VKC2"/>
    <mergeCell ref="VKD2:VKG2"/>
    <mergeCell ref="VIL2:VIO2"/>
    <mergeCell ref="VIP2:VIS2"/>
    <mergeCell ref="VIT2:VIW2"/>
    <mergeCell ref="VIX2:VJA2"/>
    <mergeCell ref="VJB2:VJE2"/>
    <mergeCell ref="VJF2:VJI2"/>
    <mergeCell ref="VHN2:VHQ2"/>
    <mergeCell ref="VHR2:VHU2"/>
    <mergeCell ref="VHV2:VHY2"/>
    <mergeCell ref="VHZ2:VIC2"/>
    <mergeCell ref="VID2:VIG2"/>
    <mergeCell ref="VIH2:VIK2"/>
    <mergeCell ref="VGP2:VGS2"/>
    <mergeCell ref="VGT2:VGW2"/>
    <mergeCell ref="VGX2:VHA2"/>
    <mergeCell ref="VHB2:VHE2"/>
    <mergeCell ref="VHF2:VHI2"/>
    <mergeCell ref="VHJ2:VHM2"/>
    <mergeCell ref="VFR2:VFU2"/>
    <mergeCell ref="VFV2:VFY2"/>
    <mergeCell ref="VFZ2:VGC2"/>
    <mergeCell ref="VGD2:VGG2"/>
    <mergeCell ref="VGH2:VGK2"/>
    <mergeCell ref="VGL2:VGO2"/>
    <mergeCell ref="VET2:VEW2"/>
    <mergeCell ref="VEX2:VFA2"/>
    <mergeCell ref="VFB2:VFE2"/>
    <mergeCell ref="VFF2:VFI2"/>
    <mergeCell ref="VFJ2:VFM2"/>
    <mergeCell ref="VFN2:VFQ2"/>
    <mergeCell ref="VDV2:VDY2"/>
    <mergeCell ref="VDZ2:VEC2"/>
    <mergeCell ref="VED2:VEG2"/>
    <mergeCell ref="VEH2:VEK2"/>
    <mergeCell ref="VEL2:VEO2"/>
    <mergeCell ref="VEP2:VES2"/>
    <mergeCell ref="VCX2:VDA2"/>
    <mergeCell ref="VDB2:VDE2"/>
    <mergeCell ref="VDF2:VDI2"/>
    <mergeCell ref="VDJ2:VDM2"/>
    <mergeCell ref="VDN2:VDQ2"/>
    <mergeCell ref="VDR2:VDU2"/>
    <mergeCell ref="VBZ2:VCC2"/>
    <mergeCell ref="VCD2:VCG2"/>
    <mergeCell ref="VCH2:VCK2"/>
    <mergeCell ref="VCL2:VCO2"/>
    <mergeCell ref="VCP2:VCS2"/>
    <mergeCell ref="VCT2:VCW2"/>
    <mergeCell ref="VBB2:VBE2"/>
    <mergeCell ref="VBF2:VBI2"/>
    <mergeCell ref="VBJ2:VBM2"/>
    <mergeCell ref="VBN2:VBQ2"/>
    <mergeCell ref="VBR2:VBU2"/>
    <mergeCell ref="VBV2:VBY2"/>
    <mergeCell ref="VAD2:VAG2"/>
    <mergeCell ref="VAH2:VAK2"/>
    <mergeCell ref="VAL2:VAO2"/>
    <mergeCell ref="VAP2:VAS2"/>
    <mergeCell ref="VAT2:VAW2"/>
    <mergeCell ref="VAX2:VBA2"/>
    <mergeCell ref="UZF2:UZI2"/>
    <mergeCell ref="UZJ2:UZM2"/>
    <mergeCell ref="UZN2:UZQ2"/>
    <mergeCell ref="UZR2:UZU2"/>
    <mergeCell ref="UZV2:UZY2"/>
    <mergeCell ref="UZZ2:VAC2"/>
    <mergeCell ref="UYH2:UYK2"/>
    <mergeCell ref="UYL2:UYO2"/>
    <mergeCell ref="UYP2:UYS2"/>
    <mergeCell ref="UYT2:UYW2"/>
    <mergeCell ref="UYX2:UZA2"/>
    <mergeCell ref="UZB2:UZE2"/>
    <mergeCell ref="UXJ2:UXM2"/>
    <mergeCell ref="UXN2:UXQ2"/>
    <mergeCell ref="UXR2:UXU2"/>
    <mergeCell ref="UXV2:UXY2"/>
    <mergeCell ref="UXZ2:UYC2"/>
    <mergeCell ref="UYD2:UYG2"/>
    <mergeCell ref="UWL2:UWO2"/>
    <mergeCell ref="UWP2:UWS2"/>
    <mergeCell ref="UWT2:UWW2"/>
    <mergeCell ref="UWX2:UXA2"/>
    <mergeCell ref="UXB2:UXE2"/>
    <mergeCell ref="UXF2:UXI2"/>
    <mergeCell ref="UVN2:UVQ2"/>
    <mergeCell ref="UVR2:UVU2"/>
    <mergeCell ref="UVV2:UVY2"/>
    <mergeCell ref="UVZ2:UWC2"/>
    <mergeCell ref="UWD2:UWG2"/>
    <mergeCell ref="UWH2:UWK2"/>
    <mergeCell ref="UUP2:UUS2"/>
    <mergeCell ref="UUT2:UUW2"/>
    <mergeCell ref="UUX2:UVA2"/>
    <mergeCell ref="UVB2:UVE2"/>
    <mergeCell ref="UVF2:UVI2"/>
    <mergeCell ref="UVJ2:UVM2"/>
    <mergeCell ref="UTR2:UTU2"/>
    <mergeCell ref="UTV2:UTY2"/>
    <mergeCell ref="UTZ2:UUC2"/>
    <mergeCell ref="UUD2:UUG2"/>
    <mergeCell ref="UUH2:UUK2"/>
    <mergeCell ref="UUL2:UUO2"/>
    <mergeCell ref="UST2:USW2"/>
    <mergeCell ref="USX2:UTA2"/>
    <mergeCell ref="UTB2:UTE2"/>
    <mergeCell ref="UTF2:UTI2"/>
    <mergeCell ref="UTJ2:UTM2"/>
    <mergeCell ref="UTN2:UTQ2"/>
    <mergeCell ref="URV2:URY2"/>
    <mergeCell ref="URZ2:USC2"/>
    <mergeCell ref="USD2:USG2"/>
    <mergeCell ref="USH2:USK2"/>
    <mergeCell ref="USL2:USO2"/>
    <mergeCell ref="USP2:USS2"/>
    <mergeCell ref="UQX2:URA2"/>
    <mergeCell ref="URB2:URE2"/>
    <mergeCell ref="URF2:URI2"/>
    <mergeCell ref="URJ2:URM2"/>
    <mergeCell ref="URN2:URQ2"/>
    <mergeCell ref="URR2:URU2"/>
    <mergeCell ref="UPZ2:UQC2"/>
    <mergeCell ref="UQD2:UQG2"/>
    <mergeCell ref="UQH2:UQK2"/>
    <mergeCell ref="UQL2:UQO2"/>
    <mergeCell ref="UQP2:UQS2"/>
    <mergeCell ref="UQT2:UQW2"/>
    <mergeCell ref="UPB2:UPE2"/>
    <mergeCell ref="UPF2:UPI2"/>
    <mergeCell ref="UPJ2:UPM2"/>
    <mergeCell ref="UPN2:UPQ2"/>
    <mergeCell ref="UPR2:UPU2"/>
    <mergeCell ref="UPV2:UPY2"/>
    <mergeCell ref="UOD2:UOG2"/>
    <mergeCell ref="UOH2:UOK2"/>
    <mergeCell ref="UOL2:UOO2"/>
    <mergeCell ref="UOP2:UOS2"/>
    <mergeCell ref="UOT2:UOW2"/>
    <mergeCell ref="UOX2:UPA2"/>
    <mergeCell ref="UNF2:UNI2"/>
    <mergeCell ref="UNJ2:UNM2"/>
    <mergeCell ref="UNN2:UNQ2"/>
    <mergeCell ref="UNR2:UNU2"/>
    <mergeCell ref="UNV2:UNY2"/>
    <mergeCell ref="UNZ2:UOC2"/>
    <mergeCell ref="UMH2:UMK2"/>
    <mergeCell ref="UML2:UMO2"/>
    <mergeCell ref="UMP2:UMS2"/>
    <mergeCell ref="UMT2:UMW2"/>
    <mergeCell ref="UMX2:UNA2"/>
    <mergeCell ref="UNB2:UNE2"/>
    <mergeCell ref="ULJ2:ULM2"/>
    <mergeCell ref="ULN2:ULQ2"/>
    <mergeCell ref="ULR2:ULU2"/>
    <mergeCell ref="ULV2:ULY2"/>
    <mergeCell ref="ULZ2:UMC2"/>
    <mergeCell ref="UMD2:UMG2"/>
    <mergeCell ref="UKL2:UKO2"/>
    <mergeCell ref="UKP2:UKS2"/>
    <mergeCell ref="UKT2:UKW2"/>
    <mergeCell ref="UKX2:ULA2"/>
    <mergeCell ref="ULB2:ULE2"/>
    <mergeCell ref="ULF2:ULI2"/>
    <mergeCell ref="UJN2:UJQ2"/>
    <mergeCell ref="UJR2:UJU2"/>
    <mergeCell ref="UJV2:UJY2"/>
    <mergeCell ref="UJZ2:UKC2"/>
    <mergeCell ref="UKD2:UKG2"/>
    <mergeCell ref="UKH2:UKK2"/>
    <mergeCell ref="UIP2:UIS2"/>
    <mergeCell ref="UIT2:UIW2"/>
    <mergeCell ref="UIX2:UJA2"/>
    <mergeCell ref="UJB2:UJE2"/>
    <mergeCell ref="UJF2:UJI2"/>
    <mergeCell ref="UJJ2:UJM2"/>
    <mergeCell ref="UHR2:UHU2"/>
    <mergeCell ref="UHV2:UHY2"/>
    <mergeCell ref="UHZ2:UIC2"/>
    <mergeCell ref="UID2:UIG2"/>
    <mergeCell ref="UIH2:UIK2"/>
    <mergeCell ref="UIL2:UIO2"/>
    <mergeCell ref="UGT2:UGW2"/>
    <mergeCell ref="UGX2:UHA2"/>
    <mergeCell ref="UHB2:UHE2"/>
    <mergeCell ref="UHF2:UHI2"/>
    <mergeCell ref="UHJ2:UHM2"/>
    <mergeCell ref="UHN2:UHQ2"/>
    <mergeCell ref="UFV2:UFY2"/>
    <mergeCell ref="UFZ2:UGC2"/>
    <mergeCell ref="UGD2:UGG2"/>
    <mergeCell ref="UGH2:UGK2"/>
    <mergeCell ref="UGL2:UGO2"/>
    <mergeCell ref="UGP2:UGS2"/>
    <mergeCell ref="UEX2:UFA2"/>
    <mergeCell ref="UFB2:UFE2"/>
    <mergeCell ref="UFF2:UFI2"/>
    <mergeCell ref="UFJ2:UFM2"/>
    <mergeCell ref="UFN2:UFQ2"/>
    <mergeCell ref="UFR2:UFU2"/>
    <mergeCell ref="UDZ2:UEC2"/>
    <mergeCell ref="UED2:UEG2"/>
    <mergeCell ref="UEH2:UEK2"/>
    <mergeCell ref="UEL2:UEO2"/>
    <mergeCell ref="UEP2:UES2"/>
    <mergeCell ref="UET2:UEW2"/>
    <mergeCell ref="UDB2:UDE2"/>
    <mergeCell ref="UDF2:UDI2"/>
    <mergeCell ref="UDJ2:UDM2"/>
    <mergeCell ref="UDN2:UDQ2"/>
    <mergeCell ref="UDR2:UDU2"/>
    <mergeCell ref="UDV2:UDY2"/>
    <mergeCell ref="UCD2:UCG2"/>
    <mergeCell ref="UCH2:UCK2"/>
    <mergeCell ref="UCL2:UCO2"/>
    <mergeCell ref="UCP2:UCS2"/>
    <mergeCell ref="UCT2:UCW2"/>
    <mergeCell ref="UCX2:UDA2"/>
    <mergeCell ref="UBF2:UBI2"/>
    <mergeCell ref="UBJ2:UBM2"/>
    <mergeCell ref="UBN2:UBQ2"/>
    <mergeCell ref="UBR2:UBU2"/>
    <mergeCell ref="UBV2:UBY2"/>
    <mergeCell ref="UBZ2:UCC2"/>
    <mergeCell ref="UAH2:UAK2"/>
    <mergeCell ref="UAL2:UAO2"/>
    <mergeCell ref="UAP2:UAS2"/>
    <mergeCell ref="UAT2:UAW2"/>
    <mergeCell ref="UAX2:UBA2"/>
    <mergeCell ref="UBB2:UBE2"/>
    <mergeCell ref="TZJ2:TZM2"/>
    <mergeCell ref="TZN2:TZQ2"/>
    <mergeCell ref="TZR2:TZU2"/>
    <mergeCell ref="TZV2:TZY2"/>
    <mergeCell ref="TZZ2:UAC2"/>
    <mergeCell ref="UAD2:UAG2"/>
    <mergeCell ref="TYL2:TYO2"/>
    <mergeCell ref="TYP2:TYS2"/>
    <mergeCell ref="TYT2:TYW2"/>
    <mergeCell ref="TYX2:TZA2"/>
    <mergeCell ref="TZB2:TZE2"/>
    <mergeCell ref="TZF2:TZI2"/>
    <mergeCell ref="TXN2:TXQ2"/>
    <mergeCell ref="TXR2:TXU2"/>
    <mergeCell ref="TXV2:TXY2"/>
    <mergeCell ref="TXZ2:TYC2"/>
    <mergeCell ref="TYD2:TYG2"/>
    <mergeCell ref="TYH2:TYK2"/>
    <mergeCell ref="TWP2:TWS2"/>
    <mergeCell ref="TWT2:TWW2"/>
    <mergeCell ref="TWX2:TXA2"/>
    <mergeCell ref="TXB2:TXE2"/>
    <mergeCell ref="TXF2:TXI2"/>
    <mergeCell ref="TXJ2:TXM2"/>
    <mergeCell ref="TVR2:TVU2"/>
    <mergeCell ref="TVV2:TVY2"/>
    <mergeCell ref="TVZ2:TWC2"/>
    <mergeCell ref="TWD2:TWG2"/>
    <mergeCell ref="TWH2:TWK2"/>
    <mergeCell ref="TWL2:TWO2"/>
    <mergeCell ref="TUT2:TUW2"/>
    <mergeCell ref="TUX2:TVA2"/>
    <mergeCell ref="TVB2:TVE2"/>
    <mergeCell ref="TVF2:TVI2"/>
    <mergeCell ref="TVJ2:TVM2"/>
    <mergeCell ref="TVN2:TVQ2"/>
    <mergeCell ref="TTV2:TTY2"/>
    <mergeCell ref="TTZ2:TUC2"/>
    <mergeCell ref="TUD2:TUG2"/>
    <mergeCell ref="TUH2:TUK2"/>
    <mergeCell ref="TUL2:TUO2"/>
    <mergeCell ref="TUP2:TUS2"/>
    <mergeCell ref="TSX2:TTA2"/>
    <mergeCell ref="TTB2:TTE2"/>
    <mergeCell ref="TTF2:TTI2"/>
    <mergeCell ref="TTJ2:TTM2"/>
    <mergeCell ref="TTN2:TTQ2"/>
    <mergeCell ref="TTR2:TTU2"/>
    <mergeCell ref="TRZ2:TSC2"/>
    <mergeCell ref="TSD2:TSG2"/>
    <mergeCell ref="TSH2:TSK2"/>
    <mergeCell ref="TSL2:TSO2"/>
    <mergeCell ref="TSP2:TSS2"/>
    <mergeCell ref="TST2:TSW2"/>
    <mergeCell ref="TRB2:TRE2"/>
    <mergeCell ref="TRF2:TRI2"/>
    <mergeCell ref="TRJ2:TRM2"/>
    <mergeCell ref="TRN2:TRQ2"/>
    <mergeCell ref="TRR2:TRU2"/>
    <mergeCell ref="TRV2:TRY2"/>
    <mergeCell ref="TQD2:TQG2"/>
    <mergeCell ref="TQH2:TQK2"/>
    <mergeCell ref="TQL2:TQO2"/>
    <mergeCell ref="TQP2:TQS2"/>
    <mergeCell ref="TQT2:TQW2"/>
    <mergeCell ref="TQX2:TRA2"/>
    <mergeCell ref="TPF2:TPI2"/>
    <mergeCell ref="TPJ2:TPM2"/>
    <mergeCell ref="TPN2:TPQ2"/>
    <mergeCell ref="TPR2:TPU2"/>
    <mergeCell ref="TPV2:TPY2"/>
    <mergeCell ref="TPZ2:TQC2"/>
    <mergeCell ref="TOH2:TOK2"/>
    <mergeCell ref="TOL2:TOO2"/>
    <mergeCell ref="TOP2:TOS2"/>
    <mergeCell ref="TOT2:TOW2"/>
    <mergeCell ref="TOX2:TPA2"/>
    <mergeCell ref="TPB2:TPE2"/>
    <mergeCell ref="TNJ2:TNM2"/>
    <mergeCell ref="TNN2:TNQ2"/>
    <mergeCell ref="TNR2:TNU2"/>
    <mergeCell ref="TNV2:TNY2"/>
    <mergeCell ref="TNZ2:TOC2"/>
    <mergeCell ref="TOD2:TOG2"/>
    <mergeCell ref="TML2:TMO2"/>
    <mergeCell ref="TMP2:TMS2"/>
    <mergeCell ref="TMT2:TMW2"/>
    <mergeCell ref="TMX2:TNA2"/>
    <mergeCell ref="TNB2:TNE2"/>
    <mergeCell ref="TNF2:TNI2"/>
    <mergeCell ref="TLN2:TLQ2"/>
    <mergeCell ref="TLR2:TLU2"/>
    <mergeCell ref="TLV2:TLY2"/>
    <mergeCell ref="TLZ2:TMC2"/>
    <mergeCell ref="TMD2:TMG2"/>
    <mergeCell ref="TMH2:TMK2"/>
    <mergeCell ref="TKP2:TKS2"/>
    <mergeCell ref="TKT2:TKW2"/>
    <mergeCell ref="TKX2:TLA2"/>
    <mergeCell ref="TLB2:TLE2"/>
    <mergeCell ref="TLF2:TLI2"/>
    <mergeCell ref="TLJ2:TLM2"/>
    <mergeCell ref="TJR2:TJU2"/>
    <mergeCell ref="TJV2:TJY2"/>
    <mergeCell ref="TJZ2:TKC2"/>
    <mergeCell ref="TKD2:TKG2"/>
    <mergeCell ref="TKH2:TKK2"/>
    <mergeCell ref="TKL2:TKO2"/>
    <mergeCell ref="TIT2:TIW2"/>
    <mergeCell ref="TIX2:TJA2"/>
    <mergeCell ref="TJB2:TJE2"/>
    <mergeCell ref="TJF2:TJI2"/>
    <mergeCell ref="TJJ2:TJM2"/>
    <mergeCell ref="TJN2:TJQ2"/>
    <mergeCell ref="THV2:THY2"/>
    <mergeCell ref="THZ2:TIC2"/>
    <mergeCell ref="TID2:TIG2"/>
    <mergeCell ref="TIH2:TIK2"/>
    <mergeCell ref="TIL2:TIO2"/>
    <mergeCell ref="TIP2:TIS2"/>
    <mergeCell ref="TGX2:THA2"/>
    <mergeCell ref="THB2:THE2"/>
    <mergeCell ref="THF2:THI2"/>
    <mergeCell ref="THJ2:THM2"/>
    <mergeCell ref="THN2:THQ2"/>
    <mergeCell ref="THR2:THU2"/>
    <mergeCell ref="TFZ2:TGC2"/>
    <mergeCell ref="TGD2:TGG2"/>
    <mergeCell ref="TGH2:TGK2"/>
    <mergeCell ref="TGL2:TGO2"/>
    <mergeCell ref="TGP2:TGS2"/>
    <mergeCell ref="TGT2:TGW2"/>
    <mergeCell ref="TFB2:TFE2"/>
    <mergeCell ref="TFF2:TFI2"/>
    <mergeCell ref="TFJ2:TFM2"/>
    <mergeCell ref="TFN2:TFQ2"/>
    <mergeCell ref="TFR2:TFU2"/>
    <mergeCell ref="TFV2:TFY2"/>
    <mergeCell ref="TED2:TEG2"/>
    <mergeCell ref="TEH2:TEK2"/>
    <mergeCell ref="TEL2:TEO2"/>
    <mergeCell ref="TEP2:TES2"/>
    <mergeCell ref="TET2:TEW2"/>
    <mergeCell ref="TEX2:TFA2"/>
    <mergeCell ref="TDF2:TDI2"/>
    <mergeCell ref="TDJ2:TDM2"/>
    <mergeCell ref="TDN2:TDQ2"/>
    <mergeCell ref="TDR2:TDU2"/>
    <mergeCell ref="TDV2:TDY2"/>
    <mergeCell ref="TDZ2:TEC2"/>
    <mergeCell ref="TCH2:TCK2"/>
    <mergeCell ref="TCL2:TCO2"/>
    <mergeCell ref="TCP2:TCS2"/>
    <mergeCell ref="TCT2:TCW2"/>
    <mergeCell ref="TCX2:TDA2"/>
    <mergeCell ref="TDB2:TDE2"/>
    <mergeCell ref="TBJ2:TBM2"/>
    <mergeCell ref="TBN2:TBQ2"/>
    <mergeCell ref="TBR2:TBU2"/>
    <mergeCell ref="TBV2:TBY2"/>
    <mergeCell ref="TBZ2:TCC2"/>
    <mergeCell ref="TCD2:TCG2"/>
    <mergeCell ref="TAL2:TAO2"/>
    <mergeCell ref="TAP2:TAS2"/>
    <mergeCell ref="TAT2:TAW2"/>
    <mergeCell ref="TAX2:TBA2"/>
    <mergeCell ref="TBB2:TBE2"/>
    <mergeCell ref="TBF2:TBI2"/>
    <mergeCell ref="SZN2:SZQ2"/>
    <mergeCell ref="SZR2:SZU2"/>
    <mergeCell ref="SZV2:SZY2"/>
    <mergeCell ref="SZZ2:TAC2"/>
    <mergeCell ref="TAD2:TAG2"/>
    <mergeCell ref="TAH2:TAK2"/>
    <mergeCell ref="SYP2:SYS2"/>
    <mergeCell ref="SYT2:SYW2"/>
    <mergeCell ref="SYX2:SZA2"/>
    <mergeCell ref="SZB2:SZE2"/>
    <mergeCell ref="SZF2:SZI2"/>
    <mergeCell ref="SZJ2:SZM2"/>
    <mergeCell ref="SXR2:SXU2"/>
    <mergeCell ref="SXV2:SXY2"/>
    <mergeCell ref="SXZ2:SYC2"/>
    <mergeCell ref="SYD2:SYG2"/>
    <mergeCell ref="SYH2:SYK2"/>
    <mergeCell ref="SYL2:SYO2"/>
    <mergeCell ref="SWT2:SWW2"/>
    <mergeCell ref="SWX2:SXA2"/>
    <mergeCell ref="SXB2:SXE2"/>
    <mergeCell ref="SXF2:SXI2"/>
    <mergeCell ref="SXJ2:SXM2"/>
    <mergeCell ref="SXN2:SXQ2"/>
    <mergeCell ref="SVV2:SVY2"/>
    <mergeCell ref="SVZ2:SWC2"/>
    <mergeCell ref="SWD2:SWG2"/>
    <mergeCell ref="SWH2:SWK2"/>
    <mergeCell ref="SWL2:SWO2"/>
    <mergeCell ref="SWP2:SWS2"/>
    <mergeCell ref="SUX2:SVA2"/>
    <mergeCell ref="SVB2:SVE2"/>
    <mergeCell ref="SVF2:SVI2"/>
    <mergeCell ref="SVJ2:SVM2"/>
    <mergeCell ref="SVN2:SVQ2"/>
    <mergeCell ref="SVR2:SVU2"/>
    <mergeCell ref="STZ2:SUC2"/>
    <mergeCell ref="SUD2:SUG2"/>
    <mergeCell ref="SUH2:SUK2"/>
    <mergeCell ref="SUL2:SUO2"/>
    <mergeCell ref="SUP2:SUS2"/>
    <mergeCell ref="SUT2:SUW2"/>
    <mergeCell ref="STB2:STE2"/>
    <mergeCell ref="STF2:STI2"/>
    <mergeCell ref="STJ2:STM2"/>
    <mergeCell ref="STN2:STQ2"/>
    <mergeCell ref="STR2:STU2"/>
    <mergeCell ref="STV2:STY2"/>
    <mergeCell ref="SSD2:SSG2"/>
    <mergeCell ref="SSH2:SSK2"/>
    <mergeCell ref="SSL2:SSO2"/>
    <mergeCell ref="SSP2:SSS2"/>
    <mergeCell ref="SST2:SSW2"/>
    <mergeCell ref="SSX2:STA2"/>
    <mergeCell ref="SRF2:SRI2"/>
    <mergeCell ref="SRJ2:SRM2"/>
    <mergeCell ref="SRN2:SRQ2"/>
    <mergeCell ref="SRR2:SRU2"/>
    <mergeCell ref="SRV2:SRY2"/>
    <mergeCell ref="SRZ2:SSC2"/>
    <mergeCell ref="SQH2:SQK2"/>
    <mergeCell ref="SQL2:SQO2"/>
    <mergeCell ref="SQP2:SQS2"/>
    <mergeCell ref="SQT2:SQW2"/>
    <mergeCell ref="SQX2:SRA2"/>
    <mergeCell ref="SRB2:SRE2"/>
    <mergeCell ref="SPJ2:SPM2"/>
    <mergeCell ref="SPN2:SPQ2"/>
    <mergeCell ref="SPR2:SPU2"/>
    <mergeCell ref="SPV2:SPY2"/>
    <mergeCell ref="SPZ2:SQC2"/>
    <mergeCell ref="SQD2:SQG2"/>
    <mergeCell ref="SOL2:SOO2"/>
    <mergeCell ref="SOP2:SOS2"/>
    <mergeCell ref="SOT2:SOW2"/>
    <mergeCell ref="SOX2:SPA2"/>
    <mergeCell ref="SPB2:SPE2"/>
    <mergeCell ref="SPF2:SPI2"/>
    <mergeCell ref="SNN2:SNQ2"/>
    <mergeCell ref="SNR2:SNU2"/>
    <mergeCell ref="SNV2:SNY2"/>
    <mergeCell ref="SNZ2:SOC2"/>
    <mergeCell ref="SOD2:SOG2"/>
    <mergeCell ref="SOH2:SOK2"/>
    <mergeCell ref="SMP2:SMS2"/>
    <mergeCell ref="SMT2:SMW2"/>
    <mergeCell ref="SMX2:SNA2"/>
    <mergeCell ref="SNB2:SNE2"/>
    <mergeCell ref="SNF2:SNI2"/>
    <mergeCell ref="SNJ2:SNM2"/>
    <mergeCell ref="SLR2:SLU2"/>
    <mergeCell ref="SLV2:SLY2"/>
    <mergeCell ref="SLZ2:SMC2"/>
    <mergeCell ref="SMD2:SMG2"/>
    <mergeCell ref="SMH2:SMK2"/>
    <mergeCell ref="SML2:SMO2"/>
    <mergeCell ref="SKT2:SKW2"/>
    <mergeCell ref="SKX2:SLA2"/>
    <mergeCell ref="SLB2:SLE2"/>
    <mergeCell ref="SLF2:SLI2"/>
    <mergeCell ref="SLJ2:SLM2"/>
    <mergeCell ref="SLN2:SLQ2"/>
    <mergeCell ref="SJV2:SJY2"/>
    <mergeCell ref="SJZ2:SKC2"/>
    <mergeCell ref="SKD2:SKG2"/>
    <mergeCell ref="SKH2:SKK2"/>
    <mergeCell ref="SKL2:SKO2"/>
    <mergeCell ref="SKP2:SKS2"/>
    <mergeCell ref="SIX2:SJA2"/>
    <mergeCell ref="SJB2:SJE2"/>
    <mergeCell ref="SJF2:SJI2"/>
    <mergeCell ref="SJJ2:SJM2"/>
    <mergeCell ref="SJN2:SJQ2"/>
    <mergeCell ref="SJR2:SJU2"/>
    <mergeCell ref="SHZ2:SIC2"/>
    <mergeCell ref="SID2:SIG2"/>
    <mergeCell ref="SIH2:SIK2"/>
    <mergeCell ref="SIL2:SIO2"/>
    <mergeCell ref="SIP2:SIS2"/>
    <mergeCell ref="SIT2:SIW2"/>
    <mergeCell ref="SHB2:SHE2"/>
    <mergeCell ref="SHF2:SHI2"/>
    <mergeCell ref="SHJ2:SHM2"/>
    <mergeCell ref="SHN2:SHQ2"/>
    <mergeCell ref="SHR2:SHU2"/>
    <mergeCell ref="SHV2:SHY2"/>
    <mergeCell ref="SGD2:SGG2"/>
    <mergeCell ref="SGH2:SGK2"/>
    <mergeCell ref="SGL2:SGO2"/>
    <mergeCell ref="SGP2:SGS2"/>
    <mergeCell ref="SGT2:SGW2"/>
    <mergeCell ref="SGX2:SHA2"/>
    <mergeCell ref="SFF2:SFI2"/>
    <mergeCell ref="SFJ2:SFM2"/>
    <mergeCell ref="SFN2:SFQ2"/>
    <mergeCell ref="SFR2:SFU2"/>
    <mergeCell ref="SFV2:SFY2"/>
    <mergeCell ref="SFZ2:SGC2"/>
    <mergeCell ref="SEH2:SEK2"/>
    <mergeCell ref="SEL2:SEO2"/>
    <mergeCell ref="SEP2:SES2"/>
    <mergeCell ref="SET2:SEW2"/>
    <mergeCell ref="SEX2:SFA2"/>
    <mergeCell ref="SFB2:SFE2"/>
    <mergeCell ref="SDJ2:SDM2"/>
    <mergeCell ref="SDN2:SDQ2"/>
    <mergeCell ref="SDR2:SDU2"/>
    <mergeCell ref="SDV2:SDY2"/>
    <mergeCell ref="SDZ2:SEC2"/>
    <mergeCell ref="SED2:SEG2"/>
    <mergeCell ref="SCL2:SCO2"/>
    <mergeCell ref="SCP2:SCS2"/>
    <mergeCell ref="SCT2:SCW2"/>
    <mergeCell ref="SCX2:SDA2"/>
    <mergeCell ref="SDB2:SDE2"/>
    <mergeCell ref="SDF2:SDI2"/>
    <mergeCell ref="SBN2:SBQ2"/>
    <mergeCell ref="SBR2:SBU2"/>
    <mergeCell ref="SBV2:SBY2"/>
    <mergeCell ref="SBZ2:SCC2"/>
    <mergeCell ref="SCD2:SCG2"/>
    <mergeCell ref="SCH2:SCK2"/>
    <mergeCell ref="SAP2:SAS2"/>
    <mergeCell ref="SAT2:SAW2"/>
    <mergeCell ref="SAX2:SBA2"/>
    <mergeCell ref="SBB2:SBE2"/>
    <mergeCell ref="SBF2:SBI2"/>
    <mergeCell ref="SBJ2:SBM2"/>
    <mergeCell ref="RZR2:RZU2"/>
    <mergeCell ref="RZV2:RZY2"/>
    <mergeCell ref="RZZ2:SAC2"/>
    <mergeCell ref="SAD2:SAG2"/>
    <mergeCell ref="SAH2:SAK2"/>
    <mergeCell ref="SAL2:SAO2"/>
    <mergeCell ref="RYT2:RYW2"/>
    <mergeCell ref="RYX2:RZA2"/>
    <mergeCell ref="RZB2:RZE2"/>
    <mergeCell ref="RZF2:RZI2"/>
    <mergeCell ref="RZJ2:RZM2"/>
    <mergeCell ref="RZN2:RZQ2"/>
    <mergeCell ref="RXV2:RXY2"/>
    <mergeCell ref="RXZ2:RYC2"/>
    <mergeCell ref="RYD2:RYG2"/>
    <mergeCell ref="RYH2:RYK2"/>
    <mergeCell ref="RYL2:RYO2"/>
    <mergeCell ref="RYP2:RYS2"/>
    <mergeCell ref="RWX2:RXA2"/>
    <mergeCell ref="RXB2:RXE2"/>
    <mergeCell ref="RXF2:RXI2"/>
    <mergeCell ref="RXJ2:RXM2"/>
    <mergeCell ref="RXN2:RXQ2"/>
    <mergeCell ref="RXR2:RXU2"/>
    <mergeCell ref="RVZ2:RWC2"/>
    <mergeCell ref="RWD2:RWG2"/>
    <mergeCell ref="RWH2:RWK2"/>
    <mergeCell ref="RWL2:RWO2"/>
    <mergeCell ref="RWP2:RWS2"/>
    <mergeCell ref="RWT2:RWW2"/>
    <mergeCell ref="RVB2:RVE2"/>
    <mergeCell ref="RVF2:RVI2"/>
    <mergeCell ref="RVJ2:RVM2"/>
    <mergeCell ref="RVN2:RVQ2"/>
    <mergeCell ref="RVR2:RVU2"/>
    <mergeCell ref="RVV2:RVY2"/>
    <mergeCell ref="RUD2:RUG2"/>
    <mergeCell ref="RUH2:RUK2"/>
    <mergeCell ref="RUL2:RUO2"/>
    <mergeCell ref="RUP2:RUS2"/>
    <mergeCell ref="RUT2:RUW2"/>
    <mergeCell ref="RUX2:RVA2"/>
    <mergeCell ref="RTF2:RTI2"/>
    <mergeCell ref="RTJ2:RTM2"/>
    <mergeCell ref="RTN2:RTQ2"/>
    <mergeCell ref="RTR2:RTU2"/>
    <mergeCell ref="RTV2:RTY2"/>
    <mergeCell ref="RTZ2:RUC2"/>
    <mergeCell ref="RSH2:RSK2"/>
    <mergeCell ref="RSL2:RSO2"/>
    <mergeCell ref="RSP2:RSS2"/>
    <mergeCell ref="RST2:RSW2"/>
    <mergeCell ref="RSX2:RTA2"/>
    <mergeCell ref="RTB2:RTE2"/>
    <mergeCell ref="RRJ2:RRM2"/>
    <mergeCell ref="RRN2:RRQ2"/>
    <mergeCell ref="RRR2:RRU2"/>
    <mergeCell ref="RRV2:RRY2"/>
    <mergeCell ref="RRZ2:RSC2"/>
    <mergeCell ref="RSD2:RSG2"/>
    <mergeCell ref="RQL2:RQO2"/>
    <mergeCell ref="RQP2:RQS2"/>
    <mergeCell ref="RQT2:RQW2"/>
    <mergeCell ref="RQX2:RRA2"/>
    <mergeCell ref="RRB2:RRE2"/>
    <mergeCell ref="RRF2:RRI2"/>
    <mergeCell ref="RPN2:RPQ2"/>
    <mergeCell ref="RPR2:RPU2"/>
    <mergeCell ref="RPV2:RPY2"/>
    <mergeCell ref="RPZ2:RQC2"/>
    <mergeCell ref="RQD2:RQG2"/>
    <mergeCell ref="RQH2:RQK2"/>
    <mergeCell ref="ROP2:ROS2"/>
    <mergeCell ref="ROT2:ROW2"/>
    <mergeCell ref="ROX2:RPA2"/>
    <mergeCell ref="RPB2:RPE2"/>
    <mergeCell ref="RPF2:RPI2"/>
    <mergeCell ref="RPJ2:RPM2"/>
    <mergeCell ref="RNR2:RNU2"/>
    <mergeCell ref="RNV2:RNY2"/>
    <mergeCell ref="RNZ2:ROC2"/>
    <mergeCell ref="ROD2:ROG2"/>
    <mergeCell ref="ROH2:ROK2"/>
    <mergeCell ref="ROL2:ROO2"/>
    <mergeCell ref="RMT2:RMW2"/>
    <mergeCell ref="RMX2:RNA2"/>
    <mergeCell ref="RNB2:RNE2"/>
    <mergeCell ref="RNF2:RNI2"/>
    <mergeCell ref="RNJ2:RNM2"/>
    <mergeCell ref="RNN2:RNQ2"/>
    <mergeCell ref="RLV2:RLY2"/>
    <mergeCell ref="RLZ2:RMC2"/>
    <mergeCell ref="RMD2:RMG2"/>
    <mergeCell ref="RMH2:RMK2"/>
    <mergeCell ref="RML2:RMO2"/>
    <mergeCell ref="RMP2:RMS2"/>
    <mergeCell ref="RKX2:RLA2"/>
    <mergeCell ref="RLB2:RLE2"/>
    <mergeCell ref="RLF2:RLI2"/>
    <mergeCell ref="RLJ2:RLM2"/>
    <mergeCell ref="RLN2:RLQ2"/>
    <mergeCell ref="RLR2:RLU2"/>
    <mergeCell ref="RJZ2:RKC2"/>
    <mergeCell ref="RKD2:RKG2"/>
    <mergeCell ref="RKH2:RKK2"/>
    <mergeCell ref="RKL2:RKO2"/>
    <mergeCell ref="RKP2:RKS2"/>
    <mergeCell ref="RKT2:RKW2"/>
    <mergeCell ref="RJB2:RJE2"/>
    <mergeCell ref="RJF2:RJI2"/>
    <mergeCell ref="RJJ2:RJM2"/>
    <mergeCell ref="RJN2:RJQ2"/>
    <mergeCell ref="RJR2:RJU2"/>
    <mergeCell ref="RJV2:RJY2"/>
    <mergeCell ref="RID2:RIG2"/>
    <mergeCell ref="RIH2:RIK2"/>
    <mergeCell ref="RIL2:RIO2"/>
    <mergeCell ref="RIP2:RIS2"/>
    <mergeCell ref="RIT2:RIW2"/>
    <mergeCell ref="RIX2:RJA2"/>
    <mergeCell ref="RHF2:RHI2"/>
    <mergeCell ref="RHJ2:RHM2"/>
    <mergeCell ref="RHN2:RHQ2"/>
    <mergeCell ref="RHR2:RHU2"/>
    <mergeCell ref="RHV2:RHY2"/>
    <mergeCell ref="RHZ2:RIC2"/>
    <mergeCell ref="RGH2:RGK2"/>
    <mergeCell ref="RGL2:RGO2"/>
    <mergeCell ref="RGP2:RGS2"/>
    <mergeCell ref="RGT2:RGW2"/>
    <mergeCell ref="RGX2:RHA2"/>
    <mergeCell ref="RHB2:RHE2"/>
    <mergeCell ref="RFJ2:RFM2"/>
    <mergeCell ref="RFN2:RFQ2"/>
    <mergeCell ref="RFR2:RFU2"/>
    <mergeCell ref="RFV2:RFY2"/>
    <mergeCell ref="RFZ2:RGC2"/>
    <mergeCell ref="RGD2:RGG2"/>
    <mergeCell ref="REL2:REO2"/>
    <mergeCell ref="REP2:RES2"/>
    <mergeCell ref="RET2:REW2"/>
    <mergeCell ref="REX2:RFA2"/>
    <mergeCell ref="RFB2:RFE2"/>
    <mergeCell ref="RFF2:RFI2"/>
    <mergeCell ref="RDN2:RDQ2"/>
    <mergeCell ref="RDR2:RDU2"/>
    <mergeCell ref="RDV2:RDY2"/>
    <mergeCell ref="RDZ2:REC2"/>
    <mergeCell ref="RED2:REG2"/>
    <mergeCell ref="REH2:REK2"/>
    <mergeCell ref="RCP2:RCS2"/>
    <mergeCell ref="RCT2:RCW2"/>
    <mergeCell ref="RCX2:RDA2"/>
    <mergeCell ref="RDB2:RDE2"/>
    <mergeCell ref="RDF2:RDI2"/>
    <mergeCell ref="RDJ2:RDM2"/>
    <mergeCell ref="RBR2:RBU2"/>
    <mergeCell ref="RBV2:RBY2"/>
    <mergeCell ref="RBZ2:RCC2"/>
    <mergeCell ref="RCD2:RCG2"/>
    <mergeCell ref="RCH2:RCK2"/>
    <mergeCell ref="RCL2:RCO2"/>
    <mergeCell ref="RAT2:RAW2"/>
    <mergeCell ref="RAX2:RBA2"/>
    <mergeCell ref="RBB2:RBE2"/>
    <mergeCell ref="RBF2:RBI2"/>
    <mergeCell ref="RBJ2:RBM2"/>
    <mergeCell ref="RBN2:RBQ2"/>
    <mergeCell ref="QZV2:QZY2"/>
    <mergeCell ref="QZZ2:RAC2"/>
    <mergeCell ref="RAD2:RAG2"/>
    <mergeCell ref="RAH2:RAK2"/>
    <mergeCell ref="RAL2:RAO2"/>
    <mergeCell ref="RAP2:RAS2"/>
    <mergeCell ref="QYX2:QZA2"/>
    <mergeCell ref="QZB2:QZE2"/>
    <mergeCell ref="QZF2:QZI2"/>
    <mergeCell ref="QZJ2:QZM2"/>
    <mergeCell ref="QZN2:QZQ2"/>
    <mergeCell ref="QZR2:QZU2"/>
    <mergeCell ref="QXZ2:QYC2"/>
    <mergeCell ref="QYD2:QYG2"/>
    <mergeCell ref="QYH2:QYK2"/>
    <mergeCell ref="QYL2:QYO2"/>
    <mergeCell ref="QYP2:QYS2"/>
    <mergeCell ref="QYT2:QYW2"/>
    <mergeCell ref="QXB2:QXE2"/>
    <mergeCell ref="QXF2:QXI2"/>
    <mergeCell ref="QXJ2:QXM2"/>
    <mergeCell ref="QXN2:QXQ2"/>
    <mergeCell ref="QXR2:QXU2"/>
    <mergeCell ref="QXV2:QXY2"/>
    <mergeCell ref="QWD2:QWG2"/>
    <mergeCell ref="QWH2:QWK2"/>
    <mergeCell ref="QWL2:QWO2"/>
    <mergeCell ref="QWP2:QWS2"/>
    <mergeCell ref="QWT2:QWW2"/>
    <mergeCell ref="QWX2:QXA2"/>
    <mergeCell ref="QVF2:QVI2"/>
    <mergeCell ref="QVJ2:QVM2"/>
    <mergeCell ref="QVN2:QVQ2"/>
    <mergeCell ref="QVR2:QVU2"/>
    <mergeCell ref="QVV2:QVY2"/>
    <mergeCell ref="QVZ2:QWC2"/>
    <mergeCell ref="QUH2:QUK2"/>
    <mergeCell ref="QUL2:QUO2"/>
    <mergeCell ref="QUP2:QUS2"/>
    <mergeCell ref="QUT2:QUW2"/>
    <mergeCell ref="QUX2:QVA2"/>
    <mergeCell ref="QVB2:QVE2"/>
    <mergeCell ref="QTJ2:QTM2"/>
    <mergeCell ref="QTN2:QTQ2"/>
    <mergeCell ref="QTR2:QTU2"/>
    <mergeCell ref="QTV2:QTY2"/>
    <mergeCell ref="QTZ2:QUC2"/>
    <mergeCell ref="QUD2:QUG2"/>
    <mergeCell ref="QSL2:QSO2"/>
    <mergeCell ref="QSP2:QSS2"/>
    <mergeCell ref="QST2:QSW2"/>
    <mergeCell ref="QSX2:QTA2"/>
    <mergeCell ref="QTB2:QTE2"/>
    <mergeCell ref="QTF2:QTI2"/>
    <mergeCell ref="QRN2:QRQ2"/>
    <mergeCell ref="QRR2:QRU2"/>
    <mergeCell ref="QRV2:QRY2"/>
    <mergeCell ref="QRZ2:QSC2"/>
    <mergeCell ref="QSD2:QSG2"/>
    <mergeCell ref="QSH2:QSK2"/>
    <mergeCell ref="QQP2:QQS2"/>
    <mergeCell ref="QQT2:QQW2"/>
    <mergeCell ref="QQX2:QRA2"/>
    <mergeCell ref="QRB2:QRE2"/>
    <mergeCell ref="QRF2:QRI2"/>
    <mergeCell ref="QRJ2:QRM2"/>
    <mergeCell ref="QPR2:QPU2"/>
    <mergeCell ref="QPV2:QPY2"/>
    <mergeCell ref="QPZ2:QQC2"/>
    <mergeCell ref="QQD2:QQG2"/>
    <mergeCell ref="QQH2:QQK2"/>
    <mergeCell ref="QQL2:QQO2"/>
    <mergeCell ref="QOT2:QOW2"/>
    <mergeCell ref="QOX2:QPA2"/>
    <mergeCell ref="QPB2:QPE2"/>
    <mergeCell ref="QPF2:QPI2"/>
    <mergeCell ref="QPJ2:QPM2"/>
    <mergeCell ref="QPN2:QPQ2"/>
    <mergeCell ref="QNV2:QNY2"/>
    <mergeCell ref="QNZ2:QOC2"/>
    <mergeCell ref="QOD2:QOG2"/>
    <mergeCell ref="QOH2:QOK2"/>
    <mergeCell ref="QOL2:QOO2"/>
    <mergeCell ref="QOP2:QOS2"/>
    <mergeCell ref="QMX2:QNA2"/>
    <mergeCell ref="QNB2:QNE2"/>
    <mergeCell ref="QNF2:QNI2"/>
    <mergeCell ref="QNJ2:QNM2"/>
    <mergeCell ref="QNN2:QNQ2"/>
    <mergeCell ref="QNR2:QNU2"/>
    <mergeCell ref="QLZ2:QMC2"/>
    <mergeCell ref="QMD2:QMG2"/>
    <mergeCell ref="QMH2:QMK2"/>
    <mergeCell ref="QML2:QMO2"/>
    <mergeCell ref="QMP2:QMS2"/>
    <mergeCell ref="QMT2:QMW2"/>
    <mergeCell ref="QLB2:QLE2"/>
    <mergeCell ref="QLF2:QLI2"/>
    <mergeCell ref="QLJ2:QLM2"/>
    <mergeCell ref="QLN2:QLQ2"/>
    <mergeCell ref="QLR2:QLU2"/>
    <mergeCell ref="QLV2:QLY2"/>
    <mergeCell ref="QKD2:QKG2"/>
    <mergeCell ref="QKH2:QKK2"/>
    <mergeCell ref="QKL2:QKO2"/>
    <mergeCell ref="QKP2:QKS2"/>
    <mergeCell ref="QKT2:QKW2"/>
    <mergeCell ref="QKX2:QLA2"/>
    <mergeCell ref="QJF2:QJI2"/>
    <mergeCell ref="QJJ2:QJM2"/>
    <mergeCell ref="QJN2:QJQ2"/>
    <mergeCell ref="QJR2:QJU2"/>
    <mergeCell ref="QJV2:QJY2"/>
    <mergeCell ref="QJZ2:QKC2"/>
    <mergeCell ref="QIH2:QIK2"/>
    <mergeCell ref="QIL2:QIO2"/>
    <mergeCell ref="QIP2:QIS2"/>
    <mergeCell ref="QIT2:QIW2"/>
    <mergeCell ref="QIX2:QJA2"/>
    <mergeCell ref="QJB2:QJE2"/>
    <mergeCell ref="QHJ2:QHM2"/>
    <mergeCell ref="QHN2:QHQ2"/>
    <mergeCell ref="QHR2:QHU2"/>
    <mergeCell ref="QHV2:QHY2"/>
    <mergeCell ref="QHZ2:QIC2"/>
    <mergeCell ref="QID2:QIG2"/>
    <mergeCell ref="QGL2:QGO2"/>
    <mergeCell ref="QGP2:QGS2"/>
    <mergeCell ref="QGT2:QGW2"/>
    <mergeCell ref="QGX2:QHA2"/>
    <mergeCell ref="QHB2:QHE2"/>
    <mergeCell ref="QHF2:QHI2"/>
    <mergeCell ref="QFN2:QFQ2"/>
    <mergeCell ref="QFR2:QFU2"/>
    <mergeCell ref="QFV2:QFY2"/>
    <mergeCell ref="QFZ2:QGC2"/>
    <mergeCell ref="QGD2:QGG2"/>
    <mergeCell ref="QGH2:QGK2"/>
    <mergeCell ref="QEP2:QES2"/>
    <mergeCell ref="QET2:QEW2"/>
    <mergeCell ref="QEX2:QFA2"/>
    <mergeCell ref="QFB2:QFE2"/>
    <mergeCell ref="QFF2:QFI2"/>
    <mergeCell ref="QFJ2:QFM2"/>
    <mergeCell ref="QDR2:QDU2"/>
    <mergeCell ref="QDV2:QDY2"/>
    <mergeCell ref="QDZ2:QEC2"/>
    <mergeCell ref="QED2:QEG2"/>
    <mergeCell ref="QEH2:QEK2"/>
    <mergeCell ref="QEL2:QEO2"/>
    <mergeCell ref="QCT2:QCW2"/>
    <mergeCell ref="QCX2:QDA2"/>
    <mergeCell ref="QDB2:QDE2"/>
    <mergeCell ref="QDF2:QDI2"/>
    <mergeCell ref="QDJ2:QDM2"/>
    <mergeCell ref="QDN2:QDQ2"/>
    <mergeCell ref="QBV2:QBY2"/>
    <mergeCell ref="QBZ2:QCC2"/>
    <mergeCell ref="QCD2:QCG2"/>
    <mergeCell ref="QCH2:QCK2"/>
    <mergeCell ref="QCL2:QCO2"/>
    <mergeCell ref="QCP2:QCS2"/>
    <mergeCell ref="QAX2:QBA2"/>
    <mergeCell ref="QBB2:QBE2"/>
    <mergeCell ref="QBF2:QBI2"/>
    <mergeCell ref="QBJ2:QBM2"/>
    <mergeCell ref="QBN2:QBQ2"/>
    <mergeCell ref="QBR2:QBU2"/>
    <mergeCell ref="PZZ2:QAC2"/>
    <mergeCell ref="QAD2:QAG2"/>
    <mergeCell ref="QAH2:QAK2"/>
    <mergeCell ref="QAL2:QAO2"/>
    <mergeCell ref="QAP2:QAS2"/>
    <mergeCell ref="QAT2:QAW2"/>
    <mergeCell ref="PZB2:PZE2"/>
    <mergeCell ref="PZF2:PZI2"/>
    <mergeCell ref="PZJ2:PZM2"/>
    <mergeCell ref="PZN2:PZQ2"/>
    <mergeCell ref="PZR2:PZU2"/>
    <mergeCell ref="PZV2:PZY2"/>
    <mergeCell ref="PYD2:PYG2"/>
    <mergeCell ref="PYH2:PYK2"/>
    <mergeCell ref="PYL2:PYO2"/>
    <mergeCell ref="PYP2:PYS2"/>
    <mergeCell ref="PYT2:PYW2"/>
    <mergeCell ref="PYX2:PZA2"/>
    <mergeCell ref="PXF2:PXI2"/>
    <mergeCell ref="PXJ2:PXM2"/>
    <mergeCell ref="PXN2:PXQ2"/>
    <mergeCell ref="PXR2:PXU2"/>
    <mergeCell ref="PXV2:PXY2"/>
    <mergeCell ref="PXZ2:PYC2"/>
    <mergeCell ref="PWH2:PWK2"/>
    <mergeCell ref="PWL2:PWO2"/>
    <mergeCell ref="PWP2:PWS2"/>
    <mergeCell ref="PWT2:PWW2"/>
    <mergeCell ref="PWX2:PXA2"/>
    <mergeCell ref="PXB2:PXE2"/>
    <mergeCell ref="PVJ2:PVM2"/>
    <mergeCell ref="PVN2:PVQ2"/>
    <mergeCell ref="PVR2:PVU2"/>
    <mergeCell ref="PVV2:PVY2"/>
    <mergeCell ref="PVZ2:PWC2"/>
    <mergeCell ref="PWD2:PWG2"/>
    <mergeCell ref="PUL2:PUO2"/>
    <mergeCell ref="PUP2:PUS2"/>
    <mergeCell ref="PUT2:PUW2"/>
    <mergeCell ref="PUX2:PVA2"/>
    <mergeCell ref="PVB2:PVE2"/>
    <mergeCell ref="PVF2:PVI2"/>
    <mergeCell ref="PTN2:PTQ2"/>
    <mergeCell ref="PTR2:PTU2"/>
    <mergeCell ref="PTV2:PTY2"/>
    <mergeCell ref="PTZ2:PUC2"/>
    <mergeCell ref="PUD2:PUG2"/>
    <mergeCell ref="PUH2:PUK2"/>
    <mergeCell ref="PSP2:PSS2"/>
    <mergeCell ref="PST2:PSW2"/>
    <mergeCell ref="PSX2:PTA2"/>
    <mergeCell ref="PTB2:PTE2"/>
    <mergeCell ref="PTF2:PTI2"/>
    <mergeCell ref="PTJ2:PTM2"/>
    <mergeCell ref="PRR2:PRU2"/>
    <mergeCell ref="PRV2:PRY2"/>
    <mergeCell ref="PRZ2:PSC2"/>
    <mergeCell ref="PSD2:PSG2"/>
    <mergeCell ref="PSH2:PSK2"/>
    <mergeCell ref="PSL2:PSO2"/>
    <mergeCell ref="PQT2:PQW2"/>
    <mergeCell ref="PQX2:PRA2"/>
    <mergeCell ref="PRB2:PRE2"/>
    <mergeCell ref="PRF2:PRI2"/>
    <mergeCell ref="PRJ2:PRM2"/>
    <mergeCell ref="PRN2:PRQ2"/>
    <mergeCell ref="PPV2:PPY2"/>
    <mergeCell ref="PPZ2:PQC2"/>
    <mergeCell ref="PQD2:PQG2"/>
    <mergeCell ref="PQH2:PQK2"/>
    <mergeCell ref="PQL2:PQO2"/>
    <mergeCell ref="PQP2:PQS2"/>
    <mergeCell ref="POX2:PPA2"/>
    <mergeCell ref="PPB2:PPE2"/>
    <mergeCell ref="PPF2:PPI2"/>
    <mergeCell ref="PPJ2:PPM2"/>
    <mergeCell ref="PPN2:PPQ2"/>
    <mergeCell ref="PPR2:PPU2"/>
    <mergeCell ref="PNZ2:POC2"/>
    <mergeCell ref="POD2:POG2"/>
    <mergeCell ref="POH2:POK2"/>
    <mergeCell ref="POL2:POO2"/>
    <mergeCell ref="POP2:POS2"/>
    <mergeCell ref="POT2:POW2"/>
    <mergeCell ref="PNB2:PNE2"/>
    <mergeCell ref="PNF2:PNI2"/>
    <mergeCell ref="PNJ2:PNM2"/>
    <mergeCell ref="PNN2:PNQ2"/>
    <mergeCell ref="PNR2:PNU2"/>
    <mergeCell ref="PNV2:PNY2"/>
    <mergeCell ref="PMD2:PMG2"/>
    <mergeCell ref="PMH2:PMK2"/>
    <mergeCell ref="PML2:PMO2"/>
    <mergeCell ref="PMP2:PMS2"/>
    <mergeCell ref="PMT2:PMW2"/>
    <mergeCell ref="PMX2:PNA2"/>
    <mergeCell ref="PLF2:PLI2"/>
    <mergeCell ref="PLJ2:PLM2"/>
    <mergeCell ref="PLN2:PLQ2"/>
    <mergeCell ref="PLR2:PLU2"/>
    <mergeCell ref="PLV2:PLY2"/>
    <mergeCell ref="PLZ2:PMC2"/>
    <mergeCell ref="PKH2:PKK2"/>
    <mergeCell ref="PKL2:PKO2"/>
    <mergeCell ref="PKP2:PKS2"/>
    <mergeCell ref="PKT2:PKW2"/>
    <mergeCell ref="PKX2:PLA2"/>
    <mergeCell ref="PLB2:PLE2"/>
    <mergeCell ref="PJJ2:PJM2"/>
    <mergeCell ref="PJN2:PJQ2"/>
    <mergeCell ref="PJR2:PJU2"/>
    <mergeCell ref="PJV2:PJY2"/>
    <mergeCell ref="PJZ2:PKC2"/>
    <mergeCell ref="PKD2:PKG2"/>
    <mergeCell ref="PIL2:PIO2"/>
    <mergeCell ref="PIP2:PIS2"/>
    <mergeCell ref="PIT2:PIW2"/>
    <mergeCell ref="PIX2:PJA2"/>
    <mergeCell ref="PJB2:PJE2"/>
    <mergeCell ref="PJF2:PJI2"/>
    <mergeCell ref="PHN2:PHQ2"/>
    <mergeCell ref="PHR2:PHU2"/>
    <mergeCell ref="PHV2:PHY2"/>
    <mergeCell ref="PHZ2:PIC2"/>
    <mergeCell ref="PID2:PIG2"/>
    <mergeCell ref="PIH2:PIK2"/>
    <mergeCell ref="PGP2:PGS2"/>
    <mergeCell ref="PGT2:PGW2"/>
    <mergeCell ref="PGX2:PHA2"/>
    <mergeCell ref="PHB2:PHE2"/>
    <mergeCell ref="PHF2:PHI2"/>
    <mergeCell ref="PHJ2:PHM2"/>
    <mergeCell ref="PFR2:PFU2"/>
    <mergeCell ref="PFV2:PFY2"/>
    <mergeCell ref="PFZ2:PGC2"/>
    <mergeCell ref="PGD2:PGG2"/>
    <mergeCell ref="PGH2:PGK2"/>
    <mergeCell ref="PGL2:PGO2"/>
    <mergeCell ref="PET2:PEW2"/>
    <mergeCell ref="PEX2:PFA2"/>
    <mergeCell ref="PFB2:PFE2"/>
    <mergeCell ref="PFF2:PFI2"/>
    <mergeCell ref="PFJ2:PFM2"/>
    <mergeCell ref="PFN2:PFQ2"/>
    <mergeCell ref="PDV2:PDY2"/>
    <mergeCell ref="PDZ2:PEC2"/>
    <mergeCell ref="PED2:PEG2"/>
    <mergeCell ref="PEH2:PEK2"/>
    <mergeCell ref="PEL2:PEO2"/>
    <mergeCell ref="PEP2:PES2"/>
    <mergeCell ref="PCX2:PDA2"/>
    <mergeCell ref="PDB2:PDE2"/>
    <mergeCell ref="PDF2:PDI2"/>
    <mergeCell ref="PDJ2:PDM2"/>
    <mergeCell ref="PDN2:PDQ2"/>
    <mergeCell ref="PDR2:PDU2"/>
    <mergeCell ref="PBZ2:PCC2"/>
    <mergeCell ref="PCD2:PCG2"/>
    <mergeCell ref="PCH2:PCK2"/>
    <mergeCell ref="PCL2:PCO2"/>
    <mergeCell ref="PCP2:PCS2"/>
    <mergeCell ref="PCT2:PCW2"/>
    <mergeCell ref="PBB2:PBE2"/>
    <mergeCell ref="PBF2:PBI2"/>
    <mergeCell ref="PBJ2:PBM2"/>
    <mergeCell ref="PBN2:PBQ2"/>
    <mergeCell ref="PBR2:PBU2"/>
    <mergeCell ref="PBV2:PBY2"/>
    <mergeCell ref="PAD2:PAG2"/>
    <mergeCell ref="PAH2:PAK2"/>
    <mergeCell ref="PAL2:PAO2"/>
    <mergeCell ref="PAP2:PAS2"/>
    <mergeCell ref="PAT2:PAW2"/>
    <mergeCell ref="PAX2:PBA2"/>
    <mergeCell ref="OZF2:OZI2"/>
    <mergeCell ref="OZJ2:OZM2"/>
    <mergeCell ref="OZN2:OZQ2"/>
    <mergeCell ref="OZR2:OZU2"/>
    <mergeCell ref="OZV2:OZY2"/>
    <mergeCell ref="OZZ2:PAC2"/>
    <mergeCell ref="OYH2:OYK2"/>
    <mergeCell ref="OYL2:OYO2"/>
    <mergeCell ref="OYP2:OYS2"/>
    <mergeCell ref="OYT2:OYW2"/>
    <mergeCell ref="OYX2:OZA2"/>
    <mergeCell ref="OZB2:OZE2"/>
    <mergeCell ref="OXJ2:OXM2"/>
    <mergeCell ref="OXN2:OXQ2"/>
    <mergeCell ref="OXR2:OXU2"/>
    <mergeCell ref="OXV2:OXY2"/>
    <mergeCell ref="OXZ2:OYC2"/>
    <mergeCell ref="OYD2:OYG2"/>
    <mergeCell ref="OWL2:OWO2"/>
    <mergeCell ref="OWP2:OWS2"/>
    <mergeCell ref="OWT2:OWW2"/>
    <mergeCell ref="OWX2:OXA2"/>
    <mergeCell ref="OXB2:OXE2"/>
    <mergeCell ref="OXF2:OXI2"/>
    <mergeCell ref="OVN2:OVQ2"/>
    <mergeCell ref="OVR2:OVU2"/>
    <mergeCell ref="OVV2:OVY2"/>
    <mergeCell ref="OVZ2:OWC2"/>
    <mergeCell ref="OWD2:OWG2"/>
    <mergeCell ref="OWH2:OWK2"/>
    <mergeCell ref="OUP2:OUS2"/>
    <mergeCell ref="OUT2:OUW2"/>
    <mergeCell ref="OUX2:OVA2"/>
    <mergeCell ref="OVB2:OVE2"/>
    <mergeCell ref="OVF2:OVI2"/>
    <mergeCell ref="OVJ2:OVM2"/>
    <mergeCell ref="OTR2:OTU2"/>
    <mergeCell ref="OTV2:OTY2"/>
    <mergeCell ref="OTZ2:OUC2"/>
    <mergeCell ref="OUD2:OUG2"/>
    <mergeCell ref="OUH2:OUK2"/>
    <mergeCell ref="OUL2:OUO2"/>
    <mergeCell ref="OST2:OSW2"/>
    <mergeCell ref="OSX2:OTA2"/>
    <mergeCell ref="OTB2:OTE2"/>
    <mergeCell ref="OTF2:OTI2"/>
    <mergeCell ref="OTJ2:OTM2"/>
    <mergeCell ref="OTN2:OTQ2"/>
    <mergeCell ref="ORV2:ORY2"/>
    <mergeCell ref="ORZ2:OSC2"/>
    <mergeCell ref="OSD2:OSG2"/>
    <mergeCell ref="OSH2:OSK2"/>
    <mergeCell ref="OSL2:OSO2"/>
    <mergeCell ref="OSP2:OSS2"/>
    <mergeCell ref="OQX2:ORA2"/>
    <mergeCell ref="ORB2:ORE2"/>
    <mergeCell ref="ORF2:ORI2"/>
    <mergeCell ref="ORJ2:ORM2"/>
    <mergeCell ref="ORN2:ORQ2"/>
    <mergeCell ref="ORR2:ORU2"/>
    <mergeCell ref="OPZ2:OQC2"/>
    <mergeCell ref="OQD2:OQG2"/>
    <mergeCell ref="OQH2:OQK2"/>
    <mergeCell ref="OQL2:OQO2"/>
    <mergeCell ref="OQP2:OQS2"/>
    <mergeCell ref="OQT2:OQW2"/>
    <mergeCell ref="OPB2:OPE2"/>
    <mergeCell ref="OPF2:OPI2"/>
    <mergeCell ref="OPJ2:OPM2"/>
    <mergeCell ref="OPN2:OPQ2"/>
    <mergeCell ref="OPR2:OPU2"/>
    <mergeCell ref="OPV2:OPY2"/>
    <mergeCell ref="OOD2:OOG2"/>
    <mergeCell ref="OOH2:OOK2"/>
    <mergeCell ref="OOL2:OOO2"/>
    <mergeCell ref="OOP2:OOS2"/>
    <mergeCell ref="OOT2:OOW2"/>
    <mergeCell ref="OOX2:OPA2"/>
    <mergeCell ref="ONF2:ONI2"/>
    <mergeCell ref="ONJ2:ONM2"/>
    <mergeCell ref="ONN2:ONQ2"/>
    <mergeCell ref="ONR2:ONU2"/>
    <mergeCell ref="ONV2:ONY2"/>
    <mergeCell ref="ONZ2:OOC2"/>
    <mergeCell ref="OMH2:OMK2"/>
    <mergeCell ref="OML2:OMO2"/>
    <mergeCell ref="OMP2:OMS2"/>
    <mergeCell ref="OMT2:OMW2"/>
    <mergeCell ref="OMX2:ONA2"/>
    <mergeCell ref="ONB2:ONE2"/>
    <mergeCell ref="OLJ2:OLM2"/>
    <mergeCell ref="OLN2:OLQ2"/>
    <mergeCell ref="OLR2:OLU2"/>
    <mergeCell ref="OLV2:OLY2"/>
    <mergeCell ref="OLZ2:OMC2"/>
    <mergeCell ref="OMD2:OMG2"/>
    <mergeCell ref="OKL2:OKO2"/>
    <mergeCell ref="OKP2:OKS2"/>
    <mergeCell ref="OKT2:OKW2"/>
    <mergeCell ref="OKX2:OLA2"/>
    <mergeCell ref="OLB2:OLE2"/>
    <mergeCell ref="OLF2:OLI2"/>
    <mergeCell ref="OJN2:OJQ2"/>
    <mergeCell ref="OJR2:OJU2"/>
    <mergeCell ref="OJV2:OJY2"/>
    <mergeCell ref="OJZ2:OKC2"/>
    <mergeCell ref="OKD2:OKG2"/>
    <mergeCell ref="OKH2:OKK2"/>
    <mergeCell ref="OIP2:OIS2"/>
    <mergeCell ref="OIT2:OIW2"/>
    <mergeCell ref="OIX2:OJA2"/>
    <mergeCell ref="OJB2:OJE2"/>
    <mergeCell ref="OJF2:OJI2"/>
    <mergeCell ref="OJJ2:OJM2"/>
    <mergeCell ref="OHR2:OHU2"/>
    <mergeCell ref="OHV2:OHY2"/>
    <mergeCell ref="OHZ2:OIC2"/>
    <mergeCell ref="OID2:OIG2"/>
    <mergeCell ref="OIH2:OIK2"/>
    <mergeCell ref="OIL2:OIO2"/>
    <mergeCell ref="OGT2:OGW2"/>
    <mergeCell ref="OGX2:OHA2"/>
    <mergeCell ref="OHB2:OHE2"/>
    <mergeCell ref="OHF2:OHI2"/>
    <mergeCell ref="OHJ2:OHM2"/>
    <mergeCell ref="OHN2:OHQ2"/>
    <mergeCell ref="OFV2:OFY2"/>
    <mergeCell ref="OFZ2:OGC2"/>
    <mergeCell ref="OGD2:OGG2"/>
    <mergeCell ref="OGH2:OGK2"/>
    <mergeCell ref="OGL2:OGO2"/>
    <mergeCell ref="OGP2:OGS2"/>
    <mergeCell ref="OEX2:OFA2"/>
    <mergeCell ref="OFB2:OFE2"/>
    <mergeCell ref="OFF2:OFI2"/>
    <mergeCell ref="OFJ2:OFM2"/>
    <mergeCell ref="OFN2:OFQ2"/>
    <mergeCell ref="OFR2:OFU2"/>
    <mergeCell ref="ODZ2:OEC2"/>
    <mergeCell ref="OED2:OEG2"/>
    <mergeCell ref="OEH2:OEK2"/>
    <mergeCell ref="OEL2:OEO2"/>
    <mergeCell ref="OEP2:OES2"/>
    <mergeCell ref="OET2:OEW2"/>
    <mergeCell ref="ODB2:ODE2"/>
    <mergeCell ref="ODF2:ODI2"/>
    <mergeCell ref="ODJ2:ODM2"/>
    <mergeCell ref="ODN2:ODQ2"/>
    <mergeCell ref="ODR2:ODU2"/>
    <mergeCell ref="ODV2:ODY2"/>
    <mergeCell ref="OCD2:OCG2"/>
    <mergeCell ref="OCH2:OCK2"/>
    <mergeCell ref="OCL2:OCO2"/>
    <mergeCell ref="OCP2:OCS2"/>
    <mergeCell ref="OCT2:OCW2"/>
    <mergeCell ref="OCX2:ODA2"/>
    <mergeCell ref="OBF2:OBI2"/>
    <mergeCell ref="OBJ2:OBM2"/>
    <mergeCell ref="OBN2:OBQ2"/>
    <mergeCell ref="OBR2:OBU2"/>
    <mergeCell ref="OBV2:OBY2"/>
    <mergeCell ref="OBZ2:OCC2"/>
    <mergeCell ref="OAH2:OAK2"/>
    <mergeCell ref="OAL2:OAO2"/>
    <mergeCell ref="OAP2:OAS2"/>
    <mergeCell ref="OAT2:OAW2"/>
    <mergeCell ref="OAX2:OBA2"/>
    <mergeCell ref="OBB2:OBE2"/>
    <mergeCell ref="NZJ2:NZM2"/>
    <mergeCell ref="NZN2:NZQ2"/>
    <mergeCell ref="NZR2:NZU2"/>
    <mergeCell ref="NZV2:NZY2"/>
    <mergeCell ref="NZZ2:OAC2"/>
    <mergeCell ref="OAD2:OAG2"/>
    <mergeCell ref="NYL2:NYO2"/>
    <mergeCell ref="NYP2:NYS2"/>
    <mergeCell ref="NYT2:NYW2"/>
    <mergeCell ref="NYX2:NZA2"/>
    <mergeCell ref="NZB2:NZE2"/>
    <mergeCell ref="NZF2:NZI2"/>
    <mergeCell ref="NXN2:NXQ2"/>
    <mergeCell ref="NXR2:NXU2"/>
    <mergeCell ref="NXV2:NXY2"/>
    <mergeCell ref="NXZ2:NYC2"/>
    <mergeCell ref="NYD2:NYG2"/>
    <mergeCell ref="NYH2:NYK2"/>
    <mergeCell ref="NWP2:NWS2"/>
    <mergeCell ref="NWT2:NWW2"/>
    <mergeCell ref="NWX2:NXA2"/>
    <mergeCell ref="NXB2:NXE2"/>
    <mergeCell ref="NXF2:NXI2"/>
    <mergeCell ref="NXJ2:NXM2"/>
    <mergeCell ref="NVR2:NVU2"/>
    <mergeCell ref="NVV2:NVY2"/>
    <mergeCell ref="NVZ2:NWC2"/>
    <mergeCell ref="NWD2:NWG2"/>
    <mergeCell ref="NWH2:NWK2"/>
    <mergeCell ref="NWL2:NWO2"/>
    <mergeCell ref="NUT2:NUW2"/>
    <mergeCell ref="NUX2:NVA2"/>
    <mergeCell ref="NVB2:NVE2"/>
    <mergeCell ref="NVF2:NVI2"/>
    <mergeCell ref="NVJ2:NVM2"/>
    <mergeCell ref="NVN2:NVQ2"/>
    <mergeCell ref="NTV2:NTY2"/>
    <mergeCell ref="NTZ2:NUC2"/>
    <mergeCell ref="NUD2:NUG2"/>
    <mergeCell ref="NUH2:NUK2"/>
    <mergeCell ref="NUL2:NUO2"/>
    <mergeCell ref="NUP2:NUS2"/>
    <mergeCell ref="NSX2:NTA2"/>
    <mergeCell ref="NTB2:NTE2"/>
    <mergeCell ref="NTF2:NTI2"/>
    <mergeCell ref="NTJ2:NTM2"/>
    <mergeCell ref="NTN2:NTQ2"/>
    <mergeCell ref="NTR2:NTU2"/>
    <mergeCell ref="NRZ2:NSC2"/>
    <mergeCell ref="NSD2:NSG2"/>
    <mergeCell ref="NSH2:NSK2"/>
    <mergeCell ref="NSL2:NSO2"/>
    <mergeCell ref="NSP2:NSS2"/>
    <mergeCell ref="NST2:NSW2"/>
    <mergeCell ref="NRB2:NRE2"/>
    <mergeCell ref="NRF2:NRI2"/>
    <mergeCell ref="NRJ2:NRM2"/>
    <mergeCell ref="NRN2:NRQ2"/>
    <mergeCell ref="NRR2:NRU2"/>
    <mergeCell ref="NRV2:NRY2"/>
    <mergeCell ref="NQD2:NQG2"/>
    <mergeCell ref="NQH2:NQK2"/>
    <mergeCell ref="NQL2:NQO2"/>
    <mergeCell ref="NQP2:NQS2"/>
    <mergeCell ref="NQT2:NQW2"/>
    <mergeCell ref="NQX2:NRA2"/>
    <mergeCell ref="NPF2:NPI2"/>
    <mergeCell ref="NPJ2:NPM2"/>
    <mergeCell ref="NPN2:NPQ2"/>
    <mergeCell ref="NPR2:NPU2"/>
    <mergeCell ref="NPV2:NPY2"/>
    <mergeCell ref="NPZ2:NQC2"/>
    <mergeCell ref="NOH2:NOK2"/>
    <mergeCell ref="NOL2:NOO2"/>
    <mergeCell ref="NOP2:NOS2"/>
    <mergeCell ref="NOT2:NOW2"/>
    <mergeCell ref="NOX2:NPA2"/>
    <mergeCell ref="NPB2:NPE2"/>
    <mergeCell ref="NNJ2:NNM2"/>
    <mergeCell ref="NNN2:NNQ2"/>
    <mergeCell ref="NNR2:NNU2"/>
    <mergeCell ref="NNV2:NNY2"/>
    <mergeCell ref="NNZ2:NOC2"/>
    <mergeCell ref="NOD2:NOG2"/>
    <mergeCell ref="NML2:NMO2"/>
    <mergeCell ref="NMP2:NMS2"/>
    <mergeCell ref="NMT2:NMW2"/>
    <mergeCell ref="NMX2:NNA2"/>
    <mergeCell ref="NNB2:NNE2"/>
    <mergeCell ref="NNF2:NNI2"/>
    <mergeCell ref="NLN2:NLQ2"/>
    <mergeCell ref="NLR2:NLU2"/>
    <mergeCell ref="NLV2:NLY2"/>
    <mergeCell ref="NLZ2:NMC2"/>
    <mergeCell ref="NMD2:NMG2"/>
    <mergeCell ref="NMH2:NMK2"/>
    <mergeCell ref="NKP2:NKS2"/>
    <mergeCell ref="NKT2:NKW2"/>
    <mergeCell ref="NKX2:NLA2"/>
    <mergeCell ref="NLB2:NLE2"/>
    <mergeCell ref="NLF2:NLI2"/>
    <mergeCell ref="NLJ2:NLM2"/>
    <mergeCell ref="NJR2:NJU2"/>
    <mergeCell ref="NJV2:NJY2"/>
    <mergeCell ref="NJZ2:NKC2"/>
    <mergeCell ref="NKD2:NKG2"/>
    <mergeCell ref="NKH2:NKK2"/>
    <mergeCell ref="NKL2:NKO2"/>
    <mergeCell ref="NIT2:NIW2"/>
    <mergeCell ref="NIX2:NJA2"/>
    <mergeCell ref="NJB2:NJE2"/>
    <mergeCell ref="NJF2:NJI2"/>
    <mergeCell ref="NJJ2:NJM2"/>
    <mergeCell ref="NJN2:NJQ2"/>
    <mergeCell ref="NHV2:NHY2"/>
    <mergeCell ref="NHZ2:NIC2"/>
    <mergeCell ref="NID2:NIG2"/>
    <mergeCell ref="NIH2:NIK2"/>
    <mergeCell ref="NIL2:NIO2"/>
    <mergeCell ref="NIP2:NIS2"/>
    <mergeCell ref="NGX2:NHA2"/>
    <mergeCell ref="NHB2:NHE2"/>
    <mergeCell ref="NHF2:NHI2"/>
    <mergeCell ref="NHJ2:NHM2"/>
    <mergeCell ref="NHN2:NHQ2"/>
    <mergeCell ref="NHR2:NHU2"/>
    <mergeCell ref="NFZ2:NGC2"/>
    <mergeCell ref="NGD2:NGG2"/>
    <mergeCell ref="NGH2:NGK2"/>
    <mergeCell ref="NGL2:NGO2"/>
    <mergeCell ref="NGP2:NGS2"/>
    <mergeCell ref="NGT2:NGW2"/>
    <mergeCell ref="NFB2:NFE2"/>
    <mergeCell ref="NFF2:NFI2"/>
    <mergeCell ref="NFJ2:NFM2"/>
    <mergeCell ref="NFN2:NFQ2"/>
    <mergeCell ref="NFR2:NFU2"/>
    <mergeCell ref="NFV2:NFY2"/>
    <mergeCell ref="NED2:NEG2"/>
    <mergeCell ref="NEH2:NEK2"/>
    <mergeCell ref="NEL2:NEO2"/>
    <mergeCell ref="NEP2:NES2"/>
    <mergeCell ref="NET2:NEW2"/>
    <mergeCell ref="NEX2:NFA2"/>
    <mergeCell ref="NDF2:NDI2"/>
    <mergeCell ref="NDJ2:NDM2"/>
    <mergeCell ref="NDN2:NDQ2"/>
    <mergeCell ref="NDR2:NDU2"/>
    <mergeCell ref="NDV2:NDY2"/>
    <mergeCell ref="NDZ2:NEC2"/>
    <mergeCell ref="NCH2:NCK2"/>
    <mergeCell ref="NCL2:NCO2"/>
    <mergeCell ref="NCP2:NCS2"/>
    <mergeCell ref="NCT2:NCW2"/>
    <mergeCell ref="NCX2:NDA2"/>
    <mergeCell ref="NDB2:NDE2"/>
    <mergeCell ref="NBJ2:NBM2"/>
    <mergeCell ref="NBN2:NBQ2"/>
    <mergeCell ref="NBR2:NBU2"/>
    <mergeCell ref="NBV2:NBY2"/>
    <mergeCell ref="NBZ2:NCC2"/>
    <mergeCell ref="NCD2:NCG2"/>
    <mergeCell ref="NAL2:NAO2"/>
    <mergeCell ref="NAP2:NAS2"/>
    <mergeCell ref="NAT2:NAW2"/>
    <mergeCell ref="NAX2:NBA2"/>
    <mergeCell ref="NBB2:NBE2"/>
    <mergeCell ref="NBF2:NBI2"/>
    <mergeCell ref="MZN2:MZQ2"/>
    <mergeCell ref="MZR2:MZU2"/>
    <mergeCell ref="MZV2:MZY2"/>
    <mergeCell ref="MZZ2:NAC2"/>
    <mergeCell ref="NAD2:NAG2"/>
    <mergeCell ref="NAH2:NAK2"/>
    <mergeCell ref="MYP2:MYS2"/>
    <mergeCell ref="MYT2:MYW2"/>
    <mergeCell ref="MYX2:MZA2"/>
    <mergeCell ref="MZB2:MZE2"/>
    <mergeCell ref="MZF2:MZI2"/>
    <mergeCell ref="MZJ2:MZM2"/>
    <mergeCell ref="MXR2:MXU2"/>
    <mergeCell ref="MXV2:MXY2"/>
    <mergeCell ref="MXZ2:MYC2"/>
    <mergeCell ref="MYD2:MYG2"/>
    <mergeCell ref="MYH2:MYK2"/>
    <mergeCell ref="MYL2:MYO2"/>
    <mergeCell ref="MWT2:MWW2"/>
    <mergeCell ref="MWX2:MXA2"/>
    <mergeCell ref="MXB2:MXE2"/>
    <mergeCell ref="MXF2:MXI2"/>
    <mergeCell ref="MXJ2:MXM2"/>
    <mergeCell ref="MXN2:MXQ2"/>
    <mergeCell ref="MVV2:MVY2"/>
    <mergeCell ref="MVZ2:MWC2"/>
    <mergeCell ref="MWD2:MWG2"/>
    <mergeCell ref="MWH2:MWK2"/>
    <mergeCell ref="MWL2:MWO2"/>
    <mergeCell ref="MWP2:MWS2"/>
    <mergeCell ref="MUX2:MVA2"/>
    <mergeCell ref="MVB2:MVE2"/>
    <mergeCell ref="MVF2:MVI2"/>
    <mergeCell ref="MVJ2:MVM2"/>
    <mergeCell ref="MVN2:MVQ2"/>
    <mergeCell ref="MVR2:MVU2"/>
    <mergeCell ref="MTZ2:MUC2"/>
    <mergeCell ref="MUD2:MUG2"/>
    <mergeCell ref="MUH2:MUK2"/>
    <mergeCell ref="MUL2:MUO2"/>
    <mergeCell ref="MUP2:MUS2"/>
    <mergeCell ref="MUT2:MUW2"/>
    <mergeCell ref="MTB2:MTE2"/>
    <mergeCell ref="MTF2:MTI2"/>
    <mergeCell ref="MTJ2:MTM2"/>
    <mergeCell ref="MTN2:MTQ2"/>
    <mergeCell ref="MTR2:MTU2"/>
    <mergeCell ref="MTV2:MTY2"/>
    <mergeCell ref="MSD2:MSG2"/>
    <mergeCell ref="MSH2:MSK2"/>
    <mergeCell ref="MSL2:MSO2"/>
    <mergeCell ref="MSP2:MSS2"/>
    <mergeCell ref="MST2:MSW2"/>
    <mergeCell ref="MSX2:MTA2"/>
    <mergeCell ref="MRF2:MRI2"/>
    <mergeCell ref="MRJ2:MRM2"/>
    <mergeCell ref="MRN2:MRQ2"/>
    <mergeCell ref="MRR2:MRU2"/>
    <mergeCell ref="MRV2:MRY2"/>
    <mergeCell ref="MRZ2:MSC2"/>
    <mergeCell ref="MQH2:MQK2"/>
    <mergeCell ref="MQL2:MQO2"/>
    <mergeCell ref="MQP2:MQS2"/>
    <mergeCell ref="MQT2:MQW2"/>
    <mergeCell ref="MQX2:MRA2"/>
    <mergeCell ref="MRB2:MRE2"/>
    <mergeCell ref="MPJ2:MPM2"/>
    <mergeCell ref="MPN2:MPQ2"/>
    <mergeCell ref="MPR2:MPU2"/>
    <mergeCell ref="MPV2:MPY2"/>
    <mergeCell ref="MPZ2:MQC2"/>
    <mergeCell ref="MQD2:MQG2"/>
    <mergeCell ref="MOL2:MOO2"/>
    <mergeCell ref="MOP2:MOS2"/>
    <mergeCell ref="MOT2:MOW2"/>
    <mergeCell ref="MOX2:MPA2"/>
    <mergeCell ref="MPB2:MPE2"/>
    <mergeCell ref="MPF2:MPI2"/>
    <mergeCell ref="MNN2:MNQ2"/>
    <mergeCell ref="MNR2:MNU2"/>
    <mergeCell ref="MNV2:MNY2"/>
    <mergeCell ref="MNZ2:MOC2"/>
    <mergeCell ref="MOD2:MOG2"/>
    <mergeCell ref="MOH2:MOK2"/>
    <mergeCell ref="MMP2:MMS2"/>
    <mergeCell ref="MMT2:MMW2"/>
    <mergeCell ref="MMX2:MNA2"/>
    <mergeCell ref="MNB2:MNE2"/>
    <mergeCell ref="MNF2:MNI2"/>
    <mergeCell ref="MNJ2:MNM2"/>
    <mergeCell ref="MLR2:MLU2"/>
    <mergeCell ref="MLV2:MLY2"/>
    <mergeCell ref="MLZ2:MMC2"/>
    <mergeCell ref="MMD2:MMG2"/>
    <mergeCell ref="MMH2:MMK2"/>
    <mergeCell ref="MML2:MMO2"/>
    <mergeCell ref="MKT2:MKW2"/>
    <mergeCell ref="MKX2:MLA2"/>
    <mergeCell ref="MLB2:MLE2"/>
    <mergeCell ref="MLF2:MLI2"/>
    <mergeCell ref="MLJ2:MLM2"/>
    <mergeCell ref="MLN2:MLQ2"/>
    <mergeCell ref="MJV2:MJY2"/>
    <mergeCell ref="MJZ2:MKC2"/>
    <mergeCell ref="MKD2:MKG2"/>
    <mergeCell ref="MKH2:MKK2"/>
    <mergeCell ref="MKL2:MKO2"/>
    <mergeCell ref="MKP2:MKS2"/>
    <mergeCell ref="MIX2:MJA2"/>
    <mergeCell ref="MJB2:MJE2"/>
    <mergeCell ref="MJF2:MJI2"/>
    <mergeCell ref="MJJ2:MJM2"/>
    <mergeCell ref="MJN2:MJQ2"/>
    <mergeCell ref="MJR2:MJU2"/>
    <mergeCell ref="MHZ2:MIC2"/>
    <mergeCell ref="MID2:MIG2"/>
    <mergeCell ref="MIH2:MIK2"/>
    <mergeCell ref="MIL2:MIO2"/>
    <mergeCell ref="MIP2:MIS2"/>
    <mergeCell ref="MIT2:MIW2"/>
    <mergeCell ref="MHB2:MHE2"/>
    <mergeCell ref="MHF2:MHI2"/>
    <mergeCell ref="MHJ2:MHM2"/>
    <mergeCell ref="MHN2:MHQ2"/>
    <mergeCell ref="MHR2:MHU2"/>
    <mergeCell ref="MHV2:MHY2"/>
    <mergeCell ref="MGD2:MGG2"/>
    <mergeCell ref="MGH2:MGK2"/>
    <mergeCell ref="MGL2:MGO2"/>
    <mergeCell ref="MGP2:MGS2"/>
    <mergeCell ref="MGT2:MGW2"/>
    <mergeCell ref="MGX2:MHA2"/>
    <mergeCell ref="MFF2:MFI2"/>
    <mergeCell ref="MFJ2:MFM2"/>
    <mergeCell ref="MFN2:MFQ2"/>
    <mergeCell ref="MFR2:MFU2"/>
    <mergeCell ref="MFV2:MFY2"/>
    <mergeCell ref="MFZ2:MGC2"/>
    <mergeCell ref="MEH2:MEK2"/>
    <mergeCell ref="MEL2:MEO2"/>
    <mergeCell ref="MEP2:MES2"/>
    <mergeCell ref="MET2:MEW2"/>
    <mergeCell ref="MEX2:MFA2"/>
    <mergeCell ref="MFB2:MFE2"/>
    <mergeCell ref="MDJ2:MDM2"/>
    <mergeCell ref="MDN2:MDQ2"/>
    <mergeCell ref="MDR2:MDU2"/>
    <mergeCell ref="MDV2:MDY2"/>
    <mergeCell ref="MDZ2:MEC2"/>
    <mergeCell ref="MED2:MEG2"/>
    <mergeCell ref="MCL2:MCO2"/>
    <mergeCell ref="MCP2:MCS2"/>
    <mergeCell ref="MCT2:MCW2"/>
    <mergeCell ref="MCX2:MDA2"/>
    <mergeCell ref="MDB2:MDE2"/>
    <mergeCell ref="MDF2:MDI2"/>
    <mergeCell ref="MBN2:MBQ2"/>
    <mergeCell ref="MBR2:MBU2"/>
    <mergeCell ref="MBV2:MBY2"/>
    <mergeCell ref="MBZ2:MCC2"/>
    <mergeCell ref="MCD2:MCG2"/>
    <mergeCell ref="MCH2:MCK2"/>
    <mergeCell ref="MAP2:MAS2"/>
    <mergeCell ref="MAT2:MAW2"/>
    <mergeCell ref="MAX2:MBA2"/>
    <mergeCell ref="MBB2:MBE2"/>
    <mergeCell ref="MBF2:MBI2"/>
    <mergeCell ref="MBJ2:MBM2"/>
    <mergeCell ref="LZR2:LZU2"/>
    <mergeCell ref="LZV2:LZY2"/>
    <mergeCell ref="LZZ2:MAC2"/>
    <mergeCell ref="MAD2:MAG2"/>
    <mergeCell ref="MAH2:MAK2"/>
    <mergeCell ref="MAL2:MAO2"/>
    <mergeCell ref="LYT2:LYW2"/>
    <mergeCell ref="LYX2:LZA2"/>
    <mergeCell ref="LZB2:LZE2"/>
    <mergeCell ref="LZF2:LZI2"/>
    <mergeCell ref="LZJ2:LZM2"/>
    <mergeCell ref="LZN2:LZQ2"/>
    <mergeCell ref="LXV2:LXY2"/>
    <mergeCell ref="LXZ2:LYC2"/>
    <mergeCell ref="LYD2:LYG2"/>
    <mergeCell ref="LYH2:LYK2"/>
    <mergeCell ref="LYL2:LYO2"/>
    <mergeCell ref="LYP2:LYS2"/>
    <mergeCell ref="LWX2:LXA2"/>
    <mergeCell ref="LXB2:LXE2"/>
    <mergeCell ref="LXF2:LXI2"/>
    <mergeCell ref="LXJ2:LXM2"/>
    <mergeCell ref="LXN2:LXQ2"/>
    <mergeCell ref="LXR2:LXU2"/>
    <mergeCell ref="LVZ2:LWC2"/>
    <mergeCell ref="LWD2:LWG2"/>
    <mergeCell ref="LWH2:LWK2"/>
    <mergeCell ref="LWL2:LWO2"/>
    <mergeCell ref="LWP2:LWS2"/>
    <mergeCell ref="LWT2:LWW2"/>
    <mergeCell ref="LVB2:LVE2"/>
    <mergeCell ref="LVF2:LVI2"/>
    <mergeCell ref="LVJ2:LVM2"/>
    <mergeCell ref="LVN2:LVQ2"/>
    <mergeCell ref="LVR2:LVU2"/>
    <mergeCell ref="LVV2:LVY2"/>
    <mergeCell ref="LUD2:LUG2"/>
    <mergeCell ref="LUH2:LUK2"/>
    <mergeCell ref="LUL2:LUO2"/>
    <mergeCell ref="LUP2:LUS2"/>
    <mergeCell ref="LUT2:LUW2"/>
    <mergeCell ref="LUX2:LVA2"/>
    <mergeCell ref="LTF2:LTI2"/>
    <mergeCell ref="LTJ2:LTM2"/>
    <mergeCell ref="LTN2:LTQ2"/>
    <mergeCell ref="LTR2:LTU2"/>
    <mergeCell ref="LTV2:LTY2"/>
    <mergeCell ref="LTZ2:LUC2"/>
    <mergeCell ref="LSH2:LSK2"/>
    <mergeCell ref="LSL2:LSO2"/>
    <mergeCell ref="LSP2:LSS2"/>
    <mergeCell ref="LST2:LSW2"/>
    <mergeCell ref="LSX2:LTA2"/>
    <mergeCell ref="LTB2:LTE2"/>
    <mergeCell ref="LRJ2:LRM2"/>
    <mergeCell ref="LRN2:LRQ2"/>
    <mergeCell ref="LRR2:LRU2"/>
    <mergeCell ref="LRV2:LRY2"/>
    <mergeCell ref="LRZ2:LSC2"/>
    <mergeCell ref="LSD2:LSG2"/>
    <mergeCell ref="LQL2:LQO2"/>
    <mergeCell ref="LQP2:LQS2"/>
    <mergeCell ref="LQT2:LQW2"/>
    <mergeCell ref="LQX2:LRA2"/>
    <mergeCell ref="LRB2:LRE2"/>
    <mergeCell ref="LRF2:LRI2"/>
    <mergeCell ref="LPN2:LPQ2"/>
    <mergeCell ref="LPR2:LPU2"/>
    <mergeCell ref="LPV2:LPY2"/>
    <mergeCell ref="LPZ2:LQC2"/>
    <mergeCell ref="LQD2:LQG2"/>
    <mergeCell ref="LQH2:LQK2"/>
    <mergeCell ref="LOP2:LOS2"/>
    <mergeCell ref="LOT2:LOW2"/>
    <mergeCell ref="LOX2:LPA2"/>
    <mergeCell ref="LPB2:LPE2"/>
    <mergeCell ref="LPF2:LPI2"/>
    <mergeCell ref="LPJ2:LPM2"/>
    <mergeCell ref="LNR2:LNU2"/>
    <mergeCell ref="LNV2:LNY2"/>
    <mergeCell ref="LNZ2:LOC2"/>
    <mergeCell ref="LOD2:LOG2"/>
    <mergeCell ref="LOH2:LOK2"/>
    <mergeCell ref="LOL2:LOO2"/>
    <mergeCell ref="LMT2:LMW2"/>
    <mergeCell ref="LMX2:LNA2"/>
    <mergeCell ref="LNB2:LNE2"/>
    <mergeCell ref="LNF2:LNI2"/>
    <mergeCell ref="LNJ2:LNM2"/>
    <mergeCell ref="LNN2:LNQ2"/>
    <mergeCell ref="LLV2:LLY2"/>
    <mergeCell ref="LLZ2:LMC2"/>
    <mergeCell ref="LMD2:LMG2"/>
    <mergeCell ref="LMH2:LMK2"/>
    <mergeCell ref="LML2:LMO2"/>
    <mergeCell ref="LMP2:LMS2"/>
    <mergeCell ref="LKX2:LLA2"/>
    <mergeCell ref="LLB2:LLE2"/>
    <mergeCell ref="LLF2:LLI2"/>
    <mergeCell ref="LLJ2:LLM2"/>
    <mergeCell ref="LLN2:LLQ2"/>
    <mergeCell ref="LLR2:LLU2"/>
    <mergeCell ref="LJZ2:LKC2"/>
    <mergeCell ref="LKD2:LKG2"/>
    <mergeCell ref="LKH2:LKK2"/>
    <mergeCell ref="LKL2:LKO2"/>
    <mergeCell ref="LKP2:LKS2"/>
    <mergeCell ref="LKT2:LKW2"/>
    <mergeCell ref="LJB2:LJE2"/>
    <mergeCell ref="LJF2:LJI2"/>
    <mergeCell ref="LJJ2:LJM2"/>
    <mergeCell ref="LJN2:LJQ2"/>
    <mergeCell ref="LJR2:LJU2"/>
    <mergeCell ref="LJV2:LJY2"/>
    <mergeCell ref="LID2:LIG2"/>
    <mergeCell ref="LIH2:LIK2"/>
    <mergeCell ref="LIL2:LIO2"/>
    <mergeCell ref="LIP2:LIS2"/>
    <mergeCell ref="LIT2:LIW2"/>
    <mergeCell ref="LIX2:LJA2"/>
    <mergeCell ref="LHF2:LHI2"/>
    <mergeCell ref="LHJ2:LHM2"/>
    <mergeCell ref="LHN2:LHQ2"/>
    <mergeCell ref="LHR2:LHU2"/>
    <mergeCell ref="LHV2:LHY2"/>
    <mergeCell ref="LHZ2:LIC2"/>
    <mergeCell ref="LGH2:LGK2"/>
    <mergeCell ref="LGL2:LGO2"/>
    <mergeCell ref="LGP2:LGS2"/>
    <mergeCell ref="LGT2:LGW2"/>
    <mergeCell ref="LGX2:LHA2"/>
    <mergeCell ref="LHB2:LHE2"/>
    <mergeCell ref="LFJ2:LFM2"/>
    <mergeCell ref="LFN2:LFQ2"/>
    <mergeCell ref="LFR2:LFU2"/>
    <mergeCell ref="LFV2:LFY2"/>
    <mergeCell ref="LFZ2:LGC2"/>
    <mergeCell ref="LGD2:LGG2"/>
    <mergeCell ref="LEL2:LEO2"/>
    <mergeCell ref="LEP2:LES2"/>
    <mergeCell ref="LET2:LEW2"/>
    <mergeCell ref="LEX2:LFA2"/>
    <mergeCell ref="LFB2:LFE2"/>
    <mergeCell ref="LFF2:LFI2"/>
    <mergeCell ref="LDN2:LDQ2"/>
    <mergeCell ref="LDR2:LDU2"/>
    <mergeCell ref="LDV2:LDY2"/>
    <mergeCell ref="LDZ2:LEC2"/>
    <mergeCell ref="LED2:LEG2"/>
    <mergeCell ref="LEH2:LEK2"/>
    <mergeCell ref="LCP2:LCS2"/>
    <mergeCell ref="LCT2:LCW2"/>
    <mergeCell ref="LCX2:LDA2"/>
    <mergeCell ref="LDB2:LDE2"/>
    <mergeCell ref="LDF2:LDI2"/>
    <mergeCell ref="LDJ2:LDM2"/>
    <mergeCell ref="LBR2:LBU2"/>
    <mergeCell ref="LBV2:LBY2"/>
    <mergeCell ref="LBZ2:LCC2"/>
    <mergeCell ref="LCD2:LCG2"/>
    <mergeCell ref="LCH2:LCK2"/>
    <mergeCell ref="LCL2:LCO2"/>
    <mergeCell ref="LAT2:LAW2"/>
    <mergeCell ref="LAX2:LBA2"/>
    <mergeCell ref="LBB2:LBE2"/>
    <mergeCell ref="LBF2:LBI2"/>
    <mergeCell ref="LBJ2:LBM2"/>
    <mergeCell ref="LBN2:LBQ2"/>
    <mergeCell ref="KZV2:KZY2"/>
    <mergeCell ref="KZZ2:LAC2"/>
    <mergeCell ref="LAD2:LAG2"/>
    <mergeCell ref="LAH2:LAK2"/>
    <mergeCell ref="LAL2:LAO2"/>
    <mergeCell ref="LAP2:LAS2"/>
    <mergeCell ref="KYX2:KZA2"/>
    <mergeCell ref="KZB2:KZE2"/>
    <mergeCell ref="KZF2:KZI2"/>
    <mergeCell ref="KZJ2:KZM2"/>
    <mergeCell ref="KZN2:KZQ2"/>
    <mergeCell ref="KZR2:KZU2"/>
    <mergeCell ref="KXZ2:KYC2"/>
    <mergeCell ref="KYD2:KYG2"/>
    <mergeCell ref="KYH2:KYK2"/>
    <mergeCell ref="KYL2:KYO2"/>
    <mergeCell ref="KYP2:KYS2"/>
    <mergeCell ref="KYT2:KYW2"/>
    <mergeCell ref="KXB2:KXE2"/>
    <mergeCell ref="KXF2:KXI2"/>
    <mergeCell ref="KXJ2:KXM2"/>
    <mergeCell ref="KXN2:KXQ2"/>
    <mergeCell ref="KXR2:KXU2"/>
    <mergeCell ref="KXV2:KXY2"/>
    <mergeCell ref="KWD2:KWG2"/>
    <mergeCell ref="KWH2:KWK2"/>
    <mergeCell ref="KWL2:KWO2"/>
    <mergeCell ref="KWP2:KWS2"/>
    <mergeCell ref="KWT2:KWW2"/>
    <mergeCell ref="KWX2:KXA2"/>
    <mergeCell ref="KVF2:KVI2"/>
    <mergeCell ref="KVJ2:KVM2"/>
    <mergeCell ref="KVN2:KVQ2"/>
    <mergeCell ref="KVR2:KVU2"/>
    <mergeCell ref="KVV2:KVY2"/>
    <mergeCell ref="KVZ2:KWC2"/>
    <mergeCell ref="KUH2:KUK2"/>
    <mergeCell ref="KUL2:KUO2"/>
    <mergeCell ref="KUP2:KUS2"/>
    <mergeCell ref="KUT2:KUW2"/>
    <mergeCell ref="KUX2:KVA2"/>
    <mergeCell ref="KVB2:KVE2"/>
    <mergeCell ref="KTJ2:KTM2"/>
    <mergeCell ref="KTN2:KTQ2"/>
    <mergeCell ref="KTR2:KTU2"/>
    <mergeCell ref="KTV2:KTY2"/>
    <mergeCell ref="KTZ2:KUC2"/>
    <mergeCell ref="KUD2:KUG2"/>
    <mergeCell ref="KSL2:KSO2"/>
    <mergeCell ref="KSP2:KSS2"/>
    <mergeCell ref="KST2:KSW2"/>
    <mergeCell ref="KSX2:KTA2"/>
    <mergeCell ref="KTB2:KTE2"/>
    <mergeCell ref="KTF2:KTI2"/>
    <mergeCell ref="KRN2:KRQ2"/>
    <mergeCell ref="KRR2:KRU2"/>
    <mergeCell ref="KRV2:KRY2"/>
    <mergeCell ref="KRZ2:KSC2"/>
    <mergeCell ref="KSD2:KSG2"/>
    <mergeCell ref="KSH2:KSK2"/>
    <mergeCell ref="KQP2:KQS2"/>
    <mergeCell ref="KQT2:KQW2"/>
    <mergeCell ref="KQX2:KRA2"/>
    <mergeCell ref="KRB2:KRE2"/>
    <mergeCell ref="KRF2:KRI2"/>
    <mergeCell ref="KRJ2:KRM2"/>
    <mergeCell ref="KPR2:KPU2"/>
    <mergeCell ref="KPV2:KPY2"/>
    <mergeCell ref="KPZ2:KQC2"/>
    <mergeCell ref="KQD2:KQG2"/>
    <mergeCell ref="KQH2:KQK2"/>
    <mergeCell ref="KQL2:KQO2"/>
    <mergeCell ref="KOT2:KOW2"/>
    <mergeCell ref="KOX2:KPA2"/>
    <mergeCell ref="KPB2:KPE2"/>
    <mergeCell ref="KPF2:KPI2"/>
    <mergeCell ref="KPJ2:KPM2"/>
    <mergeCell ref="KPN2:KPQ2"/>
    <mergeCell ref="KNV2:KNY2"/>
    <mergeCell ref="KNZ2:KOC2"/>
    <mergeCell ref="KOD2:KOG2"/>
    <mergeCell ref="KOH2:KOK2"/>
    <mergeCell ref="KOL2:KOO2"/>
    <mergeCell ref="KOP2:KOS2"/>
    <mergeCell ref="KMX2:KNA2"/>
    <mergeCell ref="KNB2:KNE2"/>
    <mergeCell ref="KNF2:KNI2"/>
    <mergeCell ref="KNJ2:KNM2"/>
    <mergeCell ref="KNN2:KNQ2"/>
    <mergeCell ref="KNR2:KNU2"/>
    <mergeCell ref="KLZ2:KMC2"/>
    <mergeCell ref="KMD2:KMG2"/>
    <mergeCell ref="KMH2:KMK2"/>
    <mergeCell ref="KML2:KMO2"/>
    <mergeCell ref="KMP2:KMS2"/>
    <mergeCell ref="KMT2:KMW2"/>
    <mergeCell ref="KLB2:KLE2"/>
    <mergeCell ref="KLF2:KLI2"/>
    <mergeCell ref="KLJ2:KLM2"/>
    <mergeCell ref="KLN2:KLQ2"/>
    <mergeCell ref="KLR2:KLU2"/>
    <mergeCell ref="KLV2:KLY2"/>
    <mergeCell ref="KKD2:KKG2"/>
    <mergeCell ref="KKH2:KKK2"/>
    <mergeCell ref="KKL2:KKO2"/>
    <mergeCell ref="KKP2:KKS2"/>
    <mergeCell ref="KKT2:KKW2"/>
    <mergeCell ref="KKX2:KLA2"/>
    <mergeCell ref="KJF2:KJI2"/>
    <mergeCell ref="KJJ2:KJM2"/>
    <mergeCell ref="KJN2:KJQ2"/>
    <mergeCell ref="KJR2:KJU2"/>
    <mergeCell ref="KJV2:KJY2"/>
    <mergeCell ref="KJZ2:KKC2"/>
    <mergeCell ref="KIH2:KIK2"/>
    <mergeCell ref="KIL2:KIO2"/>
    <mergeCell ref="KIP2:KIS2"/>
    <mergeCell ref="KIT2:KIW2"/>
    <mergeCell ref="KIX2:KJA2"/>
    <mergeCell ref="KJB2:KJE2"/>
    <mergeCell ref="KHJ2:KHM2"/>
    <mergeCell ref="KHN2:KHQ2"/>
    <mergeCell ref="KHR2:KHU2"/>
    <mergeCell ref="KHV2:KHY2"/>
    <mergeCell ref="KHZ2:KIC2"/>
    <mergeCell ref="KID2:KIG2"/>
    <mergeCell ref="KGL2:KGO2"/>
    <mergeCell ref="KGP2:KGS2"/>
    <mergeCell ref="KGT2:KGW2"/>
    <mergeCell ref="KGX2:KHA2"/>
    <mergeCell ref="KHB2:KHE2"/>
    <mergeCell ref="KHF2:KHI2"/>
    <mergeCell ref="KFN2:KFQ2"/>
    <mergeCell ref="KFR2:KFU2"/>
    <mergeCell ref="KFV2:KFY2"/>
    <mergeCell ref="KFZ2:KGC2"/>
    <mergeCell ref="KGD2:KGG2"/>
    <mergeCell ref="KGH2:KGK2"/>
    <mergeCell ref="KEP2:KES2"/>
    <mergeCell ref="KET2:KEW2"/>
    <mergeCell ref="KEX2:KFA2"/>
    <mergeCell ref="KFB2:KFE2"/>
    <mergeCell ref="KFF2:KFI2"/>
    <mergeCell ref="KFJ2:KFM2"/>
    <mergeCell ref="KDR2:KDU2"/>
    <mergeCell ref="KDV2:KDY2"/>
    <mergeCell ref="KDZ2:KEC2"/>
    <mergeCell ref="KED2:KEG2"/>
    <mergeCell ref="KEH2:KEK2"/>
    <mergeCell ref="KEL2:KEO2"/>
    <mergeCell ref="KCT2:KCW2"/>
    <mergeCell ref="KCX2:KDA2"/>
    <mergeCell ref="KDB2:KDE2"/>
    <mergeCell ref="KDF2:KDI2"/>
    <mergeCell ref="KDJ2:KDM2"/>
    <mergeCell ref="KDN2:KDQ2"/>
    <mergeCell ref="KBV2:KBY2"/>
    <mergeCell ref="KBZ2:KCC2"/>
    <mergeCell ref="KCD2:KCG2"/>
    <mergeCell ref="KCH2:KCK2"/>
    <mergeCell ref="KCL2:KCO2"/>
    <mergeCell ref="KCP2:KCS2"/>
    <mergeCell ref="KAX2:KBA2"/>
    <mergeCell ref="KBB2:KBE2"/>
    <mergeCell ref="KBF2:KBI2"/>
    <mergeCell ref="KBJ2:KBM2"/>
    <mergeCell ref="KBN2:KBQ2"/>
    <mergeCell ref="KBR2:KBU2"/>
    <mergeCell ref="JZZ2:KAC2"/>
    <mergeCell ref="KAD2:KAG2"/>
    <mergeCell ref="KAH2:KAK2"/>
    <mergeCell ref="KAL2:KAO2"/>
    <mergeCell ref="KAP2:KAS2"/>
    <mergeCell ref="KAT2:KAW2"/>
    <mergeCell ref="JZB2:JZE2"/>
    <mergeCell ref="JZF2:JZI2"/>
    <mergeCell ref="JZJ2:JZM2"/>
    <mergeCell ref="JZN2:JZQ2"/>
    <mergeCell ref="JZR2:JZU2"/>
    <mergeCell ref="JZV2:JZY2"/>
    <mergeCell ref="JYD2:JYG2"/>
    <mergeCell ref="JYH2:JYK2"/>
    <mergeCell ref="JYL2:JYO2"/>
    <mergeCell ref="JYP2:JYS2"/>
    <mergeCell ref="JYT2:JYW2"/>
    <mergeCell ref="JYX2:JZA2"/>
    <mergeCell ref="JXF2:JXI2"/>
    <mergeCell ref="JXJ2:JXM2"/>
    <mergeCell ref="JXN2:JXQ2"/>
    <mergeCell ref="JXR2:JXU2"/>
    <mergeCell ref="JXV2:JXY2"/>
    <mergeCell ref="JXZ2:JYC2"/>
    <mergeCell ref="JWH2:JWK2"/>
    <mergeCell ref="JWL2:JWO2"/>
    <mergeCell ref="JWP2:JWS2"/>
    <mergeCell ref="JWT2:JWW2"/>
    <mergeCell ref="JWX2:JXA2"/>
    <mergeCell ref="JXB2:JXE2"/>
    <mergeCell ref="JVJ2:JVM2"/>
    <mergeCell ref="JVN2:JVQ2"/>
    <mergeCell ref="JVR2:JVU2"/>
    <mergeCell ref="JVV2:JVY2"/>
    <mergeCell ref="JVZ2:JWC2"/>
    <mergeCell ref="JWD2:JWG2"/>
    <mergeCell ref="JUL2:JUO2"/>
    <mergeCell ref="JUP2:JUS2"/>
    <mergeCell ref="JUT2:JUW2"/>
    <mergeCell ref="JUX2:JVA2"/>
    <mergeCell ref="JVB2:JVE2"/>
    <mergeCell ref="JVF2:JVI2"/>
    <mergeCell ref="JTN2:JTQ2"/>
    <mergeCell ref="JTR2:JTU2"/>
    <mergeCell ref="JTV2:JTY2"/>
    <mergeCell ref="JTZ2:JUC2"/>
    <mergeCell ref="JUD2:JUG2"/>
    <mergeCell ref="JUH2:JUK2"/>
    <mergeCell ref="JSP2:JSS2"/>
    <mergeCell ref="JST2:JSW2"/>
    <mergeCell ref="JSX2:JTA2"/>
    <mergeCell ref="JTB2:JTE2"/>
    <mergeCell ref="JTF2:JTI2"/>
    <mergeCell ref="JTJ2:JTM2"/>
    <mergeCell ref="JRR2:JRU2"/>
    <mergeCell ref="JRV2:JRY2"/>
    <mergeCell ref="JRZ2:JSC2"/>
    <mergeCell ref="JSD2:JSG2"/>
    <mergeCell ref="JSH2:JSK2"/>
    <mergeCell ref="JSL2:JSO2"/>
    <mergeCell ref="JQT2:JQW2"/>
    <mergeCell ref="JQX2:JRA2"/>
    <mergeCell ref="JRB2:JRE2"/>
    <mergeCell ref="JRF2:JRI2"/>
    <mergeCell ref="JRJ2:JRM2"/>
    <mergeCell ref="JRN2:JRQ2"/>
    <mergeCell ref="JPV2:JPY2"/>
    <mergeCell ref="JPZ2:JQC2"/>
    <mergeCell ref="JQD2:JQG2"/>
    <mergeCell ref="JQH2:JQK2"/>
    <mergeCell ref="JQL2:JQO2"/>
    <mergeCell ref="JQP2:JQS2"/>
    <mergeCell ref="JOX2:JPA2"/>
    <mergeCell ref="JPB2:JPE2"/>
    <mergeCell ref="JPF2:JPI2"/>
    <mergeCell ref="JPJ2:JPM2"/>
    <mergeCell ref="JPN2:JPQ2"/>
    <mergeCell ref="JPR2:JPU2"/>
    <mergeCell ref="JNZ2:JOC2"/>
    <mergeCell ref="JOD2:JOG2"/>
    <mergeCell ref="JOH2:JOK2"/>
    <mergeCell ref="JOL2:JOO2"/>
    <mergeCell ref="JOP2:JOS2"/>
    <mergeCell ref="JOT2:JOW2"/>
    <mergeCell ref="JNB2:JNE2"/>
    <mergeCell ref="JNF2:JNI2"/>
    <mergeCell ref="JNJ2:JNM2"/>
    <mergeCell ref="JNN2:JNQ2"/>
    <mergeCell ref="JNR2:JNU2"/>
    <mergeCell ref="JNV2:JNY2"/>
    <mergeCell ref="JMD2:JMG2"/>
    <mergeCell ref="JMH2:JMK2"/>
    <mergeCell ref="JML2:JMO2"/>
    <mergeCell ref="JMP2:JMS2"/>
    <mergeCell ref="JMT2:JMW2"/>
    <mergeCell ref="JMX2:JNA2"/>
    <mergeCell ref="JLF2:JLI2"/>
    <mergeCell ref="JLJ2:JLM2"/>
    <mergeCell ref="JLN2:JLQ2"/>
    <mergeCell ref="JLR2:JLU2"/>
    <mergeCell ref="JLV2:JLY2"/>
    <mergeCell ref="JLZ2:JMC2"/>
    <mergeCell ref="JKH2:JKK2"/>
    <mergeCell ref="JKL2:JKO2"/>
    <mergeCell ref="JKP2:JKS2"/>
    <mergeCell ref="JKT2:JKW2"/>
    <mergeCell ref="JKX2:JLA2"/>
    <mergeCell ref="JLB2:JLE2"/>
    <mergeCell ref="JJJ2:JJM2"/>
    <mergeCell ref="JJN2:JJQ2"/>
    <mergeCell ref="JJR2:JJU2"/>
    <mergeCell ref="JJV2:JJY2"/>
    <mergeCell ref="JJZ2:JKC2"/>
    <mergeCell ref="JKD2:JKG2"/>
    <mergeCell ref="JIL2:JIO2"/>
    <mergeCell ref="JIP2:JIS2"/>
    <mergeCell ref="JIT2:JIW2"/>
    <mergeCell ref="JIX2:JJA2"/>
    <mergeCell ref="JJB2:JJE2"/>
    <mergeCell ref="JJF2:JJI2"/>
    <mergeCell ref="JHN2:JHQ2"/>
    <mergeCell ref="JHR2:JHU2"/>
    <mergeCell ref="JHV2:JHY2"/>
    <mergeCell ref="JHZ2:JIC2"/>
    <mergeCell ref="JID2:JIG2"/>
    <mergeCell ref="JIH2:JIK2"/>
    <mergeCell ref="JGP2:JGS2"/>
    <mergeCell ref="JGT2:JGW2"/>
    <mergeCell ref="JGX2:JHA2"/>
    <mergeCell ref="JHB2:JHE2"/>
    <mergeCell ref="JHF2:JHI2"/>
    <mergeCell ref="JHJ2:JHM2"/>
    <mergeCell ref="JFR2:JFU2"/>
    <mergeCell ref="JFV2:JFY2"/>
    <mergeCell ref="JFZ2:JGC2"/>
    <mergeCell ref="JGD2:JGG2"/>
    <mergeCell ref="JGH2:JGK2"/>
    <mergeCell ref="JGL2:JGO2"/>
    <mergeCell ref="JET2:JEW2"/>
    <mergeCell ref="JEX2:JFA2"/>
    <mergeCell ref="JFB2:JFE2"/>
    <mergeCell ref="JFF2:JFI2"/>
    <mergeCell ref="JFJ2:JFM2"/>
    <mergeCell ref="JFN2:JFQ2"/>
    <mergeCell ref="JDV2:JDY2"/>
    <mergeCell ref="JDZ2:JEC2"/>
    <mergeCell ref="JED2:JEG2"/>
    <mergeCell ref="JEH2:JEK2"/>
    <mergeCell ref="JEL2:JEO2"/>
    <mergeCell ref="JEP2:JES2"/>
    <mergeCell ref="JCX2:JDA2"/>
    <mergeCell ref="JDB2:JDE2"/>
    <mergeCell ref="JDF2:JDI2"/>
    <mergeCell ref="JDJ2:JDM2"/>
    <mergeCell ref="JDN2:JDQ2"/>
    <mergeCell ref="JDR2:JDU2"/>
    <mergeCell ref="JBZ2:JCC2"/>
    <mergeCell ref="JCD2:JCG2"/>
    <mergeCell ref="JCH2:JCK2"/>
    <mergeCell ref="JCL2:JCO2"/>
    <mergeCell ref="JCP2:JCS2"/>
    <mergeCell ref="JCT2:JCW2"/>
    <mergeCell ref="JBB2:JBE2"/>
    <mergeCell ref="JBF2:JBI2"/>
    <mergeCell ref="JBJ2:JBM2"/>
    <mergeCell ref="JBN2:JBQ2"/>
    <mergeCell ref="JBR2:JBU2"/>
    <mergeCell ref="JBV2:JBY2"/>
    <mergeCell ref="JAD2:JAG2"/>
    <mergeCell ref="JAH2:JAK2"/>
    <mergeCell ref="JAL2:JAO2"/>
    <mergeCell ref="JAP2:JAS2"/>
    <mergeCell ref="JAT2:JAW2"/>
    <mergeCell ref="JAX2:JBA2"/>
    <mergeCell ref="IZF2:IZI2"/>
    <mergeCell ref="IZJ2:IZM2"/>
    <mergeCell ref="IZN2:IZQ2"/>
    <mergeCell ref="IZR2:IZU2"/>
    <mergeCell ref="IZV2:IZY2"/>
    <mergeCell ref="IZZ2:JAC2"/>
    <mergeCell ref="IYH2:IYK2"/>
    <mergeCell ref="IYL2:IYO2"/>
    <mergeCell ref="IYP2:IYS2"/>
    <mergeCell ref="IYT2:IYW2"/>
    <mergeCell ref="IYX2:IZA2"/>
    <mergeCell ref="IZB2:IZE2"/>
    <mergeCell ref="IXJ2:IXM2"/>
    <mergeCell ref="IXN2:IXQ2"/>
    <mergeCell ref="IXR2:IXU2"/>
    <mergeCell ref="IXV2:IXY2"/>
    <mergeCell ref="IXZ2:IYC2"/>
    <mergeCell ref="IYD2:IYG2"/>
    <mergeCell ref="IWL2:IWO2"/>
    <mergeCell ref="IWP2:IWS2"/>
    <mergeCell ref="IWT2:IWW2"/>
    <mergeCell ref="IWX2:IXA2"/>
    <mergeCell ref="IXB2:IXE2"/>
    <mergeCell ref="IXF2:IXI2"/>
    <mergeCell ref="IVN2:IVQ2"/>
    <mergeCell ref="IVR2:IVU2"/>
    <mergeCell ref="IVV2:IVY2"/>
    <mergeCell ref="IVZ2:IWC2"/>
    <mergeCell ref="IWD2:IWG2"/>
    <mergeCell ref="IWH2:IWK2"/>
    <mergeCell ref="IUP2:IUS2"/>
    <mergeCell ref="IUT2:IUW2"/>
    <mergeCell ref="IUX2:IVA2"/>
    <mergeCell ref="IVB2:IVE2"/>
    <mergeCell ref="IVF2:IVI2"/>
    <mergeCell ref="IVJ2:IVM2"/>
    <mergeCell ref="ITR2:ITU2"/>
    <mergeCell ref="ITV2:ITY2"/>
    <mergeCell ref="ITZ2:IUC2"/>
    <mergeCell ref="IUD2:IUG2"/>
    <mergeCell ref="IUH2:IUK2"/>
    <mergeCell ref="IUL2:IUO2"/>
    <mergeCell ref="IST2:ISW2"/>
    <mergeCell ref="ISX2:ITA2"/>
    <mergeCell ref="ITB2:ITE2"/>
    <mergeCell ref="ITF2:ITI2"/>
    <mergeCell ref="ITJ2:ITM2"/>
    <mergeCell ref="ITN2:ITQ2"/>
    <mergeCell ref="IRV2:IRY2"/>
    <mergeCell ref="IRZ2:ISC2"/>
    <mergeCell ref="ISD2:ISG2"/>
    <mergeCell ref="ISH2:ISK2"/>
    <mergeCell ref="ISL2:ISO2"/>
    <mergeCell ref="ISP2:ISS2"/>
    <mergeCell ref="IQX2:IRA2"/>
    <mergeCell ref="IRB2:IRE2"/>
    <mergeCell ref="IRF2:IRI2"/>
    <mergeCell ref="IRJ2:IRM2"/>
    <mergeCell ref="IRN2:IRQ2"/>
    <mergeCell ref="IRR2:IRU2"/>
    <mergeCell ref="IPZ2:IQC2"/>
    <mergeCell ref="IQD2:IQG2"/>
    <mergeCell ref="IQH2:IQK2"/>
    <mergeCell ref="IQL2:IQO2"/>
    <mergeCell ref="IQP2:IQS2"/>
    <mergeCell ref="IQT2:IQW2"/>
    <mergeCell ref="IPB2:IPE2"/>
    <mergeCell ref="IPF2:IPI2"/>
    <mergeCell ref="IPJ2:IPM2"/>
    <mergeCell ref="IPN2:IPQ2"/>
    <mergeCell ref="IPR2:IPU2"/>
    <mergeCell ref="IPV2:IPY2"/>
    <mergeCell ref="IOD2:IOG2"/>
    <mergeCell ref="IOH2:IOK2"/>
    <mergeCell ref="IOL2:IOO2"/>
    <mergeCell ref="IOP2:IOS2"/>
    <mergeCell ref="IOT2:IOW2"/>
    <mergeCell ref="IOX2:IPA2"/>
    <mergeCell ref="INF2:INI2"/>
    <mergeCell ref="INJ2:INM2"/>
    <mergeCell ref="INN2:INQ2"/>
    <mergeCell ref="INR2:INU2"/>
    <mergeCell ref="INV2:INY2"/>
    <mergeCell ref="INZ2:IOC2"/>
    <mergeCell ref="IMH2:IMK2"/>
    <mergeCell ref="IML2:IMO2"/>
    <mergeCell ref="IMP2:IMS2"/>
    <mergeCell ref="IMT2:IMW2"/>
    <mergeCell ref="IMX2:INA2"/>
    <mergeCell ref="INB2:INE2"/>
    <mergeCell ref="ILJ2:ILM2"/>
    <mergeCell ref="ILN2:ILQ2"/>
    <mergeCell ref="ILR2:ILU2"/>
    <mergeCell ref="ILV2:ILY2"/>
    <mergeCell ref="ILZ2:IMC2"/>
    <mergeCell ref="IMD2:IMG2"/>
    <mergeCell ref="IKL2:IKO2"/>
    <mergeCell ref="IKP2:IKS2"/>
    <mergeCell ref="IKT2:IKW2"/>
    <mergeCell ref="IKX2:ILA2"/>
    <mergeCell ref="ILB2:ILE2"/>
    <mergeCell ref="ILF2:ILI2"/>
    <mergeCell ref="IJN2:IJQ2"/>
    <mergeCell ref="IJR2:IJU2"/>
    <mergeCell ref="IJV2:IJY2"/>
    <mergeCell ref="IJZ2:IKC2"/>
    <mergeCell ref="IKD2:IKG2"/>
    <mergeCell ref="IKH2:IKK2"/>
    <mergeCell ref="IIP2:IIS2"/>
    <mergeCell ref="IIT2:IIW2"/>
    <mergeCell ref="IIX2:IJA2"/>
    <mergeCell ref="IJB2:IJE2"/>
    <mergeCell ref="IJF2:IJI2"/>
    <mergeCell ref="IJJ2:IJM2"/>
    <mergeCell ref="IHR2:IHU2"/>
    <mergeCell ref="IHV2:IHY2"/>
    <mergeCell ref="IHZ2:IIC2"/>
    <mergeCell ref="IID2:IIG2"/>
    <mergeCell ref="IIH2:IIK2"/>
    <mergeCell ref="IIL2:IIO2"/>
    <mergeCell ref="IGT2:IGW2"/>
    <mergeCell ref="IGX2:IHA2"/>
    <mergeCell ref="IHB2:IHE2"/>
    <mergeCell ref="IHF2:IHI2"/>
    <mergeCell ref="IHJ2:IHM2"/>
    <mergeCell ref="IHN2:IHQ2"/>
    <mergeCell ref="IFV2:IFY2"/>
    <mergeCell ref="IFZ2:IGC2"/>
    <mergeCell ref="IGD2:IGG2"/>
    <mergeCell ref="IGH2:IGK2"/>
    <mergeCell ref="IGL2:IGO2"/>
    <mergeCell ref="IGP2:IGS2"/>
    <mergeCell ref="IEX2:IFA2"/>
    <mergeCell ref="IFB2:IFE2"/>
    <mergeCell ref="IFF2:IFI2"/>
    <mergeCell ref="IFJ2:IFM2"/>
    <mergeCell ref="IFN2:IFQ2"/>
    <mergeCell ref="IFR2:IFU2"/>
    <mergeCell ref="IDZ2:IEC2"/>
    <mergeCell ref="IED2:IEG2"/>
    <mergeCell ref="IEH2:IEK2"/>
    <mergeCell ref="IEL2:IEO2"/>
    <mergeCell ref="IEP2:IES2"/>
    <mergeCell ref="IET2:IEW2"/>
    <mergeCell ref="IDB2:IDE2"/>
    <mergeCell ref="IDF2:IDI2"/>
    <mergeCell ref="IDJ2:IDM2"/>
    <mergeCell ref="IDN2:IDQ2"/>
    <mergeCell ref="IDR2:IDU2"/>
    <mergeCell ref="IDV2:IDY2"/>
    <mergeCell ref="ICD2:ICG2"/>
    <mergeCell ref="ICH2:ICK2"/>
    <mergeCell ref="ICL2:ICO2"/>
    <mergeCell ref="ICP2:ICS2"/>
    <mergeCell ref="ICT2:ICW2"/>
    <mergeCell ref="ICX2:IDA2"/>
    <mergeCell ref="IBF2:IBI2"/>
    <mergeCell ref="IBJ2:IBM2"/>
    <mergeCell ref="IBN2:IBQ2"/>
    <mergeCell ref="IBR2:IBU2"/>
    <mergeCell ref="IBV2:IBY2"/>
    <mergeCell ref="IBZ2:ICC2"/>
    <mergeCell ref="IAH2:IAK2"/>
    <mergeCell ref="IAL2:IAO2"/>
    <mergeCell ref="IAP2:IAS2"/>
    <mergeCell ref="IAT2:IAW2"/>
    <mergeCell ref="IAX2:IBA2"/>
    <mergeCell ref="IBB2:IBE2"/>
    <mergeCell ref="HZJ2:HZM2"/>
    <mergeCell ref="HZN2:HZQ2"/>
    <mergeCell ref="HZR2:HZU2"/>
    <mergeCell ref="HZV2:HZY2"/>
    <mergeCell ref="HZZ2:IAC2"/>
    <mergeCell ref="IAD2:IAG2"/>
    <mergeCell ref="HYL2:HYO2"/>
    <mergeCell ref="HYP2:HYS2"/>
    <mergeCell ref="HYT2:HYW2"/>
    <mergeCell ref="HYX2:HZA2"/>
    <mergeCell ref="HZB2:HZE2"/>
    <mergeCell ref="HZF2:HZI2"/>
    <mergeCell ref="HXN2:HXQ2"/>
    <mergeCell ref="HXR2:HXU2"/>
    <mergeCell ref="HXV2:HXY2"/>
    <mergeCell ref="HXZ2:HYC2"/>
    <mergeCell ref="HYD2:HYG2"/>
    <mergeCell ref="HYH2:HYK2"/>
    <mergeCell ref="HWP2:HWS2"/>
    <mergeCell ref="HWT2:HWW2"/>
    <mergeCell ref="HWX2:HXA2"/>
    <mergeCell ref="HXB2:HXE2"/>
    <mergeCell ref="HXF2:HXI2"/>
    <mergeCell ref="HXJ2:HXM2"/>
    <mergeCell ref="HVR2:HVU2"/>
    <mergeCell ref="HVV2:HVY2"/>
    <mergeCell ref="HVZ2:HWC2"/>
    <mergeCell ref="HWD2:HWG2"/>
    <mergeCell ref="HWH2:HWK2"/>
    <mergeCell ref="HWL2:HWO2"/>
    <mergeCell ref="HUT2:HUW2"/>
    <mergeCell ref="HUX2:HVA2"/>
    <mergeCell ref="HVB2:HVE2"/>
    <mergeCell ref="HVF2:HVI2"/>
    <mergeCell ref="HVJ2:HVM2"/>
    <mergeCell ref="HVN2:HVQ2"/>
    <mergeCell ref="HTV2:HTY2"/>
    <mergeCell ref="HTZ2:HUC2"/>
    <mergeCell ref="HUD2:HUG2"/>
    <mergeCell ref="HUH2:HUK2"/>
    <mergeCell ref="HUL2:HUO2"/>
    <mergeCell ref="HUP2:HUS2"/>
    <mergeCell ref="HSX2:HTA2"/>
    <mergeCell ref="HTB2:HTE2"/>
    <mergeCell ref="HTF2:HTI2"/>
    <mergeCell ref="HTJ2:HTM2"/>
    <mergeCell ref="HTN2:HTQ2"/>
    <mergeCell ref="HTR2:HTU2"/>
    <mergeCell ref="HRZ2:HSC2"/>
    <mergeCell ref="HSD2:HSG2"/>
    <mergeCell ref="HSH2:HSK2"/>
    <mergeCell ref="HSL2:HSO2"/>
    <mergeCell ref="HSP2:HSS2"/>
    <mergeCell ref="HST2:HSW2"/>
    <mergeCell ref="HRB2:HRE2"/>
    <mergeCell ref="HRF2:HRI2"/>
    <mergeCell ref="HRJ2:HRM2"/>
    <mergeCell ref="HRN2:HRQ2"/>
    <mergeCell ref="HRR2:HRU2"/>
    <mergeCell ref="HRV2:HRY2"/>
    <mergeCell ref="HQD2:HQG2"/>
    <mergeCell ref="HQH2:HQK2"/>
    <mergeCell ref="HQL2:HQO2"/>
    <mergeCell ref="HQP2:HQS2"/>
    <mergeCell ref="HQT2:HQW2"/>
    <mergeCell ref="HQX2:HRA2"/>
    <mergeCell ref="HPF2:HPI2"/>
    <mergeCell ref="HPJ2:HPM2"/>
    <mergeCell ref="HPN2:HPQ2"/>
    <mergeCell ref="HPR2:HPU2"/>
    <mergeCell ref="HPV2:HPY2"/>
    <mergeCell ref="HPZ2:HQC2"/>
    <mergeCell ref="HOH2:HOK2"/>
    <mergeCell ref="HOL2:HOO2"/>
    <mergeCell ref="HOP2:HOS2"/>
    <mergeCell ref="HOT2:HOW2"/>
    <mergeCell ref="HOX2:HPA2"/>
    <mergeCell ref="HPB2:HPE2"/>
    <mergeCell ref="HNJ2:HNM2"/>
    <mergeCell ref="HNN2:HNQ2"/>
    <mergeCell ref="HNR2:HNU2"/>
    <mergeCell ref="HNV2:HNY2"/>
    <mergeCell ref="HNZ2:HOC2"/>
    <mergeCell ref="HOD2:HOG2"/>
    <mergeCell ref="HML2:HMO2"/>
    <mergeCell ref="HMP2:HMS2"/>
    <mergeCell ref="HMT2:HMW2"/>
    <mergeCell ref="HMX2:HNA2"/>
    <mergeCell ref="HNB2:HNE2"/>
    <mergeCell ref="HNF2:HNI2"/>
    <mergeCell ref="HLN2:HLQ2"/>
    <mergeCell ref="HLR2:HLU2"/>
    <mergeCell ref="HLV2:HLY2"/>
    <mergeCell ref="HLZ2:HMC2"/>
    <mergeCell ref="HMD2:HMG2"/>
    <mergeCell ref="HMH2:HMK2"/>
    <mergeCell ref="HKP2:HKS2"/>
    <mergeCell ref="HKT2:HKW2"/>
    <mergeCell ref="HKX2:HLA2"/>
    <mergeCell ref="HLB2:HLE2"/>
    <mergeCell ref="HLF2:HLI2"/>
    <mergeCell ref="HLJ2:HLM2"/>
    <mergeCell ref="HJR2:HJU2"/>
    <mergeCell ref="HJV2:HJY2"/>
    <mergeCell ref="HJZ2:HKC2"/>
    <mergeCell ref="HKD2:HKG2"/>
    <mergeCell ref="HKH2:HKK2"/>
    <mergeCell ref="HKL2:HKO2"/>
    <mergeCell ref="HIT2:HIW2"/>
    <mergeCell ref="HIX2:HJA2"/>
    <mergeCell ref="HJB2:HJE2"/>
    <mergeCell ref="HJF2:HJI2"/>
    <mergeCell ref="HJJ2:HJM2"/>
    <mergeCell ref="HJN2:HJQ2"/>
    <mergeCell ref="HHV2:HHY2"/>
    <mergeCell ref="HHZ2:HIC2"/>
    <mergeCell ref="HID2:HIG2"/>
    <mergeCell ref="HIH2:HIK2"/>
    <mergeCell ref="HIL2:HIO2"/>
    <mergeCell ref="HIP2:HIS2"/>
    <mergeCell ref="HGX2:HHA2"/>
    <mergeCell ref="HHB2:HHE2"/>
    <mergeCell ref="HHF2:HHI2"/>
    <mergeCell ref="HHJ2:HHM2"/>
    <mergeCell ref="HHN2:HHQ2"/>
    <mergeCell ref="HHR2:HHU2"/>
    <mergeCell ref="HFZ2:HGC2"/>
    <mergeCell ref="HGD2:HGG2"/>
    <mergeCell ref="HGH2:HGK2"/>
    <mergeCell ref="HGL2:HGO2"/>
    <mergeCell ref="HGP2:HGS2"/>
    <mergeCell ref="HGT2:HGW2"/>
    <mergeCell ref="HFB2:HFE2"/>
    <mergeCell ref="HFF2:HFI2"/>
    <mergeCell ref="HFJ2:HFM2"/>
    <mergeCell ref="HFN2:HFQ2"/>
    <mergeCell ref="HFR2:HFU2"/>
    <mergeCell ref="HFV2:HFY2"/>
    <mergeCell ref="HED2:HEG2"/>
    <mergeCell ref="HEH2:HEK2"/>
    <mergeCell ref="HEL2:HEO2"/>
    <mergeCell ref="HEP2:HES2"/>
    <mergeCell ref="HET2:HEW2"/>
    <mergeCell ref="HEX2:HFA2"/>
    <mergeCell ref="HDF2:HDI2"/>
    <mergeCell ref="HDJ2:HDM2"/>
    <mergeCell ref="HDN2:HDQ2"/>
    <mergeCell ref="HDR2:HDU2"/>
    <mergeCell ref="HDV2:HDY2"/>
    <mergeCell ref="HDZ2:HEC2"/>
    <mergeCell ref="HCH2:HCK2"/>
    <mergeCell ref="HCL2:HCO2"/>
    <mergeCell ref="HCP2:HCS2"/>
    <mergeCell ref="HCT2:HCW2"/>
    <mergeCell ref="HCX2:HDA2"/>
    <mergeCell ref="HDB2:HDE2"/>
    <mergeCell ref="HBJ2:HBM2"/>
    <mergeCell ref="HBN2:HBQ2"/>
    <mergeCell ref="HBR2:HBU2"/>
    <mergeCell ref="HBV2:HBY2"/>
    <mergeCell ref="HBZ2:HCC2"/>
    <mergeCell ref="HCD2:HCG2"/>
    <mergeCell ref="HAL2:HAO2"/>
    <mergeCell ref="HAP2:HAS2"/>
    <mergeCell ref="HAT2:HAW2"/>
    <mergeCell ref="HAX2:HBA2"/>
    <mergeCell ref="HBB2:HBE2"/>
    <mergeCell ref="HBF2:HBI2"/>
    <mergeCell ref="GZN2:GZQ2"/>
    <mergeCell ref="GZR2:GZU2"/>
    <mergeCell ref="GZV2:GZY2"/>
    <mergeCell ref="GZZ2:HAC2"/>
    <mergeCell ref="HAD2:HAG2"/>
    <mergeCell ref="HAH2:HAK2"/>
    <mergeCell ref="GYP2:GYS2"/>
    <mergeCell ref="GYT2:GYW2"/>
    <mergeCell ref="GYX2:GZA2"/>
    <mergeCell ref="GZB2:GZE2"/>
    <mergeCell ref="GZF2:GZI2"/>
    <mergeCell ref="GZJ2:GZM2"/>
    <mergeCell ref="GXR2:GXU2"/>
    <mergeCell ref="GXV2:GXY2"/>
    <mergeCell ref="GXZ2:GYC2"/>
    <mergeCell ref="GYD2:GYG2"/>
    <mergeCell ref="GYH2:GYK2"/>
    <mergeCell ref="GYL2:GYO2"/>
    <mergeCell ref="GWT2:GWW2"/>
    <mergeCell ref="GWX2:GXA2"/>
    <mergeCell ref="GXB2:GXE2"/>
    <mergeCell ref="GXF2:GXI2"/>
    <mergeCell ref="GXJ2:GXM2"/>
    <mergeCell ref="GXN2:GXQ2"/>
    <mergeCell ref="GVV2:GVY2"/>
    <mergeCell ref="GVZ2:GWC2"/>
    <mergeCell ref="GWD2:GWG2"/>
    <mergeCell ref="GWH2:GWK2"/>
    <mergeCell ref="GWL2:GWO2"/>
    <mergeCell ref="GWP2:GWS2"/>
    <mergeCell ref="GUX2:GVA2"/>
    <mergeCell ref="GVB2:GVE2"/>
    <mergeCell ref="GVF2:GVI2"/>
    <mergeCell ref="GVJ2:GVM2"/>
    <mergeCell ref="GVN2:GVQ2"/>
    <mergeCell ref="GVR2:GVU2"/>
    <mergeCell ref="GTZ2:GUC2"/>
    <mergeCell ref="GUD2:GUG2"/>
    <mergeCell ref="GUH2:GUK2"/>
    <mergeCell ref="GUL2:GUO2"/>
    <mergeCell ref="GUP2:GUS2"/>
    <mergeCell ref="GUT2:GUW2"/>
    <mergeCell ref="GTB2:GTE2"/>
    <mergeCell ref="GTF2:GTI2"/>
    <mergeCell ref="GTJ2:GTM2"/>
    <mergeCell ref="GTN2:GTQ2"/>
    <mergeCell ref="GTR2:GTU2"/>
    <mergeCell ref="GTV2:GTY2"/>
    <mergeCell ref="GSD2:GSG2"/>
    <mergeCell ref="GSH2:GSK2"/>
    <mergeCell ref="GSL2:GSO2"/>
    <mergeCell ref="GSP2:GSS2"/>
    <mergeCell ref="GST2:GSW2"/>
    <mergeCell ref="GSX2:GTA2"/>
    <mergeCell ref="GRF2:GRI2"/>
    <mergeCell ref="GRJ2:GRM2"/>
    <mergeCell ref="GRN2:GRQ2"/>
    <mergeCell ref="GRR2:GRU2"/>
    <mergeCell ref="GRV2:GRY2"/>
    <mergeCell ref="GRZ2:GSC2"/>
    <mergeCell ref="GQH2:GQK2"/>
    <mergeCell ref="GQL2:GQO2"/>
    <mergeCell ref="GQP2:GQS2"/>
    <mergeCell ref="GQT2:GQW2"/>
    <mergeCell ref="GQX2:GRA2"/>
    <mergeCell ref="GRB2:GRE2"/>
    <mergeCell ref="GPJ2:GPM2"/>
    <mergeCell ref="GPN2:GPQ2"/>
    <mergeCell ref="GPR2:GPU2"/>
    <mergeCell ref="GPV2:GPY2"/>
    <mergeCell ref="GPZ2:GQC2"/>
    <mergeCell ref="GQD2:GQG2"/>
    <mergeCell ref="GOL2:GOO2"/>
    <mergeCell ref="GOP2:GOS2"/>
    <mergeCell ref="GOT2:GOW2"/>
    <mergeCell ref="GOX2:GPA2"/>
    <mergeCell ref="GPB2:GPE2"/>
    <mergeCell ref="GPF2:GPI2"/>
    <mergeCell ref="GNN2:GNQ2"/>
    <mergeCell ref="GNR2:GNU2"/>
    <mergeCell ref="GNV2:GNY2"/>
    <mergeCell ref="GNZ2:GOC2"/>
    <mergeCell ref="GOD2:GOG2"/>
    <mergeCell ref="GOH2:GOK2"/>
    <mergeCell ref="GMP2:GMS2"/>
    <mergeCell ref="GMT2:GMW2"/>
    <mergeCell ref="GMX2:GNA2"/>
    <mergeCell ref="GNB2:GNE2"/>
    <mergeCell ref="GNF2:GNI2"/>
    <mergeCell ref="GNJ2:GNM2"/>
    <mergeCell ref="GLR2:GLU2"/>
    <mergeCell ref="GLV2:GLY2"/>
    <mergeCell ref="GLZ2:GMC2"/>
    <mergeCell ref="GMD2:GMG2"/>
    <mergeCell ref="GMH2:GMK2"/>
    <mergeCell ref="GML2:GMO2"/>
    <mergeCell ref="GKT2:GKW2"/>
    <mergeCell ref="GKX2:GLA2"/>
    <mergeCell ref="GLB2:GLE2"/>
    <mergeCell ref="GLF2:GLI2"/>
    <mergeCell ref="GLJ2:GLM2"/>
    <mergeCell ref="GLN2:GLQ2"/>
    <mergeCell ref="GJV2:GJY2"/>
    <mergeCell ref="GJZ2:GKC2"/>
    <mergeCell ref="GKD2:GKG2"/>
    <mergeCell ref="GKH2:GKK2"/>
    <mergeCell ref="GKL2:GKO2"/>
    <mergeCell ref="GKP2:GKS2"/>
    <mergeCell ref="GIX2:GJA2"/>
    <mergeCell ref="GJB2:GJE2"/>
    <mergeCell ref="GJF2:GJI2"/>
    <mergeCell ref="GJJ2:GJM2"/>
    <mergeCell ref="GJN2:GJQ2"/>
    <mergeCell ref="GJR2:GJU2"/>
    <mergeCell ref="GHZ2:GIC2"/>
    <mergeCell ref="GID2:GIG2"/>
    <mergeCell ref="GIH2:GIK2"/>
    <mergeCell ref="GIL2:GIO2"/>
    <mergeCell ref="GIP2:GIS2"/>
    <mergeCell ref="GIT2:GIW2"/>
    <mergeCell ref="GHB2:GHE2"/>
    <mergeCell ref="GHF2:GHI2"/>
    <mergeCell ref="GHJ2:GHM2"/>
    <mergeCell ref="GHN2:GHQ2"/>
    <mergeCell ref="GHR2:GHU2"/>
    <mergeCell ref="GHV2:GHY2"/>
    <mergeCell ref="GGD2:GGG2"/>
    <mergeCell ref="GGH2:GGK2"/>
    <mergeCell ref="GGL2:GGO2"/>
    <mergeCell ref="GGP2:GGS2"/>
    <mergeCell ref="GGT2:GGW2"/>
    <mergeCell ref="GGX2:GHA2"/>
    <mergeCell ref="GFF2:GFI2"/>
    <mergeCell ref="GFJ2:GFM2"/>
    <mergeCell ref="GFN2:GFQ2"/>
    <mergeCell ref="GFR2:GFU2"/>
    <mergeCell ref="GFV2:GFY2"/>
    <mergeCell ref="GFZ2:GGC2"/>
    <mergeCell ref="GEH2:GEK2"/>
    <mergeCell ref="GEL2:GEO2"/>
    <mergeCell ref="GEP2:GES2"/>
    <mergeCell ref="GET2:GEW2"/>
    <mergeCell ref="GEX2:GFA2"/>
    <mergeCell ref="GFB2:GFE2"/>
    <mergeCell ref="GDJ2:GDM2"/>
    <mergeCell ref="GDN2:GDQ2"/>
    <mergeCell ref="GDR2:GDU2"/>
    <mergeCell ref="GDV2:GDY2"/>
    <mergeCell ref="GDZ2:GEC2"/>
    <mergeCell ref="GED2:GEG2"/>
    <mergeCell ref="GCL2:GCO2"/>
    <mergeCell ref="GCP2:GCS2"/>
    <mergeCell ref="GCT2:GCW2"/>
    <mergeCell ref="GCX2:GDA2"/>
    <mergeCell ref="GDB2:GDE2"/>
    <mergeCell ref="GDF2:GDI2"/>
    <mergeCell ref="GBN2:GBQ2"/>
    <mergeCell ref="GBR2:GBU2"/>
    <mergeCell ref="GBV2:GBY2"/>
    <mergeCell ref="GBZ2:GCC2"/>
    <mergeCell ref="GCD2:GCG2"/>
    <mergeCell ref="GCH2:GCK2"/>
    <mergeCell ref="GAP2:GAS2"/>
    <mergeCell ref="GAT2:GAW2"/>
    <mergeCell ref="GAX2:GBA2"/>
    <mergeCell ref="GBB2:GBE2"/>
    <mergeCell ref="GBF2:GBI2"/>
    <mergeCell ref="GBJ2:GBM2"/>
    <mergeCell ref="FZR2:FZU2"/>
    <mergeCell ref="FZV2:FZY2"/>
    <mergeCell ref="FZZ2:GAC2"/>
    <mergeCell ref="GAD2:GAG2"/>
    <mergeCell ref="GAH2:GAK2"/>
    <mergeCell ref="GAL2:GAO2"/>
    <mergeCell ref="FYT2:FYW2"/>
    <mergeCell ref="FYX2:FZA2"/>
    <mergeCell ref="FZB2:FZE2"/>
    <mergeCell ref="FZF2:FZI2"/>
    <mergeCell ref="FZJ2:FZM2"/>
    <mergeCell ref="FZN2:FZQ2"/>
    <mergeCell ref="FXV2:FXY2"/>
    <mergeCell ref="FXZ2:FYC2"/>
    <mergeCell ref="FYD2:FYG2"/>
    <mergeCell ref="FYH2:FYK2"/>
    <mergeCell ref="FYL2:FYO2"/>
    <mergeCell ref="FYP2:FYS2"/>
    <mergeCell ref="FWX2:FXA2"/>
    <mergeCell ref="FXB2:FXE2"/>
    <mergeCell ref="FXF2:FXI2"/>
    <mergeCell ref="FXJ2:FXM2"/>
    <mergeCell ref="FXN2:FXQ2"/>
    <mergeCell ref="FXR2:FXU2"/>
    <mergeCell ref="FVZ2:FWC2"/>
    <mergeCell ref="FWD2:FWG2"/>
    <mergeCell ref="FWH2:FWK2"/>
    <mergeCell ref="FWL2:FWO2"/>
    <mergeCell ref="FWP2:FWS2"/>
    <mergeCell ref="FWT2:FWW2"/>
    <mergeCell ref="FVB2:FVE2"/>
    <mergeCell ref="FVF2:FVI2"/>
    <mergeCell ref="FVJ2:FVM2"/>
    <mergeCell ref="FVN2:FVQ2"/>
    <mergeCell ref="FVR2:FVU2"/>
    <mergeCell ref="FVV2:FVY2"/>
    <mergeCell ref="FUD2:FUG2"/>
    <mergeCell ref="FUH2:FUK2"/>
    <mergeCell ref="FUL2:FUO2"/>
    <mergeCell ref="FUP2:FUS2"/>
    <mergeCell ref="FUT2:FUW2"/>
    <mergeCell ref="FUX2:FVA2"/>
    <mergeCell ref="FTF2:FTI2"/>
    <mergeCell ref="FTJ2:FTM2"/>
    <mergeCell ref="FTN2:FTQ2"/>
    <mergeCell ref="FTR2:FTU2"/>
    <mergeCell ref="FTV2:FTY2"/>
    <mergeCell ref="FTZ2:FUC2"/>
    <mergeCell ref="FSH2:FSK2"/>
    <mergeCell ref="FSL2:FSO2"/>
    <mergeCell ref="FSP2:FSS2"/>
    <mergeCell ref="FST2:FSW2"/>
    <mergeCell ref="FSX2:FTA2"/>
    <mergeCell ref="FTB2:FTE2"/>
    <mergeCell ref="FRJ2:FRM2"/>
    <mergeCell ref="FRN2:FRQ2"/>
    <mergeCell ref="FRR2:FRU2"/>
    <mergeCell ref="FRV2:FRY2"/>
    <mergeCell ref="FRZ2:FSC2"/>
    <mergeCell ref="FSD2:FSG2"/>
    <mergeCell ref="FQL2:FQO2"/>
    <mergeCell ref="FQP2:FQS2"/>
    <mergeCell ref="FQT2:FQW2"/>
    <mergeCell ref="FQX2:FRA2"/>
    <mergeCell ref="FRB2:FRE2"/>
    <mergeCell ref="FRF2:FRI2"/>
    <mergeCell ref="FPN2:FPQ2"/>
    <mergeCell ref="FPR2:FPU2"/>
    <mergeCell ref="FPV2:FPY2"/>
    <mergeCell ref="FPZ2:FQC2"/>
    <mergeCell ref="FQD2:FQG2"/>
    <mergeCell ref="FQH2:FQK2"/>
    <mergeCell ref="FOP2:FOS2"/>
    <mergeCell ref="FOT2:FOW2"/>
    <mergeCell ref="FOX2:FPA2"/>
    <mergeCell ref="FPB2:FPE2"/>
    <mergeCell ref="FPF2:FPI2"/>
    <mergeCell ref="FPJ2:FPM2"/>
    <mergeCell ref="FNR2:FNU2"/>
    <mergeCell ref="FNV2:FNY2"/>
    <mergeCell ref="FNZ2:FOC2"/>
    <mergeCell ref="FOD2:FOG2"/>
    <mergeCell ref="FOH2:FOK2"/>
    <mergeCell ref="FOL2:FOO2"/>
    <mergeCell ref="FMT2:FMW2"/>
    <mergeCell ref="FMX2:FNA2"/>
    <mergeCell ref="FNB2:FNE2"/>
    <mergeCell ref="FNF2:FNI2"/>
    <mergeCell ref="FNJ2:FNM2"/>
    <mergeCell ref="FNN2:FNQ2"/>
    <mergeCell ref="FLV2:FLY2"/>
    <mergeCell ref="FLZ2:FMC2"/>
    <mergeCell ref="FMD2:FMG2"/>
    <mergeCell ref="FMH2:FMK2"/>
    <mergeCell ref="FML2:FMO2"/>
    <mergeCell ref="FMP2:FMS2"/>
    <mergeCell ref="FKX2:FLA2"/>
    <mergeCell ref="FLB2:FLE2"/>
    <mergeCell ref="FLF2:FLI2"/>
    <mergeCell ref="FLJ2:FLM2"/>
    <mergeCell ref="FLN2:FLQ2"/>
    <mergeCell ref="FLR2:FLU2"/>
    <mergeCell ref="FJZ2:FKC2"/>
    <mergeCell ref="FKD2:FKG2"/>
    <mergeCell ref="FKH2:FKK2"/>
    <mergeCell ref="FKL2:FKO2"/>
    <mergeCell ref="FKP2:FKS2"/>
    <mergeCell ref="FKT2:FKW2"/>
    <mergeCell ref="FJB2:FJE2"/>
    <mergeCell ref="FJF2:FJI2"/>
    <mergeCell ref="FJJ2:FJM2"/>
    <mergeCell ref="FJN2:FJQ2"/>
    <mergeCell ref="FJR2:FJU2"/>
    <mergeCell ref="FJV2:FJY2"/>
    <mergeCell ref="FID2:FIG2"/>
    <mergeCell ref="FIH2:FIK2"/>
    <mergeCell ref="FIL2:FIO2"/>
    <mergeCell ref="FIP2:FIS2"/>
    <mergeCell ref="FIT2:FIW2"/>
    <mergeCell ref="FIX2:FJA2"/>
    <mergeCell ref="FHF2:FHI2"/>
    <mergeCell ref="FHJ2:FHM2"/>
    <mergeCell ref="FHN2:FHQ2"/>
    <mergeCell ref="FHR2:FHU2"/>
    <mergeCell ref="FHV2:FHY2"/>
    <mergeCell ref="FHZ2:FIC2"/>
    <mergeCell ref="FGH2:FGK2"/>
    <mergeCell ref="FGL2:FGO2"/>
    <mergeCell ref="FGP2:FGS2"/>
    <mergeCell ref="FGT2:FGW2"/>
    <mergeCell ref="FGX2:FHA2"/>
    <mergeCell ref="FHB2:FHE2"/>
    <mergeCell ref="FFJ2:FFM2"/>
    <mergeCell ref="FFN2:FFQ2"/>
    <mergeCell ref="FFR2:FFU2"/>
    <mergeCell ref="FFV2:FFY2"/>
    <mergeCell ref="FFZ2:FGC2"/>
    <mergeCell ref="FGD2:FGG2"/>
    <mergeCell ref="FEL2:FEO2"/>
    <mergeCell ref="FEP2:FES2"/>
    <mergeCell ref="FET2:FEW2"/>
    <mergeCell ref="FEX2:FFA2"/>
    <mergeCell ref="FFB2:FFE2"/>
    <mergeCell ref="FFF2:FFI2"/>
    <mergeCell ref="FDN2:FDQ2"/>
    <mergeCell ref="FDR2:FDU2"/>
    <mergeCell ref="FDV2:FDY2"/>
    <mergeCell ref="FDZ2:FEC2"/>
    <mergeCell ref="FED2:FEG2"/>
    <mergeCell ref="FEH2:FEK2"/>
    <mergeCell ref="FCP2:FCS2"/>
    <mergeCell ref="FCT2:FCW2"/>
    <mergeCell ref="FCX2:FDA2"/>
    <mergeCell ref="FDB2:FDE2"/>
    <mergeCell ref="FDF2:FDI2"/>
    <mergeCell ref="FDJ2:FDM2"/>
    <mergeCell ref="FBR2:FBU2"/>
    <mergeCell ref="FBV2:FBY2"/>
    <mergeCell ref="FBZ2:FCC2"/>
    <mergeCell ref="FCD2:FCG2"/>
    <mergeCell ref="FCH2:FCK2"/>
    <mergeCell ref="FCL2:FCO2"/>
    <mergeCell ref="FAT2:FAW2"/>
    <mergeCell ref="FAX2:FBA2"/>
    <mergeCell ref="FBB2:FBE2"/>
    <mergeCell ref="FBF2:FBI2"/>
    <mergeCell ref="FBJ2:FBM2"/>
    <mergeCell ref="FBN2:FBQ2"/>
    <mergeCell ref="EZV2:EZY2"/>
    <mergeCell ref="EZZ2:FAC2"/>
    <mergeCell ref="FAD2:FAG2"/>
    <mergeCell ref="FAH2:FAK2"/>
    <mergeCell ref="FAL2:FAO2"/>
    <mergeCell ref="FAP2:FAS2"/>
    <mergeCell ref="EYX2:EZA2"/>
    <mergeCell ref="EZB2:EZE2"/>
    <mergeCell ref="EZF2:EZI2"/>
    <mergeCell ref="EZJ2:EZM2"/>
    <mergeCell ref="EZN2:EZQ2"/>
    <mergeCell ref="EZR2:EZU2"/>
    <mergeCell ref="EXZ2:EYC2"/>
    <mergeCell ref="EYD2:EYG2"/>
    <mergeCell ref="EYH2:EYK2"/>
    <mergeCell ref="EYL2:EYO2"/>
    <mergeCell ref="EYP2:EYS2"/>
    <mergeCell ref="EYT2:EYW2"/>
    <mergeCell ref="EXB2:EXE2"/>
    <mergeCell ref="EXF2:EXI2"/>
    <mergeCell ref="EXJ2:EXM2"/>
    <mergeCell ref="EXN2:EXQ2"/>
    <mergeCell ref="EXR2:EXU2"/>
    <mergeCell ref="EXV2:EXY2"/>
    <mergeCell ref="EWD2:EWG2"/>
    <mergeCell ref="EWH2:EWK2"/>
    <mergeCell ref="EWL2:EWO2"/>
    <mergeCell ref="EWP2:EWS2"/>
    <mergeCell ref="EWT2:EWW2"/>
    <mergeCell ref="EWX2:EXA2"/>
    <mergeCell ref="EVF2:EVI2"/>
    <mergeCell ref="EVJ2:EVM2"/>
    <mergeCell ref="EVN2:EVQ2"/>
    <mergeCell ref="EVR2:EVU2"/>
    <mergeCell ref="EVV2:EVY2"/>
    <mergeCell ref="EVZ2:EWC2"/>
    <mergeCell ref="EUH2:EUK2"/>
    <mergeCell ref="EUL2:EUO2"/>
    <mergeCell ref="EUP2:EUS2"/>
    <mergeCell ref="EUT2:EUW2"/>
    <mergeCell ref="EUX2:EVA2"/>
    <mergeCell ref="EVB2:EVE2"/>
    <mergeCell ref="ETJ2:ETM2"/>
    <mergeCell ref="ETN2:ETQ2"/>
    <mergeCell ref="ETR2:ETU2"/>
    <mergeCell ref="ETV2:ETY2"/>
    <mergeCell ref="ETZ2:EUC2"/>
    <mergeCell ref="EUD2:EUG2"/>
    <mergeCell ref="ESL2:ESO2"/>
    <mergeCell ref="ESP2:ESS2"/>
    <mergeCell ref="EST2:ESW2"/>
    <mergeCell ref="ESX2:ETA2"/>
    <mergeCell ref="ETB2:ETE2"/>
    <mergeCell ref="ETF2:ETI2"/>
    <mergeCell ref="ERN2:ERQ2"/>
    <mergeCell ref="ERR2:ERU2"/>
    <mergeCell ref="ERV2:ERY2"/>
    <mergeCell ref="ERZ2:ESC2"/>
    <mergeCell ref="ESD2:ESG2"/>
    <mergeCell ref="ESH2:ESK2"/>
    <mergeCell ref="EQP2:EQS2"/>
    <mergeCell ref="EQT2:EQW2"/>
    <mergeCell ref="EQX2:ERA2"/>
    <mergeCell ref="ERB2:ERE2"/>
    <mergeCell ref="ERF2:ERI2"/>
    <mergeCell ref="ERJ2:ERM2"/>
    <mergeCell ref="EPR2:EPU2"/>
    <mergeCell ref="EPV2:EPY2"/>
    <mergeCell ref="EPZ2:EQC2"/>
    <mergeCell ref="EQD2:EQG2"/>
    <mergeCell ref="EQH2:EQK2"/>
    <mergeCell ref="EQL2:EQO2"/>
    <mergeCell ref="EOT2:EOW2"/>
    <mergeCell ref="EOX2:EPA2"/>
    <mergeCell ref="EPB2:EPE2"/>
    <mergeCell ref="EPF2:EPI2"/>
    <mergeCell ref="EPJ2:EPM2"/>
    <mergeCell ref="EPN2:EPQ2"/>
    <mergeCell ref="ENV2:ENY2"/>
    <mergeCell ref="ENZ2:EOC2"/>
    <mergeCell ref="EOD2:EOG2"/>
    <mergeCell ref="EOH2:EOK2"/>
    <mergeCell ref="EOL2:EOO2"/>
    <mergeCell ref="EOP2:EOS2"/>
    <mergeCell ref="EMX2:ENA2"/>
    <mergeCell ref="ENB2:ENE2"/>
    <mergeCell ref="ENF2:ENI2"/>
    <mergeCell ref="ENJ2:ENM2"/>
    <mergeCell ref="ENN2:ENQ2"/>
    <mergeCell ref="ENR2:ENU2"/>
    <mergeCell ref="ELZ2:EMC2"/>
    <mergeCell ref="EMD2:EMG2"/>
    <mergeCell ref="EMH2:EMK2"/>
    <mergeCell ref="EML2:EMO2"/>
    <mergeCell ref="EMP2:EMS2"/>
    <mergeCell ref="EMT2:EMW2"/>
    <mergeCell ref="ELB2:ELE2"/>
    <mergeCell ref="ELF2:ELI2"/>
    <mergeCell ref="ELJ2:ELM2"/>
    <mergeCell ref="ELN2:ELQ2"/>
    <mergeCell ref="ELR2:ELU2"/>
    <mergeCell ref="ELV2:ELY2"/>
    <mergeCell ref="EKD2:EKG2"/>
    <mergeCell ref="EKH2:EKK2"/>
    <mergeCell ref="EKL2:EKO2"/>
    <mergeCell ref="EKP2:EKS2"/>
    <mergeCell ref="EKT2:EKW2"/>
    <mergeCell ref="EKX2:ELA2"/>
    <mergeCell ref="EJF2:EJI2"/>
    <mergeCell ref="EJJ2:EJM2"/>
    <mergeCell ref="EJN2:EJQ2"/>
    <mergeCell ref="EJR2:EJU2"/>
    <mergeCell ref="EJV2:EJY2"/>
    <mergeCell ref="EJZ2:EKC2"/>
    <mergeCell ref="EIH2:EIK2"/>
    <mergeCell ref="EIL2:EIO2"/>
    <mergeCell ref="EIP2:EIS2"/>
    <mergeCell ref="EIT2:EIW2"/>
    <mergeCell ref="EIX2:EJA2"/>
    <mergeCell ref="EJB2:EJE2"/>
    <mergeCell ref="EHJ2:EHM2"/>
    <mergeCell ref="EHN2:EHQ2"/>
    <mergeCell ref="EHR2:EHU2"/>
    <mergeCell ref="EHV2:EHY2"/>
    <mergeCell ref="EHZ2:EIC2"/>
    <mergeCell ref="EID2:EIG2"/>
    <mergeCell ref="EGL2:EGO2"/>
    <mergeCell ref="EGP2:EGS2"/>
    <mergeCell ref="EGT2:EGW2"/>
    <mergeCell ref="EGX2:EHA2"/>
    <mergeCell ref="EHB2:EHE2"/>
    <mergeCell ref="EHF2:EHI2"/>
    <mergeCell ref="EFN2:EFQ2"/>
    <mergeCell ref="EFR2:EFU2"/>
    <mergeCell ref="EFV2:EFY2"/>
    <mergeCell ref="EFZ2:EGC2"/>
    <mergeCell ref="EGD2:EGG2"/>
    <mergeCell ref="EGH2:EGK2"/>
    <mergeCell ref="EEP2:EES2"/>
    <mergeCell ref="EET2:EEW2"/>
    <mergeCell ref="EEX2:EFA2"/>
    <mergeCell ref="EFB2:EFE2"/>
    <mergeCell ref="EFF2:EFI2"/>
    <mergeCell ref="EFJ2:EFM2"/>
    <mergeCell ref="EDR2:EDU2"/>
    <mergeCell ref="EDV2:EDY2"/>
    <mergeCell ref="EDZ2:EEC2"/>
    <mergeCell ref="EED2:EEG2"/>
    <mergeCell ref="EEH2:EEK2"/>
    <mergeCell ref="EEL2:EEO2"/>
    <mergeCell ref="ECT2:ECW2"/>
    <mergeCell ref="ECX2:EDA2"/>
    <mergeCell ref="EDB2:EDE2"/>
    <mergeCell ref="EDF2:EDI2"/>
    <mergeCell ref="EDJ2:EDM2"/>
    <mergeCell ref="EDN2:EDQ2"/>
    <mergeCell ref="EBV2:EBY2"/>
    <mergeCell ref="EBZ2:ECC2"/>
    <mergeCell ref="ECD2:ECG2"/>
    <mergeCell ref="ECH2:ECK2"/>
    <mergeCell ref="ECL2:ECO2"/>
    <mergeCell ref="ECP2:ECS2"/>
    <mergeCell ref="EAX2:EBA2"/>
    <mergeCell ref="EBB2:EBE2"/>
    <mergeCell ref="EBF2:EBI2"/>
    <mergeCell ref="EBJ2:EBM2"/>
    <mergeCell ref="EBN2:EBQ2"/>
    <mergeCell ref="EBR2:EBU2"/>
    <mergeCell ref="DZZ2:EAC2"/>
    <mergeCell ref="EAD2:EAG2"/>
    <mergeCell ref="EAH2:EAK2"/>
    <mergeCell ref="EAL2:EAO2"/>
    <mergeCell ref="EAP2:EAS2"/>
    <mergeCell ref="EAT2:EAW2"/>
    <mergeCell ref="DZB2:DZE2"/>
    <mergeCell ref="DZF2:DZI2"/>
    <mergeCell ref="DZJ2:DZM2"/>
    <mergeCell ref="DZN2:DZQ2"/>
    <mergeCell ref="DZR2:DZU2"/>
    <mergeCell ref="DZV2:DZY2"/>
    <mergeCell ref="DYD2:DYG2"/>
    <mergeCell ref="DYH2:DYK2"/>
    <mergeCell ref="DYL2:DYO2"/>
    <mergeCell ref="DYP2:DYS2"/>
    <mergeCell ref="DYT2:DYW2"/>
    <mergeCell ref="DYX2:DZA2"/>
    <mergeCell ref="DXF2:DXI2"/>
    <mergeCell ref="DXJ2:DXM2"/>
    <mergeCell ref="DXN2:DXQ2"/>
    <mergeCell ref="DXR2:DXU2"/>
    <mergeCell ref="DXV2:DXY2"/>
    <mergeCell ref="DXZ2:DYC2"/>
    <mergeCell ref="DWH2:DWK2"/>
    <mergeCell ref="DWL2:DWO2"/>
    <mergeCell ref="DWP2:DWS2"/>
    <mergeCell ref="DWT2:DWW2"/>
    <mergeCell ref="DWX2:DXA2"/>
    <mergeCell ref="DXB2:DXE2"/>
    <mergeCell ref="DVJ2:DVM2"/>
    <mergeCell ref="DVN2:DVQ2"/>
    <mergeCell ref="DVR2:DVU2"/>
    <mergeCell ref="DVV2:DVY2"/>
    <mergeCell ref="DVZ2:DWC2"/>
    <mergeCell ref="DWD2:DWG2"/>
    <mergeCell ref="DUL2:DUO2"/>
    <mergeCell ref="DUP2:DUS2"/>
    <mergeCell ref="DUT2:DUW2"/>
    <mergeCell ref="DUX2:DVA2"/>
    <mergeCell ref="DVB2:DVE2"/>
    <mergeCell ref="DVF2:DVI2"/>
    <mergeCell ref="DTN2:DTQ2"/>
    <mergeCell ref="DTR2:DTU2"/>
    <mergeCell ref="DTV2:DTY2"/>
    <mergeCell ref="DTZ2:DUC2"/>
    <mergeCell ref="DUD2:DUG2"/>
    <mergeCell ref="DUH2:DUK2"/>
    <mergeCell ref="DSP2:DSS2"/>
    <mergeCell ref="DST2:DSW2"/>
    <mergeCell ref="DSX2:DTA2"/>
    <mergeCell ref="DTB2:DTE2"/>
    <mergeCell ref="DTF2:DTI2"/>
    <mergeCell ref="DTJ2:DTM2"/>
    <mergeCell ref="DRR2:DRU2"/>
    <mergeCell ref="DRV2:DRY2"/>
    <mergeCell ref="DRZ2:DSC2"/>
    <mergeCell ref="DSD2:DSG2"/>
    <mergeCell ref="DSH2:DSK2"/>
    <mergeCell ref="DSL2:DSO2"/>
    <mergeCell ref="DQT2:DQW2"/>
    <mergeCell ref="DQX2:DRA2"/>
    <mergeCell ref="DRB2:DRE2"/>
    <mergeCell ref="DRF2:DRI2"/>
    <mergeCell ref="DRJ2:DRM2"/>
    <mergeCell ref="DRN2:DRQ2"/>
    <mergeCell ref="DPV2:DPY2"/>
    <mergeCell ref="DPZ2:DQC2"/>
    <mergeCell ref="DQD2:DQG2"/>
    <mergeCell ref="DQH2:DQK2"/>
    <mergeCell ref="DQL2:DQO2"/>
    <mergeCell ref="DQP2:DQS2"/>
    <mergeCell ref="DOX2:DPA2"/>
    <mergeCell ref="DPB2:DPE2"/>
    <mergeCell ref="DPF2:DPI2"/>
    <mergeCell ref="DPJ2:DPM2"/>
    <mergeCell ref="DPN2:DPQ2"/>
    <mergeCell ref="DPR2:DPU2"/>
    <mergeCell ref="DNZ2:DOC2"/>
    <mergeCell ref="DOD2:DOG2"/>
    <mergeCell ref="DOH2:DOK2"/>
    <mergeCell ref="DOL2:DOO2"/>
    <mergeCell ref="DOP2:DOS2"/>
    <mergeCell ref="DOT2:DOW2"/>
    <mergeCell ref="DNB2:DNE2"/>
    <mergeCell ref="DNF2:DNI2"/>
    <mergeCell ref="DNJ2:DNM2"/>
    <mergeCell ref="DNN2:DNQ2"/>
    <mergeCell ref="DNR2:DNU2"/>
    <mergeCell ref="DNV2:DNY2"/>
    <mergeCell ref="DMD2:DMG2"/>
    <mergeCell ref="DMH2:DMK2"/>
    <mergeCell ref="DML2:DMO2"/>
    <mergeCell ref="DMP2:DMS2"/>
    <mergeCell ref="DMT2:DMW2"/>
    <mergeCell ref="DMX2:DNA2"/>
    <mergeCell ref="DLF2:DLI2"/>
    <mergeCell ref="DLJ2:DLM2"/>
    <mergeCell ref="DLN2:DLQ2"/>
    <mergeCell ref="DLR2:DLU2"/>
    <mergeCell ref="DLV2:DLY2"/>
    <mergeCell ref="DLZ2:DMC2"/>
    <mergeCell ref="DKH2:DKK2"/>
    <mergeCell ref="DKL2:DKO2"/>
    <mergeCell ref="DKP2:DKS2"/>
    <mergeCell ref="DKT2:DKW2"/>
    <mergeCell ref="DKX2:DLA2"/>
    <mergeCell ref="DLB2:DLE2"/>
    <mergeCell ref="DJJ2:DJM2"/>
    <mergeCell ref="DJN2:DJQ2"/>
    <mergeCell ref="DJR2:DJU2"/>
    <mergeCell ref="DJV2:DJY2"/>
    <mergeCell ref="DJZ2:DKC2"/>
    <mergeCell ref="DKD2:DKG2"/>
    <mergeCell ref="DIL2:DIO2"/>
    <mergeCell ref="DIP2:DIS2"/>
    <mergeCell ref="DIT2:DIW2"/>
    <mergeCell ref="DIX2:DJA2"/>
    <mergeCell ref="DJB2:DJE2"/>
    <mergeCell ref="DJF2:DJI2"/>
    <mergeCell ref="DHN2:DHQ2"/>
    <mergeCell ref="DHR2:DHU2"/>
    <mergeCell ref="DHV2:DHY2"/>
    <mergeCell ref="DHZ2:DIC2"/>
    <mergeCell ref="DID2:DIG2"/>
    <mergeCell ref="DIH2:DIK2"/>
    <mergeCell ref="DGP2:DGS2"/>
    <mergeCell ref="DGT2:DGW2"/>
    <mergeCell ref="DGX2:DHA2"/>
    <mergeCell ref="DHB2:DHE2"/>
    <mergeCell ref="DHF2:DHI2"/>
    <mergeCell ref="DHJ2:DHM2"/>
    <mergeCell ref="DFR2:DFU2"/>
    <mergeCell ref="DFV2:DFY2"/>
    <mergeCell ref="DFZ2:DGC2"/>
    <mergeCell ref="DGD2:DGG2"/>
    <mergeCell ref="DGH2:DGK2"/>
    <mergeCell ref="DGL2:DGO2"/>
    <mergeCell ref="DET2:DEW2"/>
    <mergeCell ref="DEX2:DFA2"/>
    <mergeCell ref="DFB2:DFE2"/>
    <mergeCell ref="DFF2:DFI2"/>
    <mergeCell ref="DFJ2:DFM2"/>
    <mergeCell ref="DFN2:DFQ2"/>
    <mergeCell ref="DDV2:DDY2"/>
    <mergeCell ref="DDZ2:DEC2"/>
    <mergeCell ref="DED2:DEG2"/>
    <mergeCell ref="DEH2:DEK2"/>
    <mergeCell ref="DEL2:DEO2"/>
    <mergeCell ref="DEP2:DES2"/>
    <mergeCell ref="DCX2:DDA2"/>
    <mergeCell ref="DDB2:DDE2"/>
    <mergeCell ref="DDF2:DDI2"/>
    <mergeCell ref="DDJ2:DDM2"/>
    <mergeCell ref="DDN2:DDQ2"/>
    <mergeCell ref="DDR2:DDU2"/>
    <mergeCell ref="DBZ2:DCC2"/>
    <mergeCell ref="DCD2:DCG2"/>
    <mergeCell ref="DCH2:DCK2"/>
    <mergeCell ref="DCL2:DCO2"/>
    <mergeCell ref="DCP2:DCS2"/>
    <mergeCell ref="DCT2:DCW2"/>
    <mergeCell ref="DBB2:DBE2"/>
    <mergeCell ref="DBF2:DBI2"/>
    <mergeCell ref="DBJ2:DBM2"/>
    <mergeCell ref="DBN2:DBQ2"/>
    <mergeCell ref="DBR2:DBU2"/>
    <mergeCell ref="DBV2:DBY2"/>
    <mergeCell ref="DAD2:DAG2"/>
    <mergeCell ref="DAH2:DAK2"/>
    <mergeCell ref="DAL2:DAO2"/>
    <mergeCell ref="DAP2:DAS2"/>
    <mergeCell ref="DAT2:DAW2"/>
    <mergeCell ref="DAX2:DBA2"/>
    <mergeCell ref="CZF2:CZI2"/>
    <mergeCell ref="CZJ2:CZM2"/>
    <mergeCell ref="CZN2:CZQ2"/>
    <mergeCell ref="CZR2:CZU2"/>
    <mergeCell ref="CZV2:CZY2"/>
    <mergeCell ref="CZZ2:DAC2"/>
    <mergeCell ref="CYH2:CYK2"/>
    <mergeCell ref="CYL2:CYO2"/>
    <mergeCell ref="CYP2:CYS2"/>
    <mergeCell ref="CYT2:CYW2"/>
    <mergeCell ref="CYX2:CZA2"/>
    <mergeCell ref="CZB2:CZE2"/>
    <mergeCell ref="CXJ2:CXM2"/>
    <mergeCell ref="CXN2:CXQ2"/>
    <mergeCell ref="CXR2:CXU2"/>
    <mergeCell ref="CXV2:CXY2"/>
    <mergeCell ref="CXZ2:CYC2"/>
    <mergeCell ref="CYD2:CYG2"/>
    <mergeCell ref="CWL2:CWO2"/>
    <mergeCell ref="CWP2:CWS2"/>
    <mergeCell ref="CWT2:CWW2"/>
    <mergeCell ref="CWX2:CXA2"/>
    <mergeCell ref="CXB2:CXE2"/>
    <mergeCell ref="CXF2:CXI2"/>
    <mergeCell ref="CVN2:CVQ2"/>
    <mergeCell ref="CVR2:CVU2"/>
    <mergeCell ref="CVV2:CVY2"/>
    <mergeCell ref="CVZ2:CWC2"/>
    <mergeCell ref="CWD2:CWG2"/>
    <mergeCell ref="CWH2:CWK2"/>
    <mergeCell ref="CUP2:CUS2"/>
    <mergeCell ref="CUT2:CUW2"/>
    <mergeCell ref="CUX2:CVA2"/>
    <mergeCell ref="CVB2:CVE2"/>
    <mergeCell ref="CVF2:CVI2"/>
    <mergeCell ref="CVJ2:CVM2"/>
    <mergeCell ref="CTR2:CTU2"/>
    <mergeCell ref="CTV2:CTY2"/>
    <mergeCell ref="CTZ2:CUC2"/>
    <mergeCell ref="CUD2:CUG2"/>
    <mergeCell ref="CUH2:CUK2"/>
    <mergeCell ref="CUL2:CUO2"/>
    <mergeCell ref="CST2:CSW2"/>
    <mergeCell ref="CSX2:CTA2"/>
    <mergeCell ref="CTB2:CTE2"/>
    <mergeCell ref="CTF2:CTI2"/>
    <mergeCell ref="CTJ2:CTM2"/>
    <mergeCell ref="CTN2:CTQ2"/>
    <mergeCell ref="CRV2:CRY2"/>
    <mergeCell ref="CRZ2:CSC2"/>
    <mergeCell ref="CSD2:CSG2"/>
    <mergeCell ref="CSH2:CSK2"/>
    <mergeCell ref="CSL2:CSO2"/>
    <mergeCell ref="CSP2:CSS2"/>
    <mergeCell ref="CQX2:CRA2"/>
    <mergeCell ref="CRB2:CRE2"/>
    <mergeCell ref="CRF2:CRI2"/>
    <mergeCell ref="CRJ2:CRM2"/>
    <mergeCell ref="CRN2:CRQ2"/>
    <mergeCell ref="CRR2:CRU2"/>
    <mergeCell ref="CPZ2:CQC2"/>
    <mergeCell ref="CQD2:CQG2"/>
    <mergeCell ref="CQH2:CQK2"/>
    <mergeCell ref="CQL2:CQO2"/>
    <mergeCell ref="CQP2:CQS2"/>
    <mergeCell ref="CQT2:CQW2"/>
    <mergeCell ref="CPB2:CPE2"/>
    <mergeCell ref="CPF2:CPI2"/>
    <mergeCell ref="CPJ2:CPM2"/>
    <mergeCell ref="CPN2:CPQ2"/>
    <mergeCell ref="CPR2:CPU2"/>
    <mergeCell ref="CPV2:CPY2"/>
    <mergeCell ref="COD2:COG2"/>
    <mergeCell ref="COH2:COK2"/>
    <mergeCell ref="COL2:COO2"/>
    <mergeCell ref="COP2:COS2"/>
    <mergeCell ref="COT2:COW2"/>
    <mergeCell ref="COX2:CPA2"/>
    <mergeCell ref="CNF2:CNI2"/>
    <mergeCell ref="CNJ2:CNM2"/>
    <mergeCell ref="CNN2:CNQ2"/>
    <mergeCell ref="CNR2:CNU2"/>
    <mergeCell ref="CNV2:CNY2"/>
    <mergeCell ref="CNZ2:COC2"/>
    <mergeCell ref="CMH2:CMK2"/>
    <mergeCell ref="CML2:CMO2"/>
    <mergeCell ref="CMP2:CMS2"/>
    <mergeCell ref="CMT2:CMW2"/>
    <mergeCell ref="CMX2:CNA2"/>
    <mergeCell ref="CNB2:CNE2"/>
    <mergeCell ref="CLJ2:CLM2"/>
    <mergeCell ref="CLN2:CLQ2"/>
    <mergeCell ref="CLR2:CLU2"/>
    <mergeCell ref="CLV2:CLY2"/>
    <mergeCell ref="CLZ2:CMC2"/>
    <mergeCell ref="CMD2:CMG2"/>
    <mergeCell ref="CKL2:CKO2"/>
    <mergeCell ref="CKP2:CKS2"/>
    <mergeCell ref="CKT2:CKW2"/>
    <mergeCell ref="CKX2:CLA2"/>
    <mergeCell ref="CLB2:CLE2"/>
    <mergeCell ref="CLF2:CLI2"/>
    <mergeCell ref="CJN2:CJQ2"/>
    <mergeCell ref="CJR2:CJU2"/>
    <mergeCell ref="CJV2:CJY2"/>
    <mergeCell ref="CJZ2:CKC2"/>
    <mergeCell ref="CKD2:CKG2"/>
    <mergeCell ref="CKH2:CKK2"/>
    <mergeCell ref="CIP2:CIS2"/>
    <mergeCell ref="CIT2:CIW2"/>
    <mergeCell ref="CIX2:CJA2"/>
    <mergeCell ref="CJB2:CJE2"/>
    <mergeCell ref="CJF2:CJI2"/>
    <mergeCell ref="CJJ2:CJM2"/>
    <mergeCell ref="CHR2:CHU2"/>
    <mergeCell ref="CHV2:CHY2"/>
    <mergeCell ref="CHZ2:CIC2"/>
    <mergeCell ref="CID2:CIG2"/>
    <mergeCell ref="CIH2:CIK2"/>
    <mergeCell ref="CIL2:CIO2"/>
    <mergeCell ref="CGT2:CGW2"/>
    <mergeCell ref="CGX2:CHA2"/>
    <mergeCell ref="CHB2:CHE2"/>
    <mergeCell ref="CHF2:CHI2"/>
    <mergeCell ref="CHJ2:CHM2"/>
    <mergeCell ref="CHN2:CHQ2"/>
    <mergeCell ref="CFV2:CFY2"/>
    <mergeCell ref="CFZ2:CGC2"/>
    <mergeCell ref="CGD2:CGG2"/>
    <mergeCell ref="CGH2:CGK2"/>
    <mergeCell ref="CGL2:CGO2"/>
    <mergeCell ref="CGP2:CGS2"/>
    <mergeCell ref="CEX2:CFA2"/>
    <mergeCell ref="CFB2:CFE2"/>
    <mergeCell ref="CFF2:CFI2"/>
    <mergeCell ref="CFJ2:CFM2"/>
    <mergeCell ref="CFN2:CFQ2"/>
    <mergeCell ref="CFR2:CFU2"/>
    <mergeCell ref="CDZ2:CEC2"/>
    <mergeCell ref="CED2:CEG2"/>
    <mergeCell ref="CEH2:CEK2"/>
    <mergeCell ref="CEL2:CEO2"/>
    <mergeCell ref="CEP2:CES2"/>
    <mergeCell ref="CET2:CEW2"/>
    <mergeCell ref="CDB2:CDE2"/>
    <mergeCell ref="CDF2:CDI2"/>
    <mergeCell ref="CDJ2:CDM2"/>
    <mergeCell ref="CDN2:CDQ2"/>
    <mergeCell ref="CDR2:CDU2"/>
    <mergeCell ref="CDV2:CDY2"/>
    <mergeCell ref="CCD2:CCG2"/>
    <mergeCell ref="CCH2:CCK2"/>
    <mergeCell ref="CCL2:CCO2"/>
    <mergeCell ref="CCP2:CCS2"/>
    <mergeCell ref="CCT2:CCW2"/>
    <mergeCell ref="CCX2:CDA2"/>
    <mergeCell ref="CBF2:CBI2"/>
    <mergeCell ref="CBJ2:CBM2"/>
    <mergeCell ref="CBN2:CBQ2"/>
    <mergeCell ref="CBR2:CBU2"/>
    <mergeCell ref="CBV2:CBY2"/>
    <mergeCell ref="CBZ2:CCC2"/>
    <mergeCell ref="CAH2:CAK2"/>
    <mergeCell ref="CAL2:CAO2"/>
    <mergeCell ref="CAP2:CAS2"/>
    <mergeCell ref="CAT2:CAW2"/>
    <mergeCell ref="CAX2:CBA2"/>
    <mergeCell ref="CBB2:CBE2"/>
    <mergeCell ref="BZJ2:BZM2"/>
    <mergeCell ref="BZN2:BZQ2"/>
    <mergeCell ref="BZR2:BZU2"/>
    <mergeCell ref="BZV2:BZY2"/>
    <mergeCell ref="BZZ2:CAC2"/>
    <mergeCell ref="CAD2:CAG2"/>
    <mergeCell ref="BYL2:BYO2"/>
    <mergeCell ref="BYP2:BYS2"/>
    <mergeCell ref="BYT2:BYW2"/>
    <mergeCell ref="BYX2:BZA2"/>
    <mergeCell ref="BZB2:BZE2"/>
    <mergeCell ref="BZF2:BZI2"/>
    <mergeCell ref="BXN2:BXQ2"/>
    <mergeCell ref="BXR2:BXU2"/>
    <mergeCell ref="BXV2:BXY2"/>
    <mergeCell ref="BXZ2:BYC2"/>
    <mergeCell ref="BYD2:BYG2"/>
    <mergeCell ref="BYH2:BYK2"/>
    <mergeCell ref="BWP2:BWS2"/>
    <mergeCell ref="BWT2:BWW2"/>
    <mergeCell ref="BWX2:BXA2"/>
    <mergeCell ref="BXB2:BXE2"/>
    <mergeCell ref="BXF2:BXI2"/>
    <mergeCell ref="BXJ2:BXM2"/>
    <mergeCell ref="BVR2:BVU2"/>
    <mergeCell ref="BVV2:BVY2"/>
    <mergeCell ref="BVZ2:BWC2"/>
    <mergeCell ref="BWD2:BWG2"/>
    <mergeCell ref="BWH2:BWK2"/>
    <mergeCell ref="BWL2:BWO2"/>
    <mergeCell ref="BUT2:BUW2"/>
    <mergeCell ref="BUX2:BVA2"/>
    <mergeCell ref="BVB2:BVE2"/>
    <mergeCell ref="BVF2:BVI2"/>
    <mergeCell ref="BVJ2:BVM2"/>
    <mergeCell ref="BVN2:BVQ2"/>
    <mergeCell ref="BTV2:BTY2"/>
    <mergeCell ref="BTZ2:BUC2"/>
    <mergeCell ref="BUD2:BUG2"/>
    <mergeCell ref="BUH2:BUK2"/>
    <mergeCell ref="BUL2:BUO2"/>
    <mergeCell ref="BUP2:BUS2"/>
    <mergeCell ref="BSX2:BTA2"/>
    <mergeCell ref="BTB2:BTE2"/>
    <mergeCell ref="BTF2:BTI2"/>
    <mergeCell ref="BTJ2:BTM2"/>
    <mergeCell ref="BTN2:BTQ2"/>
    <mergeCell ref="BTR2:BTU2"/>
    <mergeCell ref="BRZ2:BSC2"/>
    <mergeCell ref="BSD2:BSG2"/>
    <mergeCell ref="BSH2:BSK2"/>
    <mergeCell ref="BSL2:BSO2"/>
    <mergeCell ref="BSP2:BSS2"/>
    <mergeCell ref="BST2:BSW2"/>
    <mergeCell ref="BRB2:BRE2"/>
    <mergeCell ref="BRF2:BRI2"/>
    <mergeCell ref="BRJ2:BRM2"/>
    <mergeCell ref="BRN2:BRQ2"/>
    <mergeCell ref="BRR2:BRU2"/>
    <mergeCell ref="BRV2:BRY2"/>
    <mergeCell ref="BQD2:BQG2"/>
    <mergeCell ref="BQH2:BQK2"/>
    <mergeCell ref="BQL2:BQO2"/>
    <mergeCell ref="BQP2:BQS2"/>
    <mergeCell ref="BQT2:BQW2"/>
    <mergeCell ref="BQX2:BRA2"/>
    <mergeCell ref="BPF2:BPI2"/>
    <mergeCell ref="BPJ2:BPM2"/>
    <mergeCell ref="BPN2:BPQ2"/>
    <mergeCell ref="BPR2:BPU2"/>
    <mergeCell ref="BPV2:BPY2"/>
    <mergeCell ref="BPZ2:BQC2"/>
    <mergeCell ref="BOH2:BOK2"/>
    <mergeCell ref="BOL2:BOO2"/>
    <mergeCell ref="BOP2:BOS2"/>
    <mergeCell ref="BOT2:BOW2"/>
    <mergeCell ref="BOX2:BPA2"/>
    <mergeCell ref="BPB2:BPE2"/>
    <mergeCell ref="BNJ2:BNM2"/>
    <mergeCell ref="BNN2:BNQ2"/>
    <mergeCell ref="BNR2:BNU2"/>
    <mergeCell ref="BNV2:BNY2"/>
    <mergeCell ref="BNZ2:BOC2"/>
    <mergeCell ref="BOD2:BOG2"/>
    <mergeCell ref="BML2:BMO2"/>
    <mergeCell ref="BMP2:BMS2"/>
    <mergeCell ref="BMT2:BMW2"/>
    <mergeCell ref="BMX2:BNA2"/>
    <mergeCell ref="BNB2:BNE2"/>
    <mergeCell ref="BNF2:BNI2"/>
    <mergeCell ref="BLN2:BLQ2"/>
    <mergeCell ref="BLR2:BLU2"/>
    <mergeCell ref="BLV2:BLY2"/>
    <mergeCell ref="BLZ2:BMC2"/>
    <mergeCell ref="BMD2:BMG2"/>
    <mergeCell ref="BMH2:BMK2"/>
    <mergeCell ref="BKP2:BKS2"/>
    <mergeCell ref="BKT2:BKW2"/>
    <mergeCell ref="BKX2:BLA2"/>
    <mergeCell ref="BLB2:BLE2"/>
    <mergeCell ref="BLF2:BLI2"/>
    <mergeCell ref="BLJ2:BLM2"/>
    <mergeCell ref="BJR2:BJU2"/>
    <mergeCell ref="BJV2:BJY2"/>
    <mergeCell ref="BJZ2:BKC2"/>
    <mergeCell ref="BKD2:BKG2"/>
    <mergeCell ref="BKH2:BKK2"/>
    <mergeCell ref="BKL2:BKO2"/>
    <mergeCell ref="BIT2:BIW2"/>
    <mergeCell ref="BIX2:BJA2"/>
    <mergeCell ref="BJB2:BJE2"/>
    <mergeCell ref="BJF2:BJI2"/>
    <mergeCell ref="BJJ2:BJM2"/>
    <mergeCell ref="BJN2:BJQ2"/>
    <mergeCell ref="BHV2:BHY2"/>
    <mergeCell ref="BHZ2:BIC2"/>
    <mergeCell ref="BID2:BIG2"/>
    <mergeCell ref="BIH2:BIK2"/>
    <mergeCell ref="BIL2:BIO2"/>
    <mergeCell ref="BIP2:BIS2"/>
    <mergeCell ref="BGX2:BHA2"/>
    <mergeCell ref="BHB2:BHE2"/>
    <mergeCell ref="BHF2:BHI2"/>
    <mergeCell ref="BHJ2:BHM2"/>
    <mergeCell ref="BHN2:BHQ2"/>
    <mergeCell ref="BHR2:BHU2"/>
    <mergeCell ref="BFZ2:BGC2"/>
    <mergeCell ref="BGD2:BGG2"/>
    <mergeCell ref="BGH2:BGK2"/>
    <mergeCell ref="BGL2:BGO2"/>
    <mergeCell ref="BGP2:BGS2"/>
    <mergeCell ref="BGT2:BGW2"/>
    <mergeCell ref="BFB2:BFE2"/>
    <mergeCell ref="BFF2:BFI2"/>
    <mergeCell ref="BFJ2:BFM2"/>
    <mergeCell ref="BFN2:BFQ2"/>
    <mergeCell ref="BFR2:BFU2"/>
    <mergeCell ref="BFV2:BFY2"/>
    <mergeCell ref="BED2:BEG2"/>
    <mergeCell ref="BEH2:BEK2"/>
    <mergeCell ref="BEL2:BEO2"/>
    <mergeCell ref="BEP2:BES2"/>
    <mergeCell ref="BET2:BEW2"/>
    <mergeCell ref="BEX2:BFA2"/>
    <mergeCell ref="BDF2:BDI2"/>
    <mergeCell ref="BDJ2:BDM2"/>
    <mergeCell ref="BDN2:BDQ2"/>
    <mergeCell ref="BDR2:BDU2"/>
    <mergeCell ref="BDV2:BDY2"/>
    <mergeCell ref="BDZ2:BEC2"/>
    <mergeCell ref="BCH2:BCK2"/>
    <mergeCell ref="BCL2:BCO2"/>
    <mergeCell ref="BCP2:BCS2"/>
    <mergeCell ref="BCT2:BCW2"/>
    <mergeCell ref="BCX2:BDA2"/>
    <mergeCell ref="BDB2:BDE2"/>
    <mergeCell ref="BBJ2:BBM2"/>
    <mergeCell ref="BBN2:BBQ2"/>
    <mergeCell ref="BBR2:BBU2"/>
    <mergeCell ref="BBV2:BBY2"/>
    <mergeCell ref="BBZ2:BCC2"/>
    <mergeCell ref="BCD2:BCG2"/>
    <mergeCell ref="BAL2:BAO2"/>
    <mergeCell ref="BAP2:BAS2"/>
    <mergeCell ref="BAT2:BAW2"/>
    <mergeCell ref="BAX2:BBA2"/>
    <mergeCell ref="BBB2:BBE2"/>
    <mergeCell ref="BBF2:BBI2"/>
    <mergeCell ref="AZN2:AZQ2"/>
    <mergeCell ref="AZR2:AZU2"/>
    <mergeCell ref="AZV2:AZY2"/>
    <mergeCell ref="AZZ2:BAC2"/>
    <mergeCell ref="BAD2:BAG2"/>
    <mergeCell ref="BAH2:BAK2"/>
    <mergeCell ref="AYP2:AYS2"/>
    <mergeCell ref="AYT2:AYW2"/>
    <mergeCell ref="AYX2:AZA2"/>
    <mergeCell ref="AZB2:AZE2"/>
    <mergeCell ref="AZF2:AZI2"/>
    <mergeCell ref="AZJ2:AZM2"/>
    <mergeCell ref="AXR2:AXU2"/>
    <mergeCell ref="AXV2:AXY2"/>
    <mergeCell ref="AXZ2:AYC2"/>
    <mergeCell ref="AYD2:AYG2"/>
    <mergeCell ref="AYH2:AYK2"/>
    <mergeCell ref="AYL2:AYO2"/>
    <mergeCell ref="AWT2:AWW2"/>
    <mergeCell ref="AWX2:AXA2"/>
    <mergeCell ref="AXB2:AXE2"/>
    <mergeCell ref="AXF2:AXI2"/>
    <mergeCell ref="AXJ2:AXM2"/>
    <mergeCell ref="AXN2:AXQ2"/>
    <mergeCell ref="AVV2:AVY2"/>
    <mergeCell ref="AVZ2:AWC2"/>
    <mergeCell ref="AWD2:AWG2"/>
    <mergeCell ref="AWH2:AWK2"/>
    <mergeCell ref="AWL2:AWO2"/>
    <mergeCell ref="AWP2:AWS2"/>
    <mergeCell ref="AUX2:AVA2"/>
    <mergeCell ref="AVB2:AVE2"/>
    <mergeCell ref="AVF2:AVI2"/>
    <mergeCell ref="AVJ2:AVM2"/>
    <mergeCell ref="AVN2:AVQ2"/>
    <mergeCell ref="AVR2:AVU2"/>
    <mergeCell ref="ATZ2:AUC2"/>
    <mergeCell ref="AUD2:AUG2"/>
    <mergeCell ref="AUH2:AUK2"/>
    <mergeCell ref="AUL2:AUO2"/>
    <mergeCell ref="AUP2:AUS2"/>
    <mergeCell ref="AUT2:AUW2"/>
    <mergeCell ref="ATB2:ATE2"/>
    <mergeCell ref="ATF2:ATI2"/>
    <mergeCell ref="ATJ2:ATM2"/>
    <mergeCell ref="ATN2:ATQ2"/>
    <mergeCell ref="ATR2:ATU2"/>
    <mergeCell ref="ATV2:ATY2"/>
    <mergeCell ref="ASD2:ASG2"/>
    <mergeCell ref="ASH2:ASK2"/>
    <mergeCell ref="ASL2:ASO2"/>
    <mergeCell ref="ASP2:ASS2"/>
    <mergeCell ref="AST2:ASW2"/>
    <mergeCell ref="ASX2:ATA2"/>
    <mergeCell ref="ARF2:ARI2"/>
    <mergeCell ref="ARJ2:ARM2"/>
    <mergeCell ref="ARN2:ARQ2"/>
    <mergeCell ref="ARR2:ARU2"/>
    <mergeCell ref="ARV2:ARY2"/>
    <mergeCell ref="ARZ2:ASC2"/>
    <mergeCell ref="AQH2:AQK2"/>
    <mergeCell ref="AQL2:AQO2"/>
    <mergeCell ref="AQP2:AQS2"/>
    <mergeCell ref="AQT2:AQW2"/>
    <mergeCell ref="AQX2:ARA2"/>
    <mergeCell ref="ARB2:ARE2"/>
    <mergeCell ref="APJ2:APM2"/>
    <mergeCell ref="APN2:APQ2"/>
    <mergeCell ref="APR2:APU2"/>
    <mergeCell ref="APV2:APY2"/>
    <mergeCell ref="APZ2:AQC2"/>
    <mergeCell ref="AQD2:AQG2"/>
    <mergeCell ref="AOL2:AOO2"/>
    <mergeCell ref="AOP2:AOS2"/>
    <mergeCell ref="AOT2:AOW2"/>
    <mergeCell ref="AOX2:APA2"/>
    <mergeCell ref="APB2:APE2"/>
    <mergeCell ref="APF2:API2"/>
    <mergeCell ref="ANN2:ANQ2"/>
    <mergeCell ref="ANR2:ANU2"/>
    <mergeCell ref="ANV2:ANY2"/>
    <mergeCell ref="ANZ2:AOC2"/>
    <mergeCell ref="AOD2:AOG2"/>
    <mergeCell ref="AOH2:AOK2"/>
    <mergeCell ref="AMP2:AMS2"/>
    <mergeCell ref="AMT2:AMW2"/>
    <mergeCell ref="AMX2:ANA2"/>
    <mergeCell ref="ANB2:ANE2"/>
    <mergeCell ref="ANF2:ANI2"/>
    <mergeCell ref="ANJ2:ANM2"/>
    <mergeCell ref="ALR2:ALU2"/>
    <mergeCell ref="ALV2:ALY2"/>
    <mergeCell ref="ALZ2:AMC2"/>
    <mergeCell ref="AMD2:AMG2"/>
    <mergeCell ref="AMH2:AMK2"/>
    <mergeCell ref="AML2:AMO2"/>
    <mergeCell ref="AKT2:AKW2"/>
    <mergeCell ref="AKX2:ALA2"/>
    <mergeCell ref="ALB2:ALE2"/>
    <mergeCell ref="ALF2:ALI2"/>
    <mergeCell ref="ALJ2:ALM2"/>
    <mergeCell ref="ALN2:ALQ2"/>
    <mergeCell ref="AJV2:AJY2"/>
    <mergeCell ref="AJZ2:AKC2"/>
    <mergeCell ref="AKD2:AKG2"/>
    <mergeCell ref="AKH2:AKK2"/>
    <mergeCell ref="AKL2:AKO2"/>
    <mergeCell ref="AKP2:AKS2"/>
    <mergeCell ref="AIX2:AJA2"/>
    <mergeCell ref="AJB2:AJE2"/>
    <mergeCell ref="AJF2:AJI2"/>
    <mergeCell ref="AJJ2:AJM2"/>
    <mergeCell ref="AJN2:AJQ2"/>
    <mergeCell ref="AJR2:AJU2"/>
    <mergeCell ref="AHZ2:AIC2"/>
    <mergeCell ref="AID2:AIG2"/>
    <mergeCell ref="AIH2:AIK2"/>
    <mergeCell ref="AIL2:AIO2"/>
    <mergeCell ref="AIP2:AIS2"/>
    <mergeCell ref="AIT2:AIW2"/>
    <mergeCell ref="AHB2:AHE2"/>
    <mergeCell ref="AHF2:AHI2"/>
    <mergeCell ref="AHJ2:AHM2"/>
    <mergeCell ref="AHN2:AHQ2"/>
    <mergeCell ref="AHR2:AHU2"/>
    <mergeCell ref="AHV2:AHY2"/>
    <mergeCell ref="AGD2:AGG2"/>
    <mergeCell ref="AGH2:AGK2"/>
    <mergeCell ref="AGL2:AGO2"/>
    <mergeCell ref="AGP2:AGS2"/>
    <mergeCell ref="AGT2:AGW2"/>
    <mergeCell ref="AGX2:AHA2"/>
    <mergeCell ref="AFF2:AFI2"/>
    <mergeCell ref="AFJ2:AFM2"/>
    <mergeCell ref="AFN2:AFQ2"/>
    <mergeCell ref="AFR2:AFU2"/>
    <mergeCell ref="AFV2:AFY2"/>
    <mergeCell ref="AFZ2:AGC2"/>
    <mergeCell ref="AEH2:AEK2"/>
    <mergeCell ref="AEL2:AEO2"/>
    <mergeCell ref="AEP2:AES2"/>
    <mergeCell ref="AET2:AEW2"/>
    <mergeCell ref="AEX2:AFA2"/>
    <mergeCell ref="AFB2:AFE2"/>
    <mergeCell ref="ADJ2:ADM2"/>
    <mergeCell ref="ADN2:ADQ2"/>
    <mergeCell ref="ADR2:ADU2"/>
    <mergeCell ref="ADV2:ADY2"/>
    <mergeCell ref="ADZ2:AEC2"/>
    <mergeCell ref="AED2:AEG2"/>
    <mergeCell ref="ACL2:ACO2"/>
    <mergeCell ref="ACP2:ACS2"/>
    <mergeCell ref="ACT2:ACW2"/>
    <mergeCell ref="ACX2:ADA2"/>
    <mergeCell ref="ADB2:ADE2"/>
    <mergeCell ref="ADF2:ADI2"/>
    <mergeCell ref="ABN2:ABQ2"/>
    <mergeCell ref="ABR2:ABU2"/>
    <mergeCell ref="ABV2:ABY2"/>
    <mergeCell ref="ABZ2:ACC2"/>
    <mergeCell ref="ACD2:ACG2"/>
    <mergeCell ref="ACH2:ACK2"/>
    <mergeCell ref="AAP2:AAS2"/>
    <mergeCell ref="AAT2:AAW2"/>
    <mergeCell ref="AAX2:ABA2"/>
    <mergeCell ref="ABB2:ABE2"/>
    <mergeCell ref="ABF2:ABI2"/>
    <mergeCell ref="ABJ2:ABM2"/>
    <mergeCell ref="ZR2:ZU2"/>
    <mergeCell ref="ZV2:ZY2"/>
    <mergeCell ref="ZZ2:AAC2"/>
    <mergeCell ref="AAD2:AAG2"/>
    <mergeCell ref="AAH2:AAK2"/>
    <mergeCell ref="AAL2:AAO2"/>
    <mergeCell ref="YT2:YW2"/>
    <mergeCell ref="YX2:ZA2"/>
    <mergeCell ref="ZB2:ZE2"/>
    <mergeCell ref="ZF2:ZI2"/>
    <mergeCell ref="ZJ2:ZM2"/>
    <mergeCell ref="ZN2:ZQ2"/>
    <mergeCell ref="XV2:XY2"/>
    <mergeCell ref="XZ2:YC2"/>
    <mergeCell ref="YD2:YG2"/>
    <mergeCell ref="YH2:YK2"/>
    <mergeCell ref="YL2:YO2"/>
    <mergeCell ref="YP2:YS2"/>
    <mergeCell ref="WX2:XA2"/>
    <mergeCell ref="XB2:XE2"/>
    <mergeCell ref="XF2:XI2"/>
    <mergeCell ref="XJ2:XM2"/>
    <mergeCell ref="XN2:XQ2"/>
    <mergeCell ref="XR2:XU2"/>
    <mergeCell ref="VZ2:WC2"/>
    <mergeCell ref="WD2:WG2"/>
    <mergeCell ref="WH2:WK2"/>
    <mergeCell ref="WL2:WO2"/>
    <mergeCell ref="WP2:WS2"/>
    <mergeCell ref="WT2:WW2"/>
    <mergeCell ref="VB2:VE2"/>
    <mergeCell ref="VF2:VI2"/>
    <mergeCell ref="VJ2:VM2"/>
    <mergeCell ref="VN2:VQ2"/>
    <mergeCell ref="VR2:VU2"/>
    <mergeCell ref="VV2:VY2"/>
    <mergeCell ref="UD2:UG2"/>
    <mergeCell ref="UH2:UK2"/>
    <mergeCell ref="UL2:UO2"/>
    <mergeCell ref="UP2:US2"/>
    <mergeCell ref="UT2:UW2"/>
    <mergeCell ref="UX2:VA2"/>
    <mergeCell ref="TF2:TI2"/>
    <mergeCell ref="TJ2:TM2"/>
    <mergeCell ref="TN2:TQ2"/>
    <mergeCell ref="TR2:TU2"/>
    <mergeCell ref="TV2:TY2"/>
    <mergeCell ref="TZ2:UC2"/>
    <mergeCell ref="SH2:SK2"/>
    <mergeCell ref="SL2:SO2"/>
    <mergeCell ref="SP2:SS2"/>
    <mergeCell ref="ST2:SW2"/>
    <mergeCell ref="SX2:TA2"/>
    <mergeCell ref="TB2:TE2"/>
    <mergeCell ref="RJ2:RM2"/>
    <mergeCell ref="RN2:RQ2"/>
    <mergeCell ref="RR2:RU2"/>
    <mergeCell ref="RV2:RY2"/>
    <mergeCell ref="RZ2:SC2"/>
    <mergeCell ref="SD2:SG2"/>
    <mergeCell ref="QL2:QO2"/>
    <mergeCell ref="QP2:QS2"/>
    <mergeCell ref="QT2:QW2"/>
    <mergeCell ref="QX2:RA2"/>
    <mergeCell ref="RB2:RE2"/>
    <mergeCell ref="RF2:RI2"/>
    <mergeCell ref="PN2:PQ2"/>
    <mergeCell ref="PR2:PU2"/>
    <mergeCell ref="PV2:PY2"/>
    <mergeCell ref="PZ2:QC2"/>
    <mergeCell ref="QD2:QG2"/>
    <mergeCell ref="QH2:QK2"/>
    <mergeCell ref="OP2:OS2"/>
    <mergeCell ref="OT2:OW2"/>
    <mergeCell ref="OX2:PA2"/>
    <mergeCell ref="PB2:PE2"/>
    <mergeCell ref="PF2:PI2"/>
    <mergeCell ref="PJ2:PM2"/>
    <mergeCell ref="NR2:NU2"/>
    <mergeCell ref="NV2:NY2"/>
    <mergeCell ref="NZ2:OC2"/>
    <mergeCell ref="OD2:OG2"/>
    <mergeCell ref="OH2:OK2"/>
    <mergeCell ref="OL2:OO2"/>
    <mergeCell ref="MT2:MW2"/>
    <mergeCell ref="MX2:NA2"/>
    <mergeCell ref="NB2:NE2"/>
    <mergeCell ref="NF2:NI2"/>
    <mergeCell ref="NJ2:NM2"/>
    <mergeCell ref="NN2:NQ2"/>
    <mergeCell ref="LV2:LY2"/>
    <mergeCell ref="LZ2:MC2"/>
    <mergeCell ref="MD2:MG2"/>
    <mergeCell ref="MH2:MK2"/>
    <mergeCell ref="ML2:MO2"/>
    <mergeCell ref="MP2:MS2"/>
    <mergeCell ref="KX2:LA2"/>
    <mergeCell ref="LB2:LE2"/>
    <mergeCell ref="LF2:LI2"/>
    <mergeCell ref="LJ2:LM2"/>
    <mergeCell ref="LN2:LQ2"/>
    <mergeCell ref="LR2:LU2"/>
    <mergeCell ref="JZ2:KC2"/>
    <mergeCell ref="KD2:KG2"/>
    <mergeCell ref="KH2:KK2"/>
    <mergeCell ref="KL2:KO2"/>
    <mergeCell ref="KP2:KS2"/>
    <mergeCell ref="KT2:KW2"/>
    <mergeCell ref="JB2:JE2"/>
    <mergeCell ref="JF2:JI2"/>
    <mergeCell ref="JJ2:JM2"/>
    <mergeCell ref="JN2:JQ2"/>
    <mergeCell ref="JR2:JU2"/>
    <mergeCell ref="JV2:JY2"/>
    <mergeCell ref="IH2:IK2"/>
    <mergeCell ref="IL2:IO2"/>
    <mergeCell ref="IP2:IS2"/>
    <mergeCell ref="IT2:IW2"/>
    <mergeCell ref="IX2:JA2"/>
    <mergeCell ref="HF2:HI2"/>
    <mergeCell ref="HJ2:HM2"/>
    <mergeCell ref="HN2:HQ2"/>
    <mergeCell ref="HR2:HU2"/>
    <mergeCell ref="HV2:HY2"/>
    <mergeCell ref="HZ2:IC2"/>
    <mergeCell ref="GH2:GK2"/>
    <mergeCell ref="GL2:GO2"/>
    <mergeCell ref="GP2:GS2"/>
    <mergeCell ref="GT2:GW2"/>
    <mergeCell ref="GX2:HA2"/>
    <mergeCell ref="HB2:HE2"/>
    <mergeCell ref="FR2:FU2"/>
    <mergeCell ref="FV2:FY2"/>
    <mergeCell ref="FZ2:GC2"/>
    <mergeCell ref="GD2:GG2"/>
    <mergeCell ref="EL2:EO2"/>
    <mergeCell ref="EP2:ES2"/>
    <mergeCell ref="ET2:EW2"/>
    <mergeCell ref="EX2:FA2"/>
    <mergeCell ref="FB2:FE2"/>
    <mergeCell ref="FF2:FI2"/>
    <mergeCell ref="DN2:DQ2"/>
    <mergeCell ref="DR2:DU2"/>
    <mergeCell ref="DV2:DY2"/>
    <mergeCell ref="DZ2:EC2"/>
    <mergeCell ref="ED2:EG2"/>
    <mergeCell ref="EH2:EK2"/>
    <mergeCell ref="ID2:IG2"/>
    <mergeCell ref="DB2:DE2"/>
    <mergeCell ref="DF2:DI2"/>
    <mergeCell ref="DJ2:DM2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FJ2:FM2"/>
    <mergeCell ref="FN2:FQ2"/>
    <mergeCell ref="AH2:AK2"/>
    <mergeCell ref="AL2:AO2"/>
    <mergeCell ref="AP2:AS2"/>
    <mergeCell ref="F2:I2"/>
    <mergeCell ref="J2:M2"/>
    <mergeCell ref="N2:Q2"/>
    <mergeCell ref="R2:U2"/>
    <mergeCell ref="B6:E6"/>
    <mergeCell ref="B13:E13"/>
    <mergeCell ref="CP2:CS2"/>
    <mergeCell ref="CT2:CW2"/>
    <mergeCell ref="CX2:DA2"/>
    <mergeCell ref="AT3:AW3"/>
    <mergeCell ref="AX3:BA3"/>
    <mergeCell ref="BB3:BE3"/>
    <mergeCell ref="BF3:BI3"/>
    <mergeCell ref="BJ3:BM3"/>
    <mergeCell ref="BN3:BQ3"/>
    <mergeCell ref="V3:Y3"/>
    <mergeCell ref="Z3:AC3"/>
    <mergeCell ref="AD3:AG3"/>
    <mergeCell ref="AH3:AK3"/>
    <mergeCell ref="AL3:AO3"/>
    <mergeCell ref="AP3:AS3"/>
    <mergeCell ref="BR3:BU3"/>
    <mergeCell ref="BV3:BY3"/>
    <mergeCell ref="BZ3:CC3"/>
    <mergeCell ref="CD3:CG3"/>
    <mergeCell ref="CH3:CK3"/>
    <mergeCell ref="CL3:CO3"/>
    <mergeCell ref="A54:D54"/>
    <mergeCell ref="A55:D55"/>
    <mergeCell ref="A56:A57"/>
    <mergeCell ref="B56:B57"/>
    <mergeCell ref="C56:C57"/>
    <mergeCell ref="D56:D57"/>
    <mergeCell ref="B58:E58"/>
    <mergeCell ref="B65:E65"/>
    <mergeCell ref="B80:E80"/>
    <mergeCell ref="B87:E87"/>
    <mergeCell ref="V2:Y2"/>
    <mergeCell ref="Z2:AC2"/>
    <mergeCell ref="AD2:AG2"/>
    <mergeCell ref="A4:A5"/>
    <mergeCell ref="B4:B5"/>
    <mergeCell ref="C4:C5"/>
    <mergeCell ref="D4:D5"/>
    <mergeCell ref="B21:E21"/>
    <mergeCell ref="B73:E73"/>
  </mergeCells>
  <pageMargins left="0.26" right="0.19" top="0.15748031496062992" bottom="0.45" header="0.31496062992125984" footer="0.38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D1370"/>
  <sheetViews>
    <sheetView view="pageLayout" zoomScale="90" zoomScaleNormal="100" zoomScalePageLayoutView="90" workbookViewId="0">
      <selection activeCell="A2" sqref="A2:XFD2"/>
    </sheetView>
  </sheetViews>
  <sheetFormatPr defaultColWidth="0" defaultRowHeight="15.75" x14ac:dyDescent="0.25"/>
  <cols>
    <col min="1" max="1" width="8.42578125" style="1" customWidth="1"/>
    <col min="2" max="2" width="73.28515625" style="6" customWidth="1"/>
    <col min="3" max="3" width="8.7109375" style="67" customWidth="1"/>
    <col min="4" max="4" width="9.5703125" style="1" customWidth="1"/>
    <col min="5" max="16384" width="0" style="1" hidden="1"/>
  </cols>
  <sheetData>
    <row r="1" spans="1:16384" ht="0.75" customHeight="1" x14ac:dyDescent="0.25">
      <c r="B1" s="1"/>
    </row>
    <row r="2" spans="1:16384" customFormat="1" ht="30.75" customHeight="1" x14ac:dyDescent="0.25">
      <c r="A2" s="119"/>
      <c r="B2" s="89" t="s">
        <v>133</v>
      </c>
      <c r="C2" s="120"/>
      <c r="D2" s="46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</row>
    <row r="3" spans="1:16384" ht="21" customHeight="1" x14ac:dyDescent="0.25">
      <c r="A3" s="93" t="s">
        <v>112</v>
      </c>
      <c r="B3" s="93"/>
      <c r="C3" s="93"/>
      <c r="D3" s="93"/>
      <c r="E3" s="93" t="s">
        <v>112</v>
      </c>
      <c r="F3" s="93"/>
      <c r="G3" s="93"/>
      <c r="H3" s="93"/>
      <c r="I3" s="93" t="s">
        <v>112</v>
      </c>
      <c r="J3" s="93"/>
      <c r="K3" s="93"/>
      <c r="L3" s="93"/>
      <c r="M3" s="93" t="s">
        <v>112</v>
      </c>
      <c r="N3" s="93"/>
      <c r="O3" s="93"/>
      <c r="P3" s="93"/>
      <c r="Q3" s="93" t="s">
        <v>112</v>
      </c>
      <c r="R3" s="93"/>
      <c r="S3" s="93"/>
      <c r="T3" s="93"/>
      <c r="U3" s="93" t="s">
        <v>112</v>
      </c>
      <c r="V3" s="93"/>
      <c r="W3" s="93"/>
      <c r="X3" s="93"/>
      <c r="Y3" s="93" t="s">
        <v>112</v>
      </c>
      <c r="Z3" s="93"/>
      <c r="AA3" s="93"/>
      <c r="AB3" s="93"/>
      <c r="AC3" s="93" t="s">
        <v>112</v>
      </c>
      <c r="AD3" s="93"/>
      <c r="AE3" s="93"/>
      <c r="AF3" s="93"/>
      <c r="AG3" s="93" t="s">
        <v>112</v>
      </c>
      <c r="AH3" s="93"/>
      <c r="AI3" s="93"/>
      <c r="AJ3" s="93"/>
      <c r="AK3" s="93" t="s">
        <v>112</v>
      </c>
      <c r="AL3" s="93"/>
      <c r="AM3" s="93"/>
      <c r="AN3" s="93"/>
      <c r="AO3" s="93" t="s">
        <v>112</v>
      </c>
      <c r="AP3" s="93"/>
      <c r="AQ3" s="93"/>
      <c r="AR3" s="93"/>
      <c r="AS3" s="93" t="s">
        <v>112</v>
      </c>
      <c r="AT3" s="93"/>
      <c r="AU3" s="93"/>
      <c r="AV3" s="93"/>
      <c r="AW3" s="93" t="s">
        <v>112</v>
      </c>
      <c r="AX3" s="93"/>
      <c r="AY3" s="93"/>
      <c r="AZ3" s="93"/>
      <c r="BA3" s="93" t="s">
        <v>112</v>
      </c>
      <c r="BB3" s="93"/>
      <c r="BC3" s="93"/>
      <c r="BD3" s="93"/>
      <c r="BE3" s="93" t="s">
        <v>112</v>
      </c>
      <c r="BF3" s="93"/>
      <c r="BG3" s="93"/>
      <c r="BH3" s="93"/>
      <c r="BI3" s="93" t="s">
        <v>112</v>
      </c>
      <c r="BJ3" s="93"/>
      <c r="BK3" s="93"/>
      <c r="BL3" s="93"/>
      <c r="BM3" s="93" t="s">
        <v>112</v>
      </c>
      <c r="BN3" s="93"/>
      <c r="BO3" s="93"/>
      <c r="BP3" s="93"/>
      <c r="BQ3" s="93" t="s">
        <v>112</v>
      </c>
      <c r="BR3" s="93"/>
      <c r="BS3" s="93"/>
      <c r="BT3" s="93"/>
      <c r="BU3" s="93" t="s">
        <v>112</v>
      </c>
      <c r="BV3" s="93"/>
      <c r="BW3" s="93"/>
      <c r="BX3" s="93"/>
      <c r="BY3" s="93" t="s">
        <v>112</v>
      </c>
      <c r="BZ3" s="93"/>
      <c r="CA3" s="93"/>
      <c r="CB3" s="93"/>
      <c r="CC3" s="93" t="s">
        <v>112</v>
      </c>
      <c r="CD3" s="93"/>
      <c r="CE3" s="93"/>
      <c r="CF3" s="93"/>
      <c r="CG3" s="93" t="s">
        <v>112</v>
      </c>
      <c r="CH3" s="93"/>
      <c r="CI3" s="93"/>
      <c r="CJ3" s="93"/>
      <c r="CK3" s="93" t="s">
        <v>112</v>
      </c>
      <c r="CL3" s="93"/>
      <c r="CM3" s="93"/>
      <c r="CN3" s="93"/>
      <c r="CO3" s="93" t="s">
        <v>112</v>
      </c>
      <c r="CP3" s="93"/>
      <c r="CQ3" s="93"/>
      <c r="CR3" s="93"/>
      <c r="CS3" s="93" t="s">
        <v>112</v>
      </c>
      <c r="CT3" s="93"/>
      <c r="CU3" s="93"/>
      <c r="CV3" s="93"/>
      <c r="CW3" s="93" t="s">
        <v>112</v>
      </c>
      <c r="CX3" s="93"/>
      <c r="CY3" s="93"/>
      <c r="CZ3" s="93"/>
      <c r="DA3" s="93" t="s">
        <v>112</v>
      </c>
      <c r="DB3" s="93"/>
      <c r="DC3" s="93"/>
      <c r="DD3" s="93"/>
      <c r="DE3" s="93" t="s">
        <v>112</v>
      </c>
      <c r="DF3" s="93"/>
      <c r="DG3" s="93"/>
      <c r="DH3" s="93"/>
      <c r="DI3" s="93" t="s">
        <v>112</v>
      </c>
      <c r="DJ3" s="93"/>
      <c r="DK3" s="93"/>
      <c r="DL3" s="93"/>
      <c r="DM3" s="93" t="s">
        <v>112</v>
      </c>
      <c r="DN3" s="93"/>
      <c r="DO3" s="93"/>
      <c r="DP3" s="93"/>
      <c r="DQ3" s="93" t="s">
        <v>112</v>
      </c>
      <c r="DR3" s="93"/>
      <c r="DS3" s="93"/>
      <c r="DT3" s="93"/>
      <c r="DU3" s="93" t="s">
        <v>112</v>
      </c>
      <c r="DV3" s="93"/>
      <c r="DW3" s="93"/>
      <c r="DX3" s="93"/>
      <c r="DY3" s="93" t="s">
        <v>112</v>
      </c>
      <c r="DZ3" s="93"/>
      <c r="EA3" s="93"/>
      <c r="EB3" s="93"/>
      <c r="EC3" s="93" t="s">
        <v>112</v>
      </c>
      <c r="ED3" s="93"/>
      <c r="EE3" s="93"/>
      <c r="EF3" s="93"/>
      <c r="EG3" s="93" t="s">
        <v>112</v>
      </c>
      <c r="EH3" s="93"/>
      <c r="EI3" s="93"/>
      <c r="EJ3" s="93"/>
      <c r="EK3" s="93" t="s">
        <v>112</v>
      </c>
      <c r="EL3" s="93"/>
      <c r="EM3" s="93"/>
      <c r="EN3" s="93"/>
      <c r="EO3" s="93" t="s">
        <v>112</v>
      </c>
      <c r="EP3" s="93"/>
      <c r="EQ3" s="93"/>
      <c r="ER3" s="93"/>
      <c r="ES3" s="93" t="s">
        <v>112</v>
      </c>
      <c r="ET3" s="93"/>
      <c r="EU3" s="93"/>
      <c r="EV3" s="93"/>
      <c r="EW3" s="93" t="s">
        <v>112</v>
      </c>
      <c r="EX3" s="93"/>
      <c r="EY3" s="93"/>
      <c r="EZ3" s="93"/>
      <c r="FA3" s="93" t="s">
        <v>112</v>
      </c>
      <c r="FB3" s="93"/>
      <c r="FC3" s="93"/>
      <c r="FD3" s="93"/>
      <c r="FE3" s="93" t="s">
        <v>112</v>
      </c>
      <c r="FF3" s="93"/>
      <c r="FG3" s="93"/>
      <c r="FH3" s="93"/>
      <c r="FI3" s="93" t="s">
        <v>112</v>
      </c>
      <c r="FJ3" s="93"/>
      <c r="FK3" s="93"/>
      <c r="FL3" s="93"/>
      <c r="FM3" s="93" t="s">
        <v>112</v>
      </c>
      <c r="FN3" s="93"/>
      <c r="FO3" s="93"/>
      <c r="FP3" s="93"/>
      <c r="FQ3" s="93" t="s">
        <v>112</v>
      </c>
      <c r="FR3" s="93"/>
      <c r="FS3" s="93"/>
      <c r="FT3" s="93"/>
      <c r="FU3" s="93" t="s">
        <v>112</v>
      </c>
      <c r="FV3" s="93"/>
      <c r="FW3" s="93"/>
      <c r="FX3" s="93"/>
      <c r="FY3" s="93" t="s">
        <v>112</v>
      </c>
      <c r="FZ3" s="93"/>
      <c r="GA3" s="93"/>
      <c r="GB3" s="93"/>
      <c r="GC3" s="93" t="s">
        <v>112</v>
      </c>
      <c r="GD3" s="93"/>
      <c r="GE3" s="93"/>
      <c r="GF3" s="93"/>
      <c r="GG3" s="93" t="s">
        <v>112</v>
      </c>
      <c r="GH3" s="93"/>
      <c r="GI3" s="93"/>
      <c r="GJ3" s="93"/>
      <c r="GK3" s="93" t="s">
        <v>112</v>
      </c>
      <c r="GL3" s="93"/>
      <c r="GM3" s="93"/>
      <c r="GN3" s="93"/>
      <c r="GO3" s="93" t="s">
        <v>112</v>
      </c>
      <c r="GP3" s="93"/>
      <c r="GQ3" s="93"/>
      <c r="GR3" s="93"/>
      <c r="GS3" s="93" t="s">
        <v>112</v>
      </c>
      <c r="GT3" s="93"/>
      <c r="GU3" s="93"/>
      <c r="GV3" s="93"/>
      <c r="GW3" s="93" t="s">
        <v>112</v>
      </c>
      <c r="GX3" s="93"/>
      <c r="GY3" s="93"/>
      <c r="GZ3" s="93"/>
      <c r="HA3" s="93" t="s">
        <v>112</v>
      </c>
      <c r="HB3" s="93"/>
      <c r="HC3" s="93"/>
      <c r="HD3" s="93"/>
      <c r="HE3" s="93" t="s">
        <v>112</v>
      </c>
      <c r="HF3" s="93"/>
      <c r="HG3" s="93"/>
      <c r="HH3" s="93"/>
      <c r="HI3" s="93" t="s">
        <v>112</v>
      </c>
      <c r="HJ3" s="93"/>
      <c r="HK3" s="93"/>
      <c r="HL3" s="93"/>
      <c r="HM3" s="93" t="s">
        <v>112</v>
      </c>
      <c r="HN3" s="93"/>
      <c r="HO3" s="93"/>
      <c r="HP3" s="93"/>
      <c r="HQ3" s="93" t="s">
        <v>112</v>
      </c>
      <c r="HR3" s="93"/>
      <c r="HS3" s="93"/>
      <c r="HT3" s="93"/>
      <c r="HU3" s="93" t="s">
        <v>112</v>
      </c>
      <c r="HV3" s="93"/>
      <c r="HW3" s="93"/>
      <c r="HX3" s="93"/>
      <c r="HY3" s="93" t="s">
        <v>112</v>
      </c>
      <c r="HZ3" s="93"/>
      <c r="IA3" s="93"/>
      <c r="IB3" s="93"/>
      <c r="IC3" s="93" t="s">
        <v>112</v>
      </c>
      <c r="ID3" s="93"/>
      <c r="IE3" s="93"/>
      <c r="IF3" s="93"/>
      <c r="IG3" s="93" t="s">
        <v>112</v>
      </c>
      <c r="IH3" s="93"/>
      <c r="II3" s="93"/>
      <c r="IJ3" s="93"/>
      <c r="IK3" s="93" t="s">
        <v>112</v>
      </c>
      <c r="IL3" s="93"/>
      <c r="IM3" s="93"/>
      <c r="IN3" s="93"/>
      <c r="IO3" s="93" t="s">
        <v>112</v>
      </c>
      <c r="IP3" s="93"/>
      <c r="IQ3" s="93"/>
      <c r="IR3" s="93"/>
      <c r="IS3" s="93" t="s">
        <v>112</v>
      </c>
      <c r="IT3" s="93"/>
      <c r="IU3" s="93"/>
      <c r="IV3" s="93"/>
      <c r="IW3" s="93" t="s">
        <v>112</v>
      </c>
      <c r="IX3" s="93"/>
      <c r="IY3" s="93"/>
      <c r="IZ3" s="93"/>
      <c r="JA3" s="93" t="s">
        <v>112</v>
      </c>
      <c r="JB3" s="93"/>
      <c r="JC3" s="93"/>
      <c r="JD3" s="93"/>
      <c r="JE3" s="93" t="s">
        <v>112</v>
      </c>
      <c r="JF3" s="93"/>
      <c r="JG3" s="93"/>
      <c r="JH3" s="93"/>
      <c r="JI3" s="93" t="s">
        <v>112</v>
      </c>
      <c r="JJ3" s="93"/>
      <c r="JK3" s="93"/>
      <c r="JL3" s="93"/>
      <c r="JM3" s="93" t="s">
        <v>112</v>
      </c>
      <c r="JN3" s="93"/>
      <c r="JO3" s="93"/>
      <c r="JP3" s="93"/>
      <c r="JQ3" s="93" t="s">
        <v>112</v>
      </c>
      <c r="JR3" s="93"/>
      <c r="JS3" s="93"/>
      <c r="JT3" s="93"/>
      <c r="JU3" s="93" t="s">
        <v>112</v>
      </c>
      <c r="JV3" s="93"/>
      <c r="JW3" s="93"/>
      <c r="JX3" s="93"/>
      <c r="JY3" s="93" t="s">
        <v>112</v>
      </c>
      <c r="JZ3" s="93"/>
      <c r="KA3" s="93"/>
      <c r="KB3" s="93"/>
      <c r="KC3" s="93" t="s">
        <v>112</v>
      </c>
      <c r="KD3" s="93"/>
      <c r="KE3" s="93"/>
      <c r="KF3" s="93"/>
      <c r="KG3" s="93" t="s">
        <v>112</v>
      </c>
      <c r="KH3" s="93"/>
      <c r="KI3" s="93"/>
      <c r="KJ3" s="93"/>
      <c r="KK3" s="93" t="s">
        <v>112</v>
      </c>
      <c r="KL3" s="93"/>
      <c r="KM3" s="93"/>
      <c r="KN3" s="93"/>
      <c r="KO3" s="93" t="s">
        <v>112</v>
      </c>
      <c r="KP3" s="93"/>
      <c r="KQ3" s="93"/>
      <c r="KR3" s="93"/>
      <c r="KS3" s="93" t="s">
        <v>112</v>
      </c>
      <c r="KT3" s="93"/>
      <c r="KU3" s="93"/>
      <c r="KV3" s="93"/>
      <c r="KW3" s="93" t="s">
        <v>112</v>
      </c>
      <c r="KX3" s="93"/>
      <c r="KY3" s="93"/>
      <c r="KZ3" s="93"/>
      <c r="LA3" s="93" t="s">
        <v>112</v>
      </c>
      <c r="LB3" s="93"/>
      <c r="LC3" s="93"/>
      <c r="LD3" s="93"/>
      <c r="LE3" s="93" t="s">
        <v>112</v>
      </c>
      <c r="LF3" s="93"/>
      <c r="LG3" s="93"/>
      <c r="LH3" s="93"/>
      <c r="LI3" s="93" t="s">
        <v>112</v>
      </c>
      <c r="LJ3" s="93"/>
      <c r="LK3" s="93"/>
      <c r="LL3" s="93"/>
      <c r="LM3" s="93" t="s">
        <v>112</v>
      </c>
      <c r="LN3" s="93"/>
      <c r="LO3" s="93"/>
      <c r="LP3" s="93"/>
      <c r="LQ3" s="93" t="s">
        <v>112</v>
      </c>
      <c r="LR3" s="93"/>
      <c r="LS3" s="93"/>
      <c r="LT3" s="93"/>
      <c r="LU3" s="93" t="s">
        <v>112</v>
      </c>
      <c r="LV3" s="93"/>
      <c r="LW3" s="93"/>
      <c r="LX3" s="93"/>
      <c r="LY3" s="93" t="s">
        <v>112</v>
      </c>
      <c r="LZ3" s="93"/>
      <c r="MA3" s="93"/>
      <c r="MB3" s="93"/>
      <c r="MC3" s="93" t="s">
        <v>112</v>
      </c>
      <c r="MD3" s="93"/>
      <c r="ME3" s="93"/>
      <c r="MF3" s="93"/>
      <c r="MG3" s="93" t="s">
        <v>112</v>
      </c>
      <c r="MH3" s="93"/>
      <c r="MI3" s="93"/>
      <c r="MJ3" s="93"/>
      <c r="MK3" s="93" t="s">
        <v>112</v>
      </c>
      <c r="ML3" s="93"/>
      <c r="MM3" s="93"/>
      <c r="MN3" s="93"/>
      <c r="MO3" s="93" t="s">
        <v>112</v>
      </c>
      <c r="MP3" s="93"/>
      <c r="MQ3" s="93"/>
      <c r="MR3" s="93"/>
      <c r="MS3" s="93" t="s">
        <v>112</v>
      </c>
      <c r="MT3" s="93"/>
      <c r="MU3" s="93"/>
      <c r="MV3" s="93"/>
      <c r="MW3" s="93" t="s">
        <v>112</v>
      </c>
      <c r="MX3" s="93"/>
      <c r="MY3" s="93"/>
      <c r="MZ3" s="93"/>
      <c r="NA3" s="93" t="s">
        <v>112</v>
      </c>
      <c r="NB3" s="93"/>
      <c r="NC3" s="93"/>
      <c r="ND3" s="93"/>
      <c r="NE3" s="93" t="s">
        <v>112</v>
      </c>
      <c r="NF3" s="93"/>
      <c r="NG3" s="93"/>
      <c r="NH3" s="93"/>
      <c r="NI3" s="93" t="s">
        <v>112</v>
      </c>
      <c r="NJ3" s="93"/>
      <c r="NK3" s="93"/>
      <c r="NL3" s="93"/>
      <c r="NM3" s="93" t="s">
        <v>112</v>
      </c>
      <c r="NN3" s="93"/>
      <c r="NO3" s="93"/>
      <c r="NP3" s="93"/>
      <c r="NQ3" s="93" t="s">
        <v>112</v>
      </c>
      <c r="NR3" s="93"/>
      <c r="NS3" s="93"/>
      <c r="NT3" s="93"/>
      <c r="NU3" s="93" t="s">
        <v>112</v>
      </c>
      <c r="NV3" s="93"/>
      <c r="NW3" s="93"/>
      <c r="NX3" s="93"/>
      <c r="NY3" s="93" t="s">
        <v>112</v>
      </c>
      <c r="NZ3" s="93"/>
      <c r="OA3" s="93"/>
      <c r="OB3" s="93"/>
      <c r="OC3" s="93" t="s">
        <v>112</v>
      </c>
      <c r="OD3" s="93"/>
      <c r="OE3" s="93"/>
      <c r="OF3" s="93"/>
      <c r="OG3" s="93" t="s">
        <v>112</v>
      </c>
      <c r="OH3" s="93"/>
      <c r="OI3" s="93"/>
      <c r="OJ3" s="93"/>
      <c r="OK3" s="93" t="s">
        <v>112</v>
      </c>
      <c r="OL3" s="93"/>
      <c r="OM3" s="93"/>
      <c r="ON3" s="93"/>
      <c r="OO3" s="93" t="s">
        <v>112</v>
      </c>
      <c r="OP3" s="93"/>
      <c r="OQ3" s="93"/>
      <c r="OR3" s="93"/>
      <c r="OS3" s="93" t="s">
        <v>112</v>
      </c>
      <c r="OT3" s="93"/>
      <c r="OU3" s="93"/>
      <c r="OV3" s="93"/>
      <c r="OW3" s="93" t="s">
        <v>112</v>
      </c>
      <c r="OX3" s="93"/>
      <c r="OY3" s="93"/>
      <c r="OZ3" s="93"/>
      <c r="PA3" s="93" t="s">
        <v>112</v>
      </c>
      <c r="PB3" s="93"/>
      <c r="PC3" s="93"/>
      <c r="PD3" s="93"/>
      <c r="PE3" s="93" t="s">
        <v>112</v>
      </c>
      <c r="PF3" s="93"/>
      <c r="PG3" s="93"/>
      <c r="PH3" s="93"/>
      <c r="PI3" s="93" t="s">
        <v>112</v>
      </c>
      <c r="PJ3" s="93"/>
      <c r="PK3" s="93"/>
      <c r="PL3" s="93"/>
      <c r="PM3" s="93" t="s">
        <v>112</v>
      </c>
      <c r="PN3" s="93"/>
      <c r="PO3" s="93"/>
      <c r="PP3" s="93"/>
      <c r="PQ3" s="93" t="s">
        <v>112</v>
      </c>
      <c r="PR3" s="93"/>
      <c r="PS3" s="93"/>
      <c r="PT3" s="93"/>
      <c r="PU3" s="93" t="s">
        <v>112</v>
      </c>
      <c r="PV3" s="93"/>
      <c r="PW3" s="93"/>
      <c r="PX3" s="93"/>
      <c r="PY3" s="93" t="s">
        <v>112</v>
      </c>
      <c r="PZ3" s="93"/>
      <c r="QA3" s="93"/>
      <c r="QB3" s="93"/>
      <c r="QC3" s="93" t="s">
        <v>112</v>
      </c>
      <c r="QD3" s="93"/>
      <c r="QE3" s="93"/>
      <c r="QF3" s="93"/>
      <c r="QG3" s="93" t="s">
        <v>112</v>
      </c>
      <c r="QH3" s="93"/>
      <c r="QI3" s="93"/>
      <c r="QJ3" s="93"/>
      <c r="QK3" s="93" t="s">
        <v>112</v>
      </c>
      <c r="QL3" s="93"/>
      <c r="QM3" s="93"/>
      <c r="QN3" s="93"/>
      <c r="QO3" s="93" t="s">
        <v>112</v>
      </c>
      <c r="QP3" s="93"/>
      <c r="QQ3" s="93"/>
      <c r="QR3" s="93"/>
      <c r="QS3" s="93" t="s">
        <v>112</v>
      </c>
      <c r="QT3" s="93"/>
      <c r="QU3" s="93"/>
      <c r="QV3" s="93"/>
      <c r="QW3" s="93" t="s">
        <v>112</v>
      </c>
      <c r="QX3" s="93"/>
      <c r="QY3" s="93"/>
      <c r="QZ3" s="93"/>
      <c r="RA3" s="93" t="s">
        <v>112</v>
      </c>
      <c r="RB3" s="93"/>
      <c r="RC3" s="93"/>
      <c r="RD3" s="93"/>
      <c r="RE3" s="93" t="s">
        <v>112</v>
      </c>
      <c r="RF3" s="93"/>
      <c r="RG3" s="93"/>
      <c r="RH3" s="93"/>
      <c r="RI3" s="93" t="s">
        <v>112</v>
      </c>
      <c r="RJ3" s="93"/>
      <c r="RK3" s="93"/>
      <c r="RL3" s="93"/>
      <c r="RM3" s="93" t="s">
        <v>112</v>
      </c>
      <c r="RN3" s="93"/>
      <c r="RO3" s="93"/>
      <c r="RP3" s="93"/>
      <c r="RQ3" s="93" t="s">
        <v>112</v>
      </c>
      <c r="RR3" s="93"/>
      <c r="RS3" s="93"/>
      <c r="RT3" s="93"/>
      <c r="RU3" s="93" t="s">
        <v>112</v>
      </c>
      <c r="RV3" s="93"/>
      <c r="RW3" s="93"/>
      <c r="RX3" s="93"/>
      <c r="RY3" s="93" t="s">
        <v>112</v>
      </c>
      <c r="RZ3" s="93"/>
      <c r="SA3" s="93"/>
      <c r="SB3" s="93"/>
      <c r="SC3" s="93" t="s">
        <v>112</v>
      </c>
      <c r="SD3" s="93"/>
      <c r="SE3" s="93"/>
      <c r="SF3" s="93"/>
      <c r="SG3" s="93" t="s">
        <v>112</v>
      </c>
      <c r="SH3" s="93"/>
      <c r="SI3" s="93"/>
      <c r="SJ3" s="93"/>
      <c r="SK3" s="93" t="s">
        <v>112</v>
      </c>
      <c r="SL3" s="93"/>
      <c r="SM3" s="93"/>
      <c r="SN3" s="93"/>
      <c r="SO3" s="93" t="s">
        <v>112</v>
      </c>
      <c r="SP3" s="93"/>
      <c r="SQ3" s="93"/>
      <c r="SR3" s="93"/>
      <c r="SS3" s="93" t="s">
        <v>112</v>
      </c>
      <c r="ST3" s="93"/>
      <c r="SU3" s="93"/>
      <c r="SV3" s="93"/>
      <c r="SW3" s="93" t="s">
        <v>112</v>
      </c>
      <c r="SX3" s="93"/>
      <c r="SY3" s="93"/>
      <c r="SZ3" s="93"/>
      <c r="TA3" s="93" t="s">
        <v>112</v>
      </c>
      <c r="TB3" s="93"/>
      <c r="TC3" s="93"/>
      <c r="TD3" s="93"/>
      <c r="TE3" s="93" t="s">
        <v>112</v>
      </c>
      <c r="TF3" s="93"/>
      <c r="TG3" s="93"/>
      <c r="TH3" s="93"/>
      <c r="TI3" s="93" t="s">
        <v>112</v>
      </c>
      <c r="TJ3" s="93"/>
      <c r="TK3" s="93"/>
      <c r="TL3" s="93"/>
      <c r="TM3" s="93" t="s">
        <v>112</v>
      </c>
      <c r="TN3" s="93"/>
      <c r="TO3" s="93"/>
      <c r="TP3" s="93"/>
      <c r="TQ3" s="93" t="s">
        <v>112</v>
      </c>
      <c r="TR3" s="93"/>
      <c r="TS3" s="93"/>
      <c r="TT3" s="93"/>
      <c r="TU3" s="93" t="s">
        <v>112</v>
      </c>
      <c r="TV3" s="93"/>
      <c r="TW3" s="93"/>
      <c r="TX3" s="93"/>
      <c r="TY3" s="93" t="s">
        <v>112</v>
      </c>
      <c r="TZ3" s="93"/>
      <c r="UA3" s="93"/>
      <c r="UB3" s="93"/>
      <c r="UC3" s="93" t="s">
        <v>112</v>
      </c>
      <c r="UD3" s="93"/>
      <c r="UE3" s="93"/>
      <c r="UF3" s="93"/>
      <c r="UG3" s="93" t="s">
        <v>112</v>
      </c>
      <c r="UH3" s="93"/>
      <c r="UI3" s="93"/>
      <c r="UJ3" s="93"/>
      <c r="UK3" s="93" t="s">
        <v>112</v>
      </c>
      <c r="UL3" s="93"/>
      <c r="UM3" s="93"/>
      <c r="UN3" s="93"/>
      <c r="UO3" s="93" t="s">
        <v>112</v>
      </c>
      <c r="UP3" s="93"/>
      <c r="UQ3" s="93"/>
      <c r="UR3" s="93"/>
      <c r="US3" s="93" t="s">
        <v>112</v>
      </c>
      <c r="UT3" s="93"/>
      <c r="UU3" s="93"/>
      <c r="UV3" s="93"/>
      <c r="UW3" s="93" t="s">
        <v>112</v>
      </c>
      <c r="UX3" s="93"/>
      <c r="UY3" s="93"/>
      <c r="UZ3" s="93"/>
      <c r="VA3" s="93" t="s">
        <v>112</v>
      </c>
      <c r="VB3" s="93"/>
      <c r="VC3" s="93"/>
      <c r="VD3" s="93"/>
      <c r="VE3" s="93" t="s">
        <v>112</v>
      </c>
      <c r="VF3" s="93"/>
      <c r="VG3" s="93"/>
      <c r="VH3" s="93"/>
      <c r="VI3" s="93" t="s">
        <v>112</v>
      </c>
      <c r="VJ3" s="93"/>
      <c r="VK3" s="93"/>
      <c r="VL3" s="93"/>
      <c r="VM3" s="93" t="s">
        <v>112</v>
      </c>
      <c r="VN3" s="93"/>
      <c r="VO3" s="93"/>
      <c r="VP3" s="93"/>
      <c r="VQ3" s="93" t="s">
        <v>112</v>
      </c>
      <c r="VR3" s="93"/>
      <c r="VS3" s="93"/>
      <c r="VT3" s="93"/>
      <c r="VU3" s="93" t="s">
        <v>112</v>
      </c>
      <c r="VV3" s="93"/>
      <c r="VW3" s="93"/>
      <c r="VX3" s="93"/>
      <c r="VY3" s="93" t="s">
        <v>112</v>
      </c>
      <c r="VZ3" s="93"/>
      <c r="WA3" s="93"/>
      <c r="WB3" s="93"/>
      <c r="WC3" s="93" t="s">
        <v>112</v>
      </c>
      <c r="WD3" s="93"/>
      <c r="WE3" s="93"/>
      <c r="WF3" s="93"/>
      <c r="WG3" s="93" t="s">
        <v>112</v>
      </c>
      <c r="WH3" s="93"/>
      <c r="WI3" s="93"/>
      <c r="WJ3" s="93"/>
      <c r="WK3" s="93" t="s">
        <v>112</v>
      </c>
      <c r="WL3" s="93"/>
      <c r="WM3" s="93"/>
      <c r="WN3" s="93"/>
      <c r="WO3" s="93" t="s">
        <v>112</v>
      </c>
      <c r="WP3" s="93"/>
      <c r="WQ3" s="93"/>
      <c r="WR3" s="93"/>
      <c r="WS3" s="93" t="s">
        <v>112</v>
      </c>
      <c r="WT3" s="93"/>
      <c r="WU3" s="93"/>
      <c r="WV3" s="93"/>
      <c r="WW3" s="93" t="s">
        <v>112</v>
      </c>
      <c r="WX3" s="93"/>
      <c r="WY3" s="93"/>
      <c r="WZ3" s="93"/>
      <c r="XA3" s="93" t="s">
        <v>112</v>
      </c>
      <c r="XB3" s="93"/>
      <c r="XC3" s="93"/>
      <c r="XD3" s="93"/>
      <c r="XE3" s="93" t="s">
        <v>112</v>
      </c>
      <c r="XF3" s="93"/>
      <c r="XG3" s="93"/>
      <c r="XH3" s="93"/>
      <c r="XI3" s="93" t="s">
        <v>112</v>
      </c>
      <c r="XJ3" s="93"/>
      <c r="XK3" s="93"/>
      <c r="XL3" s="93"/>
      <c r="XM3" s="93" t="s">
        <v>112</v>
      </c>
      <c r="XN3" s="93"/>
      <c r="XO3" s="93"/>
      <c r="XP3" s="93"/>
      <c r="XQ3" s="93" t="s">
        <v>112</v>
      </c>
      <c r="XR3" s="93"/>
      <c r="XS3" s="93"/>
      <c r="XT3" s="93"/>
      <c r="XU3" s="93" t="s">
        <v>112</v>
      </c>
      <c r="XV3" s="93"/>
      <c r="XW3" s="93"/>
      <c r="XX3" s="93"/>
      <c r="XY3" s="93" t="s">
        <v>112</v>
      </c>
      <c r="XZ3" s="93"/>
      <c r="YA3" s="93"/>
      <c r="YB3" s="93"/>
      <c r="YC3" s="93" t="s">
        <v>112</v>
      </c>
      <c r="YD3" s="93"/>
      <c r="YE3" s="93"/>
      <c r="YF3" s="93"/>
      <c r="YG3" s="93" t="s">
        <v>112</v>
      </c>
      <c r="YH3" s="93"/>
      <c r="YI3" s="93"/>
      <c r="YJ3" s="93"/>
      <c r="YK3" s="93" t="s">
        <v>112</v>
      </c>
      <c r="YL3" s="93"/>
      <c r="YM3" s="93"/>
      <c r="YN3" s="93"/>
      <c r="YO3" s="93" t="s">
        <v>112</v>
      </c>
      <c r="YP3" s="93"/>
      <c r="YQ3" s="93"/>
      <c r="YR3" s="93"/>
      <c r="YS3" s="93" t="s">
        <v>112</v>
      </c>
      <c r="YT3" s="93"/>
      <c r="YU3" s="93"/>
      <c r="YV3" s="93"/>
      <c r="YW3" s="93" t="s">
        <v>112</v>
      </c>
      <c r="YX3" s="93"/>
      <c r="YY3" s="93"/>
      <c r="YZ3" s="93"/>
      <c r="ZA3" s="93" t="s">
        <v>112</v>
      </c>
      <c r="ZB3" s="93"/>
      <c r="ZC3" s="93"/>
      <c r="ZD3" s="93"/>
      <c r="ZE3" s="93" t="s">
        <v>112</v>
      </c>
      <c r="ZF3" s="93"/>
      <c r="ZG3" s="93"/>
      <c r="ZH3" s="93"/>
      <c r="ZI3" s="93" t="s">
        <v>112</v>
      </c>
      <c r="ZJ3" s="93"/>
      <c r="ZK3" s="93"/>
      <c r="ZL3" s="93"/>
      <c r="ZM3" s="93" t="s">
        <v>112</v>
      </c>
      <c r="ZN3" s="93"/>
      <c r="ZO3" s="93"/>
      <c r="ZP3" s="93"/>
      <c r="ZQ3" s="93" t="s">
        <v>112</v>
      </c>
      <c r="ZR3" s="93"/>
      <c r="ZS3" s="93"/>
      <c r="ZT3" s="93"/>
      <c r="ZU3" s="93" t="s">
        <v>112</v>
      </c>
      <c r="ZV3" s="93"/>
      <c r="ZW3" s="93"/>
      <c r="ZX3" s="93"/>
      <c r="ZY3" s="93" t="s">
        <v>112</v>
      </c>
      <c r="ZZ3" s="93"/>
      <c r="AAA3" s="93"/>
      <c r="AAB3" s="93"/>
      <c r="AAC3" s="93" t="s">
        <v>112</v>
      </c>
      <c r="AAD3" s="93"/>
      <c r="AAE3" s="93"/>
      <c r="AAF3" s="93"/>
      <c r="AAG3" s="93" t="s">
        <v>112</v>
      </c>
      <c r="AAH3" s="93"/>
      <c r="AAI3" s="93"/>
      <c r="AAJ3" s="93"/>
      <c r="AAK3" s="93" t="s">
        <v>112</v>
      </c>
      <c r="AAL3" s="93"/>
      <c r="AAM3" s="93"/>
      <c r="AAN3" s="93"/>
      <c r="AAO3" s="93" t="s">
        <v>112</v>
      </c>
      <c r="AAP3" s="93"/>
      <c r="AAQ3" s="93"/>
      <c r="AAR3" s="93"/>
      <c r="AAS3" s="93" t="s">
        <v>112</v>
      </c>
      <c r="AAT3" s="93"/>
      <c r="AAU3" s="93"/>
      <c r="AAV3" s="93"/>
      <c r="AAW3" s="93" t="s">
        <v>112</v>
      </c>
      <c r="AAX3" s="93"/>
      <c r="AAY3" s="93"/>
      <c r="AAZ3" s="93"/>
      <c r="ABA3" s="93" t="s">
        <v>112</v>
      </c>
      <c r="ABB3" s="93"/>
      <c r="ABC3" s="93"/>
      <c r="ABD3" s="93"/>
      <c r="ABE3" s="93" t="s">
        <v>112</v>
      </c>
      <c r="ABF3" s="93"/>
      <c r="ABG3" s="93"/>
      <c r="ABH3" s="93"/>
      <c r="ABI3" s="93" t="s">
        <v>112</v>
      </c>
      <c r="ABJ3" s="93"/>
      <c r="ABK3" s="93"/>
      <c r="ABL3" s="93"/>
      <c r="ABM3" s="93" t="s">
        <v>112</v>
      </c>
      <c r="ABN3" s="93"/>
      <c r="ABO3" s="93"/>
      <c r="ABP3" s="93"/>
      <c r="ABQ3" s="93" t="s">
        <v>112</v>
      </c>
      <c r="ABR3" s="93"/>
      <c r="ABS3" s="93"/>
      <c r="ABT3" s="93"/>
      <c r="ABU3" s="93" t="s">
        <v>112</v>
      </c>
      <c r="ABV3" s="93"/>
      <c r="ABW3" s="93"/>
      <c r="ABX3" s="93"/>
      <c r="ABY3" s="93" t="s">
        <v>112</v>
      </c>
      <c r="ABZ3" s="93"/>
      <c r="ACA3" s="93"/>
      <c r="ACB3" s="93"/>
      <c r="ACC3" s="93" t="s">
        <v>112</v>
      </c>
      <c r="ACD3" s="93"/>
      <c r="ACE3" s="93"/>
      <c r="ACF3" s="93"/>
      <c r="ACG3" s="93" t="s">
        <v>112</v>
      </c>
      <c r="ACH3" s="93"/>
      <c r="ACI3" s="93"/>
      <c r="ACJ3" s="93"/>
      <c r="ACK3" s="93" t="s">
        <v>112</v>
      </c>
      <c r="ACL3" s="93"/>
      <c r="ACM3" s="93"/>
      <c r="ACN3" s="93"/>
      <c r="ACO3" s="93" t="s">
        <v>112</v>
      </c>
      <c r="ACP3" s="93"/>
      <c r="ACQ3" s="93"/>
      <c r="ACR3" s="93"/>
      <c r="ACS3" s="93" t="s">
        <v>112</v>
      </c>
      <c r="ACT3" s="93"/>
      <c r="ACU3" s="93"/>
      <c r="ACV3" s="93"/>
      <c r="ACW3" s="93" t="s">
        <v>112</v>
      </c>
      <c r="ACX3" s="93"/>
      <c r="ACY3" s="93"/>
      <c r="ACZ3" s="93"/>
      <c r="ADA3" s="93" t="s">
        <v>112</v>
      </c>
      <c r="ADB3" s="93"/>
      <c r="ADC3" s="93"/>
      <c r="ADD3" s="93"/>
      <c r="ADE3" s="93" t="s">
        <v>112</v>
      </c>
      <c r="ADF3" s="93"/>
      <c r="ADG3" s="93"/>
      <c r="ADH3" s="93"/>
      <c r="ADI3" s="93" t="s">
        <v>112</v>
      </c>
      <c r="ADJ3" s="93"/>
      <c r="ADK3" s="93"/>
      <c r="ADL3" s="93"/>
      <c r="ADM3" s="93" t="s">
        <v>112</v>
      </c>
      <c r="ADN3" s="93"/>
      <c r="ADO3" s="93"/>
      <c r="ADP3" s="93"/>
      <c r="ADQ3" s="93" t="s">
        <v>112</v>
      </c>
      <c r="ADR3" s="93"/>
      <c r="ADS3" s="93"/>
      <c r="ADT3" s="93"/>
      <c r="ADU3" s="93" t="s">
        <v>112</v>
      </c>
      <c r="ADV3" s="93"/>
      <c r="ADW3" s="93"/>
      <c r="ADX3" s="93"/>
      <c r="ADY3" s="93" t="s">
        <v>112</v>
      </c>
      <c r="ADZ3" s="93"/>
      <c r="AEA3" s="93"/>
      <c r="AEB3" s="93"/>
      <c r="AEC3" s="93" t="s">
        <v>112</v>
      </c>
      <c r="AED3" s="93"/>
      <c r="AEE3" s="93"/>
      <c r="AEF3" s="93"/>
      <c r="AEG3" s="93" t="s">
        <v>112</v>
      </c>
      <c r="AEH3" s="93"/>
      <c r="AEI3" s="93"/>
      <c r="AEJ3" s="93"/>
      <c r="AEK3" s="93" t="s">
        <v>112</v>
      </c>
      <c r="AEL3" s="93"/>
      <c r="AEM3" s="93"/>
      <c r="AEN3" s="93"/>
      <c r="AEO3" s="93" t="s">
        <v>112</v>
      </c>
      <c r="AEP3" s="93"/>
      <c r="AEQ3" s="93"/>
      <c r="AER3" s="93"/>
      <c r="AES3" s="93" t="s">
        <v>112</v>
      </c>
      <c r="AET3" s="93"/>
      <c r="AEU3" s="93"/>
      <c r="AEV3" s="93"/>
      <c r="AEW3" s="93" t="s">
        <v>112</v>
      </c>
      <c r="AEX3" s="93"/>
      <c r="AEY3" s="93"/>
      <c r="AEZ3" s="93"/>
      <c r="AFA3" s="93" t="s">
        <v>112</v>
      </c>
      <c r="AFB3" s="93"/>
      <c r="AFC3" s="93"/>
      <c r="AFD3" s="93"/>
      <c r="AFE3" s="93" t="s">
        <v>112</v>
      </c>
      <c r="AFF3" s="93"/>
      <c r="AFG3" s="93"/>
      <c r="AFH3" s="93"/>
      <c r="AFI3" s="93" t="s">
        <v>112</v>
      </c>
      <c r="AFJ3" s="93"/>
      <c r="AFK3" s="93"/>
      <c r="AFL3" s="93"/>
      <c r="AFM3" s="93" t="s">
        <v>112</v>
      </c>
      <c r="AFN3" s="93"/>
      <c r="AFO3" s="93"/>
      <c r="AFP3" s="93"/>
      <c r="AFQ3" s="93" t="s">
        <v>112</v>
      </c>
      <c r="AFR3" s="93"/>
      <c r="AFS3" s="93"/>
      <c r="AFT3" s="93"/>
      <c r="AFU3" s="93" t="s">
        <v>112</v>
      </c>
      <c r="AFV3" s="93"/>
      <c r="AFW3" s="93"/>
      <c r="AFX3" s="93"/>
      <c r="AFY3" s="93" t="s">
        <v>112</v>
      </c>
      <c r="AFZ3" s="93"/>
      <c r="AGA3" s="93"/>
      <c r="AGB3" s="93"/>
      <c r="AGC3" s="93" t="s">
        <v>112</v>
      </c>
      <c r="AGD3" s="93"/>
      <c r="AGE3" s="93"/>
      <c r="AGF3" s="93"/>
      <c r="AGG3" s="93" t="s">
        <v>112</v>
      </c>
      <c r="AGH3" s="93"/>
      <c r="AGI3" s="93"/>
      <c r="AGJ3" s="93"/>
      <c r="AGK3" s="93" t="s">
        <v>112</v>
      </c>
      <c r="AGL3" s="93"/>
      <c r="AGM3" s="93"/>
      <c r="AGN3" s="93"/>
      <c r="AGO3" s="93" t="s">
        <v>112</v>
      </c>
      <c r="AGP3" s="93"/>
      <c r="AGQ3" s="93"/>
      <c r="AGR3" s="93"/>
      <c r="AGS3" s="93" t="s">
        <v>112</v>
      </c>
      <c r="AGT3" s="93"/>
      <c r="AGU3" s="93"/>
      <c r="AGV3" s="93"/>
      <c r="AGW3" s="93" t="s">
        <v>112</v>
      </c>
      <c r="AGX3" s="93"/>
      <c r="AGY3" s="93"/>
      <c r="AGZ3" s="93"/>
      <c r="AHA3" s="93" t="s">
        <v>112</v>
      </c>
      <c r="AHB3" s="93"/>
      <c r="AHC3" s="93"/>
      <c r="AHD3" s="93"/>
      <c r="AHE3" s="93" t="s">
        <v>112</v>
      </c>
      <c r="AHF3" s="93"/>
      <c r="AHG3" s="93"/>
      <c r="AHH3" s="93"/>
      <c r="AHI3" s="93" t="s">
        <v>112</v>
      </c>
      <c r="AHJ3" s="93"/>
      <c r="AHK3" s="93"/>
      <c r="AHL3" s="93"/>
      <c r="AHM3" s="93" t="s">
        <v>112</v>
      </c>
      <c r="AHN3" s="93"/>
      <c r="AHO3" s="93"/>
      <c r="AHP3" s="93"/>
      <c r="AHQ3" s="93" t="s">
        <v>112</v>
      </c>
      <c r="AHR3" s="93"/>
      <c r="AHS3" s="93"/>
      <c r="AHT3" s="93"/>
      <c r="AHU3" s="93" t="s">
        <v>112</v>
      </c>
      <c r="AHV3" s="93"/>
      <c r="AHW3" s="93"/>
      <c r="AHX3" s="93"/>
      <c r="AHY3" s="93" t="s">
        <v>112</v>
      </c>
      <c r="AHZ3" s="93"/>
      <c r="AIA3" s="93"/>
      <c r="AIB3" s="93"/>
      <c r="AIC3" s="93" t="s">
        <v>112</v>
      </c>
      <c r="AID3" s="93"/>
      <c r="AIE3" s="93"/>
      <c r="AIF3" s="93"/>
      <c r="AIG3" s="93" t="s">
        <v>112</v>
      </c>
      <c r="AIH3" s="93"/>
      <c r="AII3" s="93"/>
      <c r="AIJ3" s="93"/>
      <c r="AIK3" s="93" t="s">
        <v>112</v>
      </c>
      <c r="AIL3" s="93"/>
      <c r="AIM3" s="93"/>
      <c r="AIN3" s="93"/>
      <c r="AIO3" s="93" t="s">
        <v>112</v>
      </c>
      <c r="AIP3" s="93"/>
      <c r="AIQ3" s="93"/>
      <c r="AIR3" s="93"/>
      <c r="AIS3" s="93" t="s">
        <v>112</v>
      </c>
      <c r="AIT3" s="93"/>
      <c r="AIU3" s="93"/>
      <c r="AIV3" s="93"/>
      <c r="AIW3" s="93" t="s">
        <v>112</v>
      </c>
      <c r="AIX3" s="93"/>
      <c r="AIY3" s="93"/>
      <c r="AIZ3" s="93"/>
      <c r="AJA3" s="93" t="s">
        <v>112</v>
      </c>
      <c r="AJB3" s="93"/>
      <c r="AJC3" s="93"/>
      <c r="AJD3" s="93"/>
      <c r="AJE3" s="93" t="s">
        <v>112</v>
      </c>
      <c r="AJF3" s="93"/>
      <c r="AJG3" s="93"/>
      <c r="AJH3" s="93"/>
      <c r="AJI3" s="93" t="s">
        <v>112</v>
      </c>
      <c r="AJJ3" s="93"/>
      <c r="AJK3" s="93"/>
      <c r="AJL3" s="93"/>
      <c r="AJM3" s="93" t="s">
        <v>112</v>
      </c>
      <c r="AJN3" s="93"/>
      <c r="AJO3" s="93"/>
      <c r="AJP3" s="93"/>
      <c r="AJQ3" s="93" t="s">
        <v>112</v>
      </c>
      <c r="AJR3" s="93"/>
      <c r="AJS3" s="93"/>
      <c r="AJT3" s="93"/>
      <c r="AJU3" s="93" t="s">
        <v>112</v>
      </c>
      <c r="AJV3" s="93"/>
      <c r="AJW3" s="93"/>
      <c r="AJX3" s="93"/>
      <c r="AJY3" s="93" t="s">
        <v>112</v>
      </c>
      <c r="AJZ3" s="93"/>
      <c r="AKA3" s="93"/>
      <c r="AKB3" s="93"/>
      <c r="AKC3" s="93" t="s">
        <v>112</v>
      </c>
      <c r="AKD3" s="93"/>
      <c r="AKE3" s="93"/>
      <c r="AKF3" s="93"/>
      <c r="AKG3" s="93" t="s">
        <v>112</v>
      </c>
      <c r="AKH3" s="93"/>
      <c r="AKI3" s="93"/>
      <c r="AKJ3" s="93"/>
      <c r="AKK3" s="93" t="s">
        <v>112</v>
      </c>
      <c r="AKL3" s="93"/>
      <c r="AKM3" s="93"/>
      <c r="AKN3" s="93"/>
      <c r="AKO3" s="93" t="s">
        <v>112</v>
      </c>
      <c r="AKP3" s="93"/>
      <c r="AKQ3" s="93"/>
      <c r="AKR3" s="93"/>
      <c r="AKS3" s="93" t="s">
        <v>112</v>
      </c>
      <c r="AKT3" s="93"/>
      <c r="AKU3" s="93"/>
      <c r="AKV3" s="93"/>
      <c r="AKW3" s="93" t="s">
        <v>112</v>
      </c>
      <c r="AKX3" s="93"/>
      <c r="AKY3" s="93"/>
      <c r="AKZ3" s="93"/>
      <c r="ALA3" s="93" t="s">
        <v>112</v>
      </c>
      <c r="ALB3" s="93"/>
      <c r="ALC3" s="93"/>
      <c r="ALD3" s="93"/>
      <c r="ALE3" s="93" t="s">
        <v>112</v>
      </c>
      <c r="ALF3" s="93"/>
      <c r="ALG3" s="93"/>
      <c r="ALH3" s="93"/>
      <c r="ALI3" s="93" t="s">
        <v>112</v>
      </c>
      <c r="ALJ3" s="93"/>
      <c r="ALK3" s="93"/>
      <c r="ALL3" s="93"/>
      <c r="ALM3" s="93" t="s">
        <v>112</v>
      </c>
      <c r="ALN3" s="93"/>
      <c r="ALO3" s="93"/>
      <c r="ALP3" s="93"/>
      <c r="ALQ3" s="93" t="s">
        <v>112</v>
      </c>
      <c r="ALR3" s="93"/>
      <c r="ALS3" s="93"/>
      <c r="ALT3" s="93"/>
      <c r="ALU3" s="93" t="s">
        <v>112</v>
      </c>
      <c r="ALV3" s="93"/>
      <c r="ALW3" s="93"/>
      <c r="ALX3" s="93"/>
      <c r="ALY3" s="93" t="s">
        <v>112</v>
      </c>
      <c r="ALZ3" s="93"/>
      <c r="AMA3" s="93"/>
      <c r="AMB3" s="93"/>
      <c r="AMC3" s="93" t="s">
        <v>112</v>
      </c>
      <c r="AMD3" s="93"/>
      <c r="AME3" s="93"/>
      <c r="AMF3" s="93"/>
      <c r="AMG3" s="93" t="s">
        <v>112</v>
      </c>
      <c r="AMH3" s="93"/>
      <c r="AMI3" s="93"/>
      <c r="AMJ3" s="93"/>
      <c r="AMK3" s="93" t="s">
        <v>112</v>
      </c>
      <c r="AML3" s="93"/>
      <c r="AMM3" s="93"/>
      <c r="AMN3" s="93"/>
      <c r="AMO3" s="93" t="s">
        <v>112</v>
      </c>
      <c r="AMP3" s="93"/>
      <c r="AMQ3" s="93"/>
      <c r="AMR3" s="93"/>
      <c r="AMS3" s="93" t="s">
        <v>112</v>
      </c>
      <c r="AMT3" s="93"/>
      <c r="AMU3" s="93"/>
      <c r="AMV3" s="93"/>
      <c r="AMW3" s="93" t="s">
        <v>112</v>
      </c>
      <c r="AMX3" s="93"/>
      <c r="AMY3" s="93"/>
      <c r="AMZ3" s="93"/>
      <c r="ANA3" s="93" t="s">
        <v>112</v>
      </c>
      <c r="ANB3" s="93"/>
      <c r="ANC3" s="93"/>
      <c r="AND3" s="93"/>
      <c r="ANE3" s="93" t="s">
        <v>112</v>
      </c>
      <c r="ANF3" s="93"/>
      <c r="ANG3" s="93"/>
      <c r="ANH3" s="93"/>
      <c r="ANI3" s="93" t="s">
        <v>112</v>
      </c>
      <c r="ANJ3" s="93"/>
      <c r="ANK3" s="93"/>
      <c r="ANL3" s="93"/>
      <c r="ANM3" s="93" t="s">
        <v>112</v>
      </c>
      <c r="ANN3" s="93"/>
      <c r="ANO3" s="93"/>
      <c r="ANP3" s="93"/>
      <c r="ANQ3" s="93" t="s">
        <v>112</v>
      </c>
      <c r="ANR3" s="93"/>
      <c r="ANS3" s="93"/>
      <c r="ANT3" s="93"/>
      <c r="ANU3" s="93" t="s">
        <v>112</v>
      </c>
      <c r="ANV3" s="93"/>
      <c r="ANW3" s="93"/>
      <c r="ANX3" s="93"/>
      <c r="ANY3" s="93" t="s">
        <v>112</v>
      </c>
      <c r="ANZ3" s="93"/>
      <c r="AOA3" s="93"/>
      <c r="AOB3" s="93"/>
      <c r="AOC3" s="93" t="s">
        <v>112</v>
      </c>
      <c r="AOD3" s="93"/>
      <c r="AOE3" s="93"/>
      <c r="AOF3" s="93"/>
      <c r="AOG3" s="93" t="s">
        <v>112</v>
      </c>
      <c r="AOH3" s="93"/>
      <c r="AOI3" s="93"/>
      <c r="AOJ3" s="93"/>
      <c r="AOK3" s="93" t="s">
        <v>112</v>
      </c>
      <c r="AOL3" s="93"/>
      <c r="AOM3" s="93"/>
      <c r="AON3" s="93"/>
      <c r="AOO3" s="93" t="s">
        <v>112</v>
      </c>
      <c r="AOP3" s="93"/>
      <c r="AOQ3" s="93"/>
      <c r="AOR3" s="93"/>
      <c r="AOS3" s="93" t="s">
        <v>112</v>
      </c>
      <c r="AOT3" s="93"/>
      <c r="AOU3" s="93"/>
      <c r="AOV3" s="93"/>
      <c r="AOW3" s="93" t="s">
        <v>112</v>
      </c>
      <c r="AOX3" s="93"/>
      <c r="AOY3" s="93"/>
      <c r="AOZ3" s="93"/>
      <c r="APA3" s="93" t="s">
        <v>112</v>
      </c>
      <c r="APB3" s="93"/>
      <c r="APC3" s="93"/>
      <c r="APD3" s="93"/>
      <c r="APE3" s="93" t="s">
        <v>112</v>
      </c>
      <c r="APF3" s="93"/>
      <c r="APG3" s="93"/>
      <c r="APH3" s="93"/>
      <c r="API3" s="93" t="s">
        <v>112</v>
      </c>
      <c r="APJ3" s="93"/>
      <c r="APK3" s="93"/>
      <c r="APL3" s="93"/>
      <c r="APM3" s="93" t="s">
        <v>112</v>
      </c>
      <c r="APN3" s="93"/>
      <c r="APO3" s="93"/>
      <c r="APP3" s="93"/>
      <c r="APQ3" s="93" t="s">
        <v>112</v>
      </c>
      <c r="APR3" s="93"/>
      <c r="APS3" s="93"/>
      <c r="APT3" s="93"/>
      <c r="APU3" s="93" t="s">
        <v>112</v>
      </c>
      <c r="APV3" s="93"/>
      <c r="APW3" s="93"/>
      <c r="APX3" s="93"/>
      <c r="APY3" s="93" t="s">
        <v>112</v>
      </c>
      <c r="APZ3" s="93"/>
      <c r="AQA3" s="93"/>
      <c r="AQB3" s="93"/>
      <c r="AQC3" s="93" t="s">
        <v>112</v>
      </c>
      <c r="AQD3" s="93"/>
      <c r="AQE3" s="93"/>
      <c r="AQF3" s="93"/>
      <c r="AQG3" s="93" t="s">
        <v>112</v>
      </c>
      <c r="AQH3" s="93"/>
      <c r="AQI3" s="93"/>
      <c r="AQJ3" s="93"/>
      <c r="AQK3" s="93" t="s">
        <v>112</v>
      </c>
      <c r="AQL3" s="93"/>
      <c r="AQM3" s="93"/>
      <c r="AQN3" s="93"/>
      <c r="AQO3" s="93" t="s">
        <v>112</v>
      </c>
      <c r="AQP3" s="93"/>
      <c r="AQQ3" s="93"/>
      <c r="AQR3" s="93"/>
      <c r="AQS3" s="93" t="s">
        <v>112</v>
      </c>
      <c r="AQT3" s="93"/>
      <c r="AQU3" s="93"/>
      <c r="AQV3" s="93"/>
      <c r="AQW3" s="93" t="s">
        <v>112</v>
      </c>
      <c r="AQX3" s="93"/>
      <c r="AQY3" s="93"/>
      <c r="AQZ3" s="93"/>
      <c r="ARA3" s="93" t="s">
        <v>112</v>
      </c>
      <c r="ARB3" s="93"/>
      <c r="ARC3" s="93"/>
      <c r="ARD3" s="93"/>
      <c r="ARE3" s="93" t="s">
        <v>112</v>
      </c>
      <c r="ARF3" s="93"/>
      <c r="ARG3" s="93"/>
      <c r="ARH3" s="93"/>
      <c r="ARI3" s="93" t="s">
        <v>112</v>
      </c>
      <c r="ARJ3" s="93"/>
      <c r="ARK3" s="93"/>
      <c r="ARL3" s="93"/>
      <c r="ARM3" s="93" t="s">
        <v>112</v>
      </c>
      <c r="ARN3" s="93"/>
      <c r="ARO3" s="93"/>
      <c r="ARP3" s="93"/>
      <c r="ARQ3" s="93" t="s">
        <v>112</v>
      </c>
      <c r="ARR3" s="93"/>
      <c r="ARS3" s="93"/>
      <c r="ART3" s="93"/>
      <c r="ARU3" s="93" t="s">
        <v>112</v>
      </c>
      <c r="ARV3" s="93"/>
      <c r="ARW3" s="93"/>
      <c r="ARX3" s="93"/>
      <c r="ARY3" s="93" t="s">
        <v>112</v>
      </c>
      <c r="ARZ3" s="93"/>
      <c r="ASA3" s="93"/>
      <c r="ASB3" s="93"/>
      <c r="ASC3" s="93" t="s">
        <v>112</v>
      </c>
      <c r="ASD3" s="93"/>
      <c r="ASE3" s="93"/>
      <c r="ASF3" s="93"/>
      <c r="ASG3" s="93" t="s">
        <v>112</v>
      </c>
      <c r="ASH3" s="93"/>
      <c r="ASI3" s="93"/>
      <c r="ASJ3" s="93"/>
      <c r="ASK3" s="93" t="s">
        <v>112</v>
      </c>
      <c r="ASL3" s="93"/>
      <c r="ASM3" s="93"/>
      <c r="ASN3" s="93"/>
      <c r="ASO3" s="93" t="s">
        <v>112</v>
      </c>
      <c r="ASP3" s="93"/>
      <c r="ASQ3" s="93"/>
      <c r="ASR3" s="93"/>
      <c r="ASS3" s="93" t="s">
        <v>112</v>
      </c>
      <c r="AST3" s="93"/>
      <c r="ASU3" s="93"/>
      <c r="ASV3" s="93"/>
      <c r="ASW3" s="93" t="s">
        <v>112</v>
      </c>
      <c r="ASX3" s="93"/>
      <c r="ASY3" s="93"/>
      <c r="ASZ3" s="93"/>
      <c r="ATA3" s="93" t="s">
        <v>112</v>
      </c>
      <c r="ATB3" s="93"/>
      <c r="ATC3" s="93"/>
      <c r="ATD3" s="93"/>
      <c r="ATE3" s="93" t="s">
        <v>112</v>
      </c>
      <c r="ATF3" s="93"/>
      <c r="ATG3" s="93"/>
      <c r="ATH3" s="93"/>
      <c r="ATI3" s="93" t="s">
        <v>112</v>
      </c>
      <c r="ATJ3" s="93"/>
      <c r="ATK3" s="93"/>
      <c r="ATL3" s="93"/>
      <c r="ATM3" s="93" t="s">
        <v>112</v>
      </c>
      <c r="ATN3" s="93"/>
      <c r="ATO3" s="93"/>
      <c r="ATP3" s="93"/>
      <c r="ATQ3" s="93" t="s">
        <v>112</v>
      </c>
      <c r="ATR3" s="93"/>
      <c r="ATS3" s="93"/>
      <c r="ATT3" s="93"/>
      <c r="ATU3" s="93" t="s">
        <v>112</v>
      </c>
      <c r="ATV3" s="93"/>
      <c r="ATW3" s="93"/>
      <c r="ATX3" s="93"/>
      <c r="ATY3" s="93" t="s">
        <v>112</v>
      </c>
      <c r="ATZ3" s="93"/>
      <c r="AUA3" s="93"/>
      <c r="AUB3" s="93"/>
      <c r="AUC3" s="93" t="s">
        <v>112</v>
      </c>
      <c r="AUD3" s="93"/>
      <c r="AUE3" s="93"/>
      <c r="AUF3" s="93"/>
      <c r="AUG3" s="93" t="s">
        <v>112</v>
      </c>
      <c r="AUH3" s="93"/>
      <c r="AUI3" s="93"/>
      <c r="AUJ3" s="93"/>
      <c r="AUK3" s="93" t="s">
        <v>112</v>
      </c>
      <c r="AUL3" s="93"/>
      <c r="AUM3" s="93"/>
      <c r="AUN3" s="93"/>
      <c r="AUO3" s="93" t="s">
        <v>112</v>
      </c>
      <c r="AUP3" s="93"/>
      <c r="AUQ3" s="93"/>
      <c r="AUR3" s="93"/>
      <c r="AUS3" s="93" t="s">
        <v>112</v>
      </c>
      <c r="AUT3" s="93"/>
      <c r="AUU3" s="93"/>
      <c r="AUV3" s="93"/>
      <c r="AUW3" s="93" t="s">
        <v>112</v>
      </c>
      <c r="AUX3" s="93"/>
      <c r="AUY3" s="93"/>
      <c r="AUZ3" s="93"/>
      <c r="AVA3" s="93" t="s">
        <v>112</v>
      </c>
      <c r="AVB3" s="93"/>
      <c r="AVC3" s="93"/>
      <c r="AVD3" s="93"/>
      <c r="AVE3" s="93" t="s">
        <v>112</v>
      </c>
      <c r="AVF3" s="93"/>
      <c r="AVG3" s="93"/>
      <c r="AVH3" s="93"/>
      <c r="AVI3" s="93" t="s">
        <v>112</v>
      </c>
      <c r="AVJ3" s="93"/>
      <c r="AVK3" s="93"/>
      <c r="AVL3" s="93"/>
      <c r="AVM3" s="93" t="s">
        <v>112</v>
      </c>
      <c r="AVN3" s="93"/>
      <c r="AVO3" s="93"/>
      <c r="AVP3" s="93"/>
      <c r="AVQ3" s="93" t="s">
        <v>112</v>
      </c>
      <c r="AVR3" s="93"/>
      <c r="AVS3" s="93"/>
      <c r="AVT3" s="93"/>
      <c r="AVU3" s="93" t="s">
        <v>112</v>
      </c>
      <c r="AVV3" s="93"/>
      <c r="AVW3" s="93"/>
      <c r="AVX3" s="93"/>
      <c r="AVY3" s="93" t="s">
        <v>112</v>
      </c>
      <c r="AVZ3" s="93"/>
      <c r="AWA3" s="93"/>
      <c r="AWB3" s="93"/>
      <c r="AWC3" s="93" t="s">
        <v>112</v>
      </c>
      <c r="AWD3" s="93"/>
      <c r="AWE3" s="93"/>
      <c r="AWF3" s="93"/>
      <c r="AWG3" s="93" t="s">
        <v>112</v>
      </c>
      <c r="AWH3" s="93"/>
      <c r="AWI3" s="93"/>
      <c r="AWJ3" s="93"/>
      <c r="AWK3" s="93" t="s">
        <v>112</v>
      </c>
      <c r="AWL3" s="93"/>
      <c r="AWM3" s="93"/>
      <c r="AWN3" s="93"/>
      <c r="AWO3" s="93" t="s">
        <v>112</v>
      </c>
      <c r="AWP3" s="93"/>
      <c r="AWQ3" s="93"/>
      <c r="AWR3" s="93"/>
      <c r="AWS3" s="93" t="s">
        <v>112</v>
      </c>
      <c r="AWT3" s="93"/>
      <c r="AWU3" s="93"/>
      <c r="AWV3" s="93"/>
      <c r="AWW3" s="93" t="s">
        <v>112</v>
      </c>
      <c r="AWX3" s="93"/>
      <c r="AWY3" s="93"/>
      <c r="AWZ3" s="93"/>
      <c r="AXA3" s="93" t="s">
        <v>112</v>
      </c>
      <c r="AXB3" s="93"/>
      <c r="AXC3" s="93"/>
      <c r="AXD3" s="93"/>
      <c r="AXE3" s="93" t="s">
        <v>112</v>
      </c>
      <c r="AXF3" s="93"/>
      <c r="AXG3" s="93"/>
      <c r="AXH3" s="93"/>
      <c r="AXI3" s="93" t="s">
        <v>112</v>
      </c>
      <c r="AXJ3" s="93"/>
      <c r="AXK3" s="93"/>
      <c r="AXL3" s="93"/>
      <c r="AXM3" s="93" t="s">
        <v>112</v>
      </c>
      <c r="AXN3" s="93"/>
      <c r="AXO3" s="93"/>
      <c r="AXP3" s="93"/>
      <c r="AXQ3" s="93" t="s">
        <v>112</v>
      </c>
      <c r="AXR3" s="93"/>
      <c r="AXS3" s="93"/>
      <c r="AXT3" s="93"/>
      <c r="AXU3" s="93" t="s">
        <v>112</v>
      </c>
      <c r="AXV3" s="93"/>
      <c r="AXW3" s="93"/>
      <c r="AXX3" s="93"/>
      <c r="AXY3" s="93" t="s">
        <v>112</v>
      </c>
      <c r="AXZ3" s="93"/>
      <c r="AYA3" s="93"/>
      <c r="AYB3" s="93"/>
      <c r="AYC3" s="93" t="s">
        <v>112</v>
      </c>
      <c r="AYD3" s="93"/>
      <c r="AYE3" s="93"/>
      <c r="AYF3" s="93"/>
      <c r="AYG3" s="93" t="s">
        <v>112</v>
      </c>
      <c r="AYH3" s="93"/>
      <c r="AYI3" s="93"/>
      <c r="AYJ3" s="93"/>
      <c r="AYK3" s="93" t="s">
        <v>112</v>
      </c>
      <c r="AYL3" s="93"/>
      <c r="AYM3" s="93"/>
      <c r="AYN3" s="93"/>
      <c r="AYO3" s="93" t="s">
        <v>112</v>
      </c>
      <c r="AYP3" s="93"/>
      <c r="AYQ3" s="93"/>
      <c r="AYR3" s="93"/>
      <c r="AYS3" s="93" t="s">
        <v>112</v>
      </c>
      <c r="AYT3" s="93"/>
      <c r="AYU3" s="93"/>
      <c r="AYV3" s="93"/>
      <c r="AYW3" s="93" t="s">
        <v>112</v>
      </c>
      <c r="AYX3" s="93"/>
      <c r="AYY3" s="93"/>
      <c r="AYZ3" s="93"/>
      <c r="AZA3" s="93" t="s">
        <v>112</v>
      </c>
      <c r="AZB3" s="93"/>
      <c r="AZC3" s="93"/>
      <c r="AZD3" s="93"/>
      <c r="AZE3" s="93" t="s">
        <v>112</v>
      </c>
      <c r="AZF3" s="93"/>
      <c r="AZG3" s="93"/>
      <c r="AZH3" s="93"/>
      <c r="AZI3" s="93" t="s">
        <v>112</v>
      </c>
      <c r="AZJ3" s="93"/>
      <c r="AZK3" s="93"/>
      <c r="AZL3" s="93"/>
      <c r="AZM3" s="93" t="s">
        <v>112</v>
      </c>
      <c r="AZN3" s="93"/>
      <c r="AZO3" s="93"/>
      <c r="AZP3" s="93"/>
      <c r="AZQ3" s="93" t="s">
        <v>112</v>
      </c>
      <c r="AZR3" s="93"/>
      <c r="AZS3" s="93"/>
      <c r="AZT3" s="93"/>
      <c r="AZU3" s="93" t="s">
        <v>112</v>
      </c>
      <c r="AZV3" s="93"/>
      <c r="AZW3" s="93"/>
      <c r="AZX3" s="93"/>
      <c r="AZY3" s="93" t="s">
        <v>112</v>
      </c>
      <c r="AZZ3" s="93"/>
      <c r="BAA3" s="93"/>
      <c r="BAB3" s="93"/>
      <c r="BAC3" s="93" t="s">
        <v>112</v>
      </c>
      <c r="BAD3" s="93"/>
      <c r="BAE3" s="93"/>
      <c r="BAF3" s="93"/>
      <c r="BAG3" s="93" t="s">
        <v>112</v>
      </c>
      <c r="BAH3" s="93"/>
      <c r="BAI3" s="93"/>
      <c r="BAJ3" s="93"/>
      <c r="BAK3" s="93" t="s">
        <v>112</v>
      </c>
      <c r="BAL3" s="93"/>
      <c r="BAM3" s="93"/>
      <c r="BAN3" s="93"/>
      <c r="BAO3" s="93" t="s">
        <v>112</v>
      </c>
      <c r="BAP3" s="93"/>
      <c r="BAQ3" s="93"/>
      <c r="BAR3" s="93"/>
      <c r="BAS3" s="93" t="s">
        <v>112</v>
      </c>
      <c r="BAT3" s="93"/>
      <c r="BAU3" s="93"/>
      <c r="BAV3" s="93"/>
      <c r="BAW3" s="93" t="s">
        <v>112</v>
      </c>
      <c r="BAX3" s="93"/>
      <c r="BAY3" s="93"/>
      <c r="BAZ3" s="93"/>
      <c r="BBA3" s="93" t="s">
        <v>112</v>
      </c>
      <c r="BBB3" s="93"/>
      <c r="BBC3" s="93"/>
      <c r="BBD3" s="93"/>
      <c r="BBE3" s="93" t="s">
        <v>112</v>
      </c>
      <c r="BBF3" s="93"/>
      <c r="BBG3" s="93"/>
      <c r="BBH3" s="93"/>
      <c r="BBI3" s="93" t="s">
        <v>112</v>
      </c>
      <c r="BBJ3" s="93"/>
      <c r="BBK3" s="93"/>
      <c r="BBL3" s="93"/>
      <c r="BBM3" s="93" t="s">
        <v>112</v>
      </c>
      <c r="BBN3" s="93"/>
      <c r="BBO3" s="93"/>
      <c r="BBP3" s="93"/>
      <c r="BBQ3" s="93" t="s">
        <v>112</v>
      </c>
      <c r="BBR3" s="93"/>
      <c r="BBS3" s="93"/>
      <c r="BBT3" s="93"/>
      <c r="BBU3" s="93" t="s">
        <v>112</v>
      </c>
      <c r="BBV3" s="93"/>
      <c r="BBW3" s="93"/>
      <c r="BBX3" s="93"/>
      <c r="BBY3" s="93" t="s">
        <v>112</v>
      </c>
      <c r="BBZ3" s="93"/>
      <c r="BCA3" s="93"/>
      <c r="BCB3" s="93"/>
      <c r="BCC3" s="93" t="s">
        <v>112</v>
      </c>
      <c r="BCD3" s="93"/>
      <c r="BCE3" s="93"/>
      <c r="BCF3" s="93"/>
      <c r="BCG3" s="93" t="s">
        <v>112</v>
      </c>
      <c r="BCH3" s="93"/>
      <c r="BCI3" s="93"/>
      <c r="BCJ3" s="93"/>
      <c r="BCK3" s="93" t="s">
        <v>112</v>
      </c>
      <c r="BCL3" s="93"/>
      <c r="BCM3" s="93"/>
      <c r="BCN3" s="93"/>
      <c r="BCO3" s="93" t="s">
        <v>112</v>
      </c>
      <c r="BCP3" s="93"/>
      <c r="BCQ3" s="93"/>
      <c r="BCR3" s="93"/>
      <c r="BCS3" s="93" t="s">
        <v>112</v>
      </c>
      <c r="BCT3" s="93"/>
      <c r="BCU3" s="93"/>
      <c r="BCV3" s="93"/>
      <c r="BCW3" s="93" t="s">
        <v>112</v>
      </c>
      <c r="BCX3" s="93"/>
      <c r="BCY3" s="93"/>
      <c r="BCZ3" s="93"/>
      <c r="BDA3" s="93" t="s">
        <v>112</v>
      </c>
      <c r="BDB3" s="93"/>
      <c r="BDC3" s="93"/>
      <c r="BDD3" s="93"/>
      <c r="BDE3" s="93" t="s">
        <v>112</v>
      </c>
      <c r="BDF3" s="93"/>
      <c r="BDG3" s="93"/>
      <c r="BDH3" s="93"/>
      <c r="BDI3" s="93" t="s">
        <v>112</v>
      </c>
      <c r="BDJ3" s="93"/>
      <c r="BDK3" s="93"/>
      <c r="BDL3" s="93"/>
      <c r="BDM3" s="93" t="s">
        <v>112</v>
      </c>
      <c r="BDN3" s="93"/>
      <c r="BDO3" s="93"/>
      <c r="BDP3" s="93"/>
      <c r="BDQ3" s="93" t="s">
        <v>112</v>
      </c>
      <c r="BDR3" s="93"/>
      <c r="BDS3" s="93"/>
      <c r="BDT3" s="93"/>
      <c r="BDU3" s="93" t="s">
        <v>112</v>
      </c>
      <c r="BDV3" s="93"/>
      <c r="BDW3" s="93"/>
      <c r="BDX3" s="93"/>
      <c r="BDY3" s="93" t="s">
        <v>112</v>
      </c>
      <c r="BDZ3" s="93"/>
      <c r="BEA3" s="93"/>
      <c r="BEB3" s="93"/>
      <c r="BEC3" s="93" t="s">
        <v>112</v>
      </c>
      <c r="BED3" s="93"/>
      <c r="BEE3" s="93"/>
      <c r="BEF3" s="93"/>
      <c r="BEG3" s="93" t="s">
        <v>112</v>
      </c>
      <c r="BEH3" s="93"/>
      <c r="BEI3" s="93"/>
      <c r="BEJ3" s="93"/>
      <c r="BEK3" s="93" t="s">
        <v>112</v>
      </c>
      <c r="BEL3" s="93"/>
      <c r="BEM3" s="93"/>
      <c r="BEN3" s="93"/>
      <c r="BEO3" s="93" t="s">
        <v>112</v>
      </c>
      <c r="BEP3" s="93"/>
      <c r="BEQ3" s="93"/>
      <c r="BER3" s="93"/>
      <c r="BES3" s="93" t="s">
        <v>112</v>
      </c>
      <c r="BET3" s="93"/>
      <c r="BEU3" s="93"/>
      <c r="BEV3" s="93"/>
      <c r="BEW3" s="93" t="s">
        <v>112</v>
      </c>
      <c r="BEX3" s="93"/>
      <c r="BEY3" s="93"/>
      <c r="BEZ3" s="93"/>
      <c r="BFA3" s="93" t="s">
        <v>112</v>
      </c>
      <c r="BFB3" s="93"/>
      <c r="BFC3" s="93"/>
      <c r="BFD3" s="93"/>
      <c r="BFE3" s="93" t="s">
        <v>112</v>
      </c>
      <c r="BFF3" s="93"/>
      <c r="BFG3" s="93"/>
      <c r="BFH3" s="93"/>
      <c r="BFI3" s="93" t="s">
        <v>112</v>
      </c>
      <c r="BFJ3" s="93"/>
      <c r="BFK3" s="93"/>
      <c r="BFL3" s="93"/>
      <c r="BFM3" s="93" t="s">
        <v>112</v>
      </c>
      <c r="BFN3" s="93"/>
      <c r="BFO3" s="93"/>
      <c r="BFP3" s="93"/>
      <c r="BFQ3" s="93" t="s">
        <v>112</v>
      </c>
      <c r="BFR3" s="93"/>
      <c r="BFS3" s="93"/>
      <c r="BFT3" s="93"/>
      <c r="BFU3" s="93" t="s">
        <v>112</v>
      </c>
      <c r="BFV3" s="93"/>
      <c r="BFW3" s="93"/>
      <c r="BFX3" s="93"/>
      <c r="BFY3" s="93" t="s">
        <v>112</v>
      </c>
      <c r="BFZ3" s="93"/>
      <c r="BGA3" s="93"/>
      <c r="BGB3" s="93"/>
      <c r="BGC3" s="93" t="s">
        <v>112</v>
      </c>
      <c r="BGD3" s="93"/>
      <c r="BGE3" s="93"/>
      <c r="BGF3" s="93"/>
      <c r="BGG3" s="93" t="s">
        <v>112</v>
      </c>
      <c r="BGH3" s="93"/>
      <c r="BGI3" s="93"/>
      <c r="BGJ3" s="93"/>
      <c r="BGK3" s="93" t="s">
        <v>112</v>
      </c>
      <c r="BGL3" s="93"/>
      <c r="BGM3" s="93"/>
      <c r="BGN3" s="93"/>
      <c r="BGO3" s="93" t="s">
        <v>112</v>
      </c>
      <c r="BGP3" s="93"/>
      <c r="BGQ3" s="93"/>
      <c r="BGR3" s="93"/>
      <c r="BGS3" s="93" t="s">
        <v>112</v>
      </c>
      <c r="BGT3" s="93"/>
      <c r="BGU3" s="93"/>
      <c r="BGV3" s="93"/>
      <c r="BGW3" s="93" t="s">
        <v>112</v>
      </c>
      <c r="BGX3" s="93"/>
      <c r="BGY3" s="93"/>
      <c r="BGZ3" s="93"/>
      <c r="BHA3" s="93" t="s">
        <v>112</v>
      </c>
      <c r="BHB3" s="93"/>
      <c r="BHC3" s="93"/>
      <c r="BHD3" s="93"/>
      <c r="BHE3" s="93" t="s">
        <v>112</v>
      </c>
      <c r="BHF3" s="93"/>
      <c r="BHG3" s="93"/>
      <c r="BHH3" s="93"/>
      <c r="BHI3" s="93" t="s">
        <v>112</v>
      </c>
      <c r="BHJ3" s="93"/>
      <c r="BHK3" s="93"/>
      <c r="BHL3" s="93"/>
      <c r="BHM3" s="93" t="s">
        <v>112</v>
      </c>
      <c r="BHN3" s="93"/>
      <c r="BHO3" s="93"/>
      <c r="BHP3" s="93"/>
      <c r="BHQ3" s="93" t="s">
        <v>112</v>
      </c>
      <c r="BHR3" s="93"/>
      <c r="BHS3" s="93"/>
      <c r="BHT3" s="93"/>
      <c r="BHU3" s="93" t="s">
        <v>112</v>
      </c>
      <c r="BHV3" s="93"/>
      <c r="BHW3" s="93"/>
      <c r="BHX3" s="93"/>
      <c r="BHY3" s="93" t="s">
        <v>112</v>
      </c>
      <c r="BHZ3" s="93"/>
      <c r="BIA3" s="93"/>
      <c r="BIB3" s="93"/>
      <c r="BIC3" s="93" t="s">
        <v>112</v>
      </c>
      <c r="BID3" s="93"/>
      <c r="BIE3" s="93"/>
      <c r="BIF3" s="93"/>
      <c r="BIG3" s="93" t="s">
        <v>112</v>
      </c>
      <c r="BIH3" s="93"/>
      <c r="BII3" s="93"/>
      <c r="BIJ3" s="93"/>
      <c r="BIK3" s="93" t="s">
        <v>112</v>
      </c>
      <c r="BIL3" s="93"/>
      <c r="BIM3" s="93"/>
      <c r="BIN3" s="93"/>
      <c r="BIO3" s="93" t="s">
        <v>112</v>
      </c>
      <c r="BIP3" s="93"/>
      <c r="BIQ3" s="93"/>
      <c r="BIR3" s="93"/>
      <c r="BIS3" s="93" t="s">
        <v>112</v>
      </c>
      <c r="BIT3" s="93"/>
      <c r="BIU3" s="93"/>
      <c r="BIV3" s="93"/>
      <c r="BIW3" s="93" t="s">
        <v>112</v>
      </c>
      <c r="BIX3" s="93"/>
      <c r="BIY3" s="93"/>
      <c r="BIZ3" s="93"/>
      <c r="BJA3" s="93" t="s">
        <v>112</v>
      </c>
      <c r="BJB3" s="93"/>
      <c r="BJC3" s="93"/>
      <c r="BJD3" s="93"/>
      <c r="BJE3" s="93" t="s">
        <v>112</v>
      </c>
      <c r="BJF3" s="93"/>
      <c r="BJG3" s="93"/>
      <c r="BJH3" s="93"/>
      <c r="BJI3" s="93" t="s">
        <v>112</v>
      </c>
      <c r="BJJ3" s="93"/>
      <c r="BJK3" s="93"/>
      <c r="BJL3" s="93"/>
      <c r="BJM3" s="93" t="s">
        <v>112</v>
      </c>
      <c r="BJN3" s="93"/>
      <c r="BJO3" s="93"/>
      <c r="BJP3" s="93"/>
      <c r="BJQ3" s="93" t="s">
        <v>112</v>
      </c>
      <c r="BJR3" s="93"/>
      <c r="BJS3" s="93"/>
      <c r="BJT3" s="93"/>
      <c r="BJU3" s="93" t="s">
        <v>112</v>
      </c>
      <c r="BJV3" s="93"/>
      <c r="BJW3" s="93"/>
      <c r="BJX3" s="93"/>
      <c r="BJY3" s="93" t="s">
        <v>112</v>
      </c>
      <c r="BJZ3" s="93"/>
      <c r="BKA3" s="93"/>
      <c r="BKB3" s="93"/>
      <c r="BKC3" s="93" t="s">
        <v>112</v>
      </c>
      <c r="BKD3" s="93"/>
      <c r="BKE3" s="93"/>
      <c r="BKF3" s="93"/>
      <c r="BKG3" s="93" t="s">
        <v>112</v>
      </c>
      <c r="BKH3" s="93"/>
      <c r="BKI3" s="93"/>
      <c r="BKJ3" s="93"/>
      <c r="BKK3" s="93" t="s">
        <v>112</v>
      </c>
      <c r="BKL3" s="93"/>
      <c r="BKM3" s="93"/>
      <c r="BKN3" s="93"/>
      <c r="BKO3" s="93" t="s">
        <v>112</v>
      </c>
      <c r="BKP3" s="93"/>
      <c r="BKQ3" s="93"/>
      <c r="BKR3" s="93"/>
      <c r="BKS3" s="93" t="s">
        <v>112</v>
      </c>
      <c r="BKT3" s="93"/>
      <c r="BKU3" s="93"/>
      <c r="BKV3" s="93"/>
      <c r="BKW3" s="93" t="s">
        <v>112</v>
      </c>
      <c r="BKX3" s="93"/>
      <c r="BKY3" s="93"/>
      <c r="BKZ3" s="93"/>
      <c r="BLA3" s="93" t="s">
        <v>112</v>
      </c>
      <c r="BLB3" s="93"/>
      <c r="BLC3" s="93"/>
      <c r="BLD3" s="93"/>
      <c r="BLE3" s="93" t="s">
        <v>112</v>
      </c>
      <c r="BLF3" s="93"/>
      <c r="BLG3" s="93"/>
      <c r="BLH3" s="93"/>
      <c r="BLI3" s="93" t="s">
        <v>112</v>
      </c>
      <c r="BLJ3" s="93"/>
      <c r="BLK3" s="93"/>
      <c r="BLL3" s="93"/>
      <c r="BLM3" s="93" t="s">
        <v>112</v>
      </c>
      <c r="BLN3" s="93"/>
      <c r="BLO3" s="93"/>
      <c r="BLP3" s="93"/>
      <c r="BLQ3" s="93" t="s">
        <v>112</v>
      </c>
      <c r="BLR3" s="93"/>
      <c r="BLS3" s="93"/>
      <c r="BLT3" s="93"/>
      <c r="BLU3" s="93" t="s">
        <v>112</v>
      </c>
      <c r="BLV3" s="93"/>
      <c r="BLW3" s="93"/>
      <c r="BLX3" s="93"/>
      <c r="BLY3" s="93" t="s">
        <v>112</v>
      </c>
      <c r="BLZ3" s="93"/>
      <c r="BMA3" s="93"/>
      <c r="BMB3" s="93"/>
      <c r="BMC3" s="93" t="s">
        <v>112</v>
      </c>
      <c r="BMD3" s="93"/>
      <c r="BME3" s="93"/>
      <c r="BMF3" s="93"/>
      <c r="BMG3" s="93" t="s">
        <v>112</v>
      </c>
      <c r="BMH3" s="93"/>
      <c r="BMI3" s="93"/>
      <c r="BMJ3" s="93"/>
      <c r="BMK3" s="93" t="s">
        <v>112</v>
      </c>
      <c r="BML3" s="93"/>
      <c r="BMM3" s="93"/>
      <c r="BMN3" s="93"/>
      <c r="BMO3" s="93" t="s">
        <v>112</v>
      </c>
      <c r="BMP3" s="93"/>
      <c r="BMQ3" s="93"/>
      <c r="BMR3" s="93"/>
      <c r="BMS3" s="93" t="s">
        <v>112</v>
      </c>
      <c r="BMT3" s="93"/>
      <c r="BMU3" s="93"/>
      <c r="BMV3" s="93"/>
      <c r="BMW3" s="93" t="s">
        <v>112</v>
      </c>
      <c r="BMX3" s="93"/>
      <c r="BMY3" s="93"/>
      <c r="BMZ3" s="93"/>
      <c r="BNA3" s="93" t="s">
        <v>112</v>
      </c>
      <c r="BNB3" s="93"/>
      <c r="BNC3" s="93"/>
      <c r="BND3" s="93"/>
      <c r="BNE3" s="93" t="s">
        <v>112</v>
      </c>
      <c r="BNF3" s="93"/>
      <c r="BNG3" s="93"/>
      <c r="BNH3" s="93"/>
      <c r="BNI3" s="93" t="s">
        <v>112</v>
      </c>
      <c r="BNJ3" s="93"/>
      <c r="BNK3" s="93"/>
      <c r="BNL3" s="93"/>
      <c r="BNM3" s="93" t="s">
        <v>112</v>
      </c>
      <c r="BNN3" s="93"/>
      <c r="BNO3" s="93"/>
      <c r="BNP3" s="93"/>
      <c r="BNQ3" s="93" t="s">
        <v>112</v>
      </c>
      <c r="BNR3" s="93"/>
      <c r="BNS3" s="93"/>
      <c r="BNT3" s="93"/>
      <c r="BNU3" s="93" t="s">
        <v>112</v>
      </c>
      <c r="BNV3" s="93"/>
      <c r="BNW3" s="93"/>
      <c r="BNX3" s="93"/>
      <c r="BNY3" s="93" t="s">
        <v>112</v>
      </c>
      <c r="BNZ3" s="93"/>
      <c r="BOA3" s="93"/>
      <c r="BOB3" s="93"/>
      <c r="BOC3" s="93" t="s">
        <v>112</v>
      </c>
      <c r="BOD3" s="93"/>
      <c r="BOE3" s="93"/>
      <c r="BOF3" s="93"/>
      <c r="BOG3" s="93" t="s">
        <v>112</v>
      </c>
      <c r="BOH3" s="93"/>
      <c r="BOI3" s="93"/>
      <c r="BOJ3" s="93"/>
      <c r="BOK3" s="93" t="s">
        <v>112</v>
      </c>
      <c r="BOL3" s="93"/>
      <c r="BOM3" s="93"/>
      <c r="BON3" s="93"/>
      <c r="BOO3" s="93" t="s">
        <v>112</v>
      </c>
      <c r="BOP3" s="93"/>
      <c r="BOQ3" s="93"/>
      <c r="BOR3" s="93"/>
      <c r="BOS3" s="93" t="s">
        <v>112</v>
      </c>
      <c r="BOT3" s="93"/>
      <c r="BOU3" s="93"/>
      <c r="BOV3" s="93"/>
      <c r="BOW3" s="93" t="s">
        <v>112</v>
      </c>
      <c r="BOX3" s="93"/>
      <c r="BOY3" s="93"/>
      <c r="BOZ3" s="93"/>
      <c r="BPA3" s="93" t="s">
        <v>112</v>
      </c>
      <c r="BPB3" s="93"/>
      <c r="BPC3" s="93"/>
      <c r="BPD3" s="93"/>
      <c r="BPE3" s="93" t="s">
        <v>112</v>
      </c>
      <c r="BPF3" s="93"/>
      <c r="BPG3" s="93"/>
      <c r="BPH3" s="93"/>
      <c r="BPI3" s="93" t="s">
        <v>112</v>
      </c>
      <c r="BPJ3" s="93"/>
      <c r="BPK3" s="93"/>
      <c r="BPL3" s="93"/>
      <c r="BPM3" s="93" t="s">
        <v>112</v>
      </c>
      <c r="BPN3" s="93"/>
      <c r="BPO3" s="93"/>
      <c r="BPP3" s="93"/>
      <c r="BPQ3" s="93" t="s">
        <v>112</v>
      </c>
      <c r="BPR3" s="93"/>
      <c r="BPS3" s="93"/>
      <c r="BPT3" s="93"/>
      <c r="BPU3" s="93" t="s">
        <v>112</v>
      </c>
      <c r="BPV3" s="93"/>
      <c r="BPW3" s="93"/>
      <c r="BPX3" s="93"/>
      <c r="BPY3" s="93" t="s">
        <v>112</v>
      </c>
      <c r="BPZ3" s="93"/>
      <c r="BQA3" s="93"/>
      <c r="BQB3" s="93"/>
      <c r="BQC3" s="93" t="s">
        <v>112</v>
      </c>
      <c r="BQD3" s="93"/>
      <c r="BQE3" s="93"/>
      <c r="BQF3" s="93"/>
      <c r="BQG3" s="93" t="s">
        <v>112</v>
      </c>
      <c r="BQH3" s="93"/>
      <c r="BQI3" s="93"/>
      <c r="BQJ3" s="93"/>
      <c r="BQK3" s="93" t="s">
        <v>112</v>
      </c>
      <c r="BQL3" s="93"/>
      <c r="BQM3" s="93"/>
      <c r="BQN3" s="93"/>
      <c r="BQO3" s="93" t="s">
        <v>112</v>
      </c>
      <c r="BQP3" s="93"/>
      <c r="BQQ3" s="93"/>
      <c r="BQR3" s="93"/>
      <c r="BQS3" s="93" t="s">
        <v>112</v>
      </c>
      <c r="BQT3" s="93"/>
      <c r="BQU3" s="93"/>
      <c r="BQV3" s="93"/>
      <c r="BQW3" s="93" t="s">
        <v>112</v>
      </c>
      <c r="BQX3" s="93"/>
      <c r="BQY3" s="93"/>
      <c r="BQZ3" s="93"/>
      <c r="BRA3" s="93" t="s">
        <v>112</v>
      </c>
      <c r="BRB3" s="93"/>
      <c r="BRC3" s="93"/>
      <c r="BRD3" s="93"/>
      <c r="BRE3" s="93" t="s">
        <v>112</v>
      </c>
      <c r="BRF3" s="93"/>
      <c r="BRG3" s="93"/>
      <c r="BRH3" s="93"/>
      <c r="BRI3" s="93" t="s">
        <v>112</v>
      </c>
      <c r="BRJ3" s="93"/>
      <c r="BRK3" s="93"/>
      <c r="BRL3" s="93"/>
      <c r="BRM3" s="93" t="s">
        <v>112</v>
      </c>
      <c r="BRN3" s="93"/>
      <c r="BRO3" s="93"/>
      <c r="BRP3" s="93"/>
      <c r="BRQ3" s="93" t="s">
        <v>112</v>
      </c>
      <c r="BRR3" s="93"/>
      <c r="BRS3" s="93"/>
      <c r="BRT3" s="93"/>
      <c r="BRU3" s="93" t="s">
        <v>112</v>
      </c>
      <c r="BRV3" s="93"/>
      <c r="BRW3" s="93"/>
      <c r="BRX3" s="93"/>
      <c r="BRY3" s="93" t="s">
        <v>112</v>
      </c>
      <c r="BRZ3" s="93"/>
      <c r="BSA3" s="93"/>
      <c r="BSB3" s="93"/>
      <c r="BSC3" s="93" t="s">
        <v>112</v>
      </c>
      <c r="BSD3" s="93"/>
      <c r="BSE3" s="93"/>
      <c r="BSF3" s="93"/>
      <c r="BSG3" s="93" t="s">
        <v>112</v>
      </c>
      <c r="BSH3" s="93"/>
      <c r="BSI3" s="93"/>
      <c r="BSJ3" s="93"/>
      <c r="BSK3" s="93" t="s">
        <v>112</v>
      </c>
      <c r="BSL3" s="93"/>
      <c r="BSM3" s="93"/>
      <c r="BSN3" s="93"/>
      <c r="BSO3" s="93" t="s">
        <v>112</v>
      </c>
      <c r="BSP3" s="93"/>
      <c r="BSQ3" s="93"/>
      <c r="BSR3" s="93"/>
      <c r="BSS3" s="93" t="s">
        <v>112</v>
      </c>
      <c r="BST3" s="93"/>
      <c r="BSU3" s="93"/>
      <c r="BSV3" s="93"/>
      <c r="BSW3" s="93" t="s">
        <v>112</v>
      </c>
      <c r="BSX3" s="93"/>
      <c r="BSY3" s="93"/>
      <c r="BSZ3" s="93"/>
      <c r="BTA3" s="93" t="s">
        <v>112</v>
      </c>
      <c r="BTB3" s="93"/>
      <c r="BTC3" s="93"/>
      <c r="BTD3" s="93"/>
      <c r="BTE3" s="93" t="s">
        <v>112</v>
      </c>
      <c r="BTF3" s="93"/>
      <c r="BTG3" s="93"/>
      <c r="BTH3" s="93"/>
      <c r="BTI3" s="93" t="s">
        <v>112</v>
      </c>
      <c r="BTJ3" s="93"/>
      <c r="BTK3" s="93"/>
      <c r="BTL3" s="93"/>
      <c r="BTM3" s="93" t="s">
        <v>112</v>
      </c>
      <c r="BTN3" s="93"/>
      <c r="BTO3" s="93"/>
      <c r="BTP3" s="93"/>
      <c r="BTQ3" s="93" t="s">
        <v>112</v>
      </c>
      <c r="BTR3" s="93"/>
      <c r="BTS3" s="93"/>
      <c r="BTT3" s="93"/>
      <c r="BTU3" s="93" t="s">
        <v>112</v>
      </c>
      <c r="BTV3" s="93"/>
      <c r="BTW3" s="93"/>
      <c r="BTX3" s="93"/>
      <c r="BTY3" s="93" t="s">
        <v>112</v>
      </c>
      <c r="BTZ3" s="93"/>
      <c r="BUA3" s="93"/>
      <c r="BUB3" s="93"/>
      <c r="BUC3" s="93" t="s">
        <v>112</v>
      </c>
      <c r="BUD3" s="93"/>
      <c r="BUE3" s="93"/>
      <c r="BUF3" s="93"/>
      <c r="BUG3" s="93" t="s">
        <v>112</v>
      </c>
      <c r="BUH3" s="93"/>
      <c r="BUI3" s="93"/>
      <c r="BUJ3" s="93"/>
      <c r="BUK3" s="93" t="s">
        <v>112</v>
      </c>
      <c r="BUL3" s="93"/>
      <c r="BUM3" s="93"/>
      <c r="BUN3" s="93"/>
      <c r="BUO3" s="93" t="s">
        <v>112</v>
      </c>
      <c r="BUP3" s="93"/>
      <c r="BUQ3" s="93"/>
      <c r="BUR3" s="93"/>
      <c r="BUS3" s="93" t="s">
        <v>112</v>
      </c>
      <c r="BUT3" s="93"/>
      <c r="BUU3" s="93"/>
      <c r="BUV3" s="93"/>
      <c r="BUW3" s="93" t="s">
        <v>112</v>
      </c>
      <c r="BUX3" s="93"/>
      <c r="BUY3" s="93"/>
      <c r="BUZ3" s="93"/>
      <c r="BVA3" s="93" t="s">
        <v>112</v>
      </c>
      <c r="BVB3" s="93"/>
      <c r="BVC3" s="93"/>
      <c r="BVD3" s="93"/>
      <c r="BVE3" s="93" t="s">
        <v>112</v>
      </c>
      <c r="BVF3" s="93"/>
      <c r="BVG3" s="93"/>
      <c r="BVH3" s="93"/>
      <c r="BVI3" s="93" t="s">
        <v>112</v>
      </c>
      <c r="BVJ3" s="93"/>
      <c r="BVK3" s="93"/>
      <c r="BVL3" s="93"/>
      <c r="BVM3" s="93" t="s">
        <v>112</v>
      </c>
      <c r="BVN3" s="93"/>
      <c r="BVO3" s="93"/>
      <c r="BVP3" s="93"/>
      <c r="BVQ3" s="93" t="s">
        <v>112</v>
      </c>
      <c r="BVR3" s="93"/>
      <c r="BVS3" s="93"/>
      <c r="BVT3" s="93"/>
      <c r="BVU3" s="93" t="s">
        <v>112</v>
      </c>
      <c r="BVV3" s="93"/>
      <c r="BVW3" s="93"/>
      <c r="BVX3" s="93"/>
      <c r="BVY3" s="93" t="s">
        <v>112</v>
      </c>
      <c r="BVZ3" s="93"/>
      <c r="BWA3" s="93"/>
      <c r="BWB3" s="93"/>
      <c r="BWC3" s="93" t="s">
        <v>112</v>
      </c>
      <c r="BWD3" s="93"/>
      <c r="BWE3" s="93"/>
      <c r="BWF3" s="93"/>
      <c r="BWG3" s="93" t="s">
        <v>112</v>
      </c>
      <c r="BWH3" s="93"/>
      <c r="BWI3" s="93"/>
      <c r="BWJ3" s="93"/>
      <c r="BWK3" s="93" t="s">
        <v>112</v>
      </c>
      <c r="BWL3" s="93"/>
      <c r="BWM3" s="93"/>
      <c r="BWN3" s="93"/>
      <c r="BWO3" s="93" t="s">
        <v>112</v>
      </c>
      <c r="BWP3" s="93"/>
      <c r="BWQ3" s="93"/>
      <c r="BWR3" s="93"/>
      <c r="BWS3" s="93" t="s">
        <v>112</v>
      </c>
      <c r="BWT3" s="93"/>
      <c r="BWU3" s="93"/>
      <c r="BWV3" s="93"/>
      <c r="BWW3" s="93" t="s">
        <v>112</v>
      </c>
      <c r="BWX3" s="93"/>
      <c r="BWY3" s="93"/>
      <c r="BWZ3" s="93"/>
      <c r="BXA3" s="93" t="s">
        <v>112</v>
      </c>
      <c r="BXB3" s="93"/>
      <c r="BXC3" s="93"/>
      <c r="BXD3" s="93"/>
      <c r="BXE3" s="93" t="s">
        <v>112</v>
      </c>
      <c r="BXF3" s="93"/>
      <c r="BXG3" s="93"/>
      <c r="BXH3" s="93"/>
      <c r="BXI3" s="93" t="s">
        <v>112</v>
      </c>
      <c r="BXJ3" s="93"/>
      <c r="BXK3" s="93"/>
      <c r="BXL3" s="93"/>
      <c r="BXM3" s="93" t="s">
        <v>112</v>
      </c>
      <c r="BXN3" s="93"/>
      <c r="BXO3" s="93"/>
      <c r="BXP3" s="93"/>
      <c r="BXQ3" s="93" t="s">
        <v>112</v>
      </c>
      <c r="BXR3" s="93"/>
      <c r="BXS3" s="93"/>
      <c r="BXT3" s="93"/>
      <c r="BXU3" s="93" t="s">
        <v>112</v>
      </c>
      <c r="BXV3" s="93"/>
      <c r="BXW3" s="93"/>
      <c r="BXX3" s="93"/>
      <c r="BXY3" s="93" t="s">
        <v>112</v>
      </c>
      <c r="BXZ3" s="93"/>
      <c r="BYA3" s="93"/>
      <c r="BYB3" s="93"/>
      <c r="BYC3" s="93" t="s">
        <v>112</v>
      </c>
      <c r="BYD3" s="93"/>
      <c r="BYE3" s="93"/>
      <c r="BYF3" s="93"/>
      <c r="BYG3" s="93" t="s">
        <v>112</v>
      </c>
      <c r="BYH3" s="93"/>
      <c r="BYI3" s="93"/>
      <c r="BYJ3" s="93"/>
      <c r="BYK3" s="93" t="s">
        <v>112</v>
      </c>
      <c r="BYL3" s="93"/>
      <c r="BYM3" s="93"/>
      <c r="BYN3" s="93"/>
      <c r="BYO3" s="93" t="s">
        <v>112</v>
      </c>
      <c r="BYP3" s="93"/>
      <c r="BYQ3" s="93"/>
      <c r="BYR3" s="93"/>
      <c r="BYS3" s="93" t="s">
        <v>112</v>
      </c>
      <c r="BYT3" s="93"/>
      <c r="BYU3" s="93"/>
      <c r="BYV3" s="93"/>
      <c r="BYW3" s="93" t="s">
        <v>112</v>
      </c>
      <c r="BYX3" s="93"/>
      <c r="BYY3" s="93"/>
      <c r="BYZ3" s="93"/>
      <c r="BZA3" s="93" t="s">
        <v>112</v>
      </c>
      <c r="BZB3" s="93"/>
      <c r="BZC3" s="93"/>
      <c r="BZD3" s="93"/>
      <c r="BZE3" s="93" t="s">
        <v>112</v>
      </c>
      <c r="BZF3" s="93"/>
      <c r="BZG3" s="93"/>
      <c r="BZH3" s="93"/>
      <c r="BZI3" s="93" t="s">
        <v>112</v>
      </c>
      <c r="BZJ3" s="93"/>
      <c r="BZK3" s="93"/>
      <c r="BZL3" s="93"/>
      <c r="BZM3" s="93" t="s">
        <v>112</v>
      </c>
      <c r="BZN3" s="93"/>
      <c r="BZO3" s="93"/>
      <c r="BZP3" s="93"/>
      <c r="BZQ3" s="93" t="s">
        <v>112</v>
      </c>
      <c r="BZR3" s="93"/>
      <c r="BZS3" s="93"/>
      <c r="BZT3" s="93"/>
      <c r="BZU3" s="93" t="s">
        <v>112</v>
      </c>
      <c r="BZV3" s="93"/>
      <c r="BZW3" s="93"/>
      <c r="BZX3" s="93"/>
      <c r="BZY3" s="93" t="s">
        <v>112</v>
      </c>
      <c r="BZZ3" s="93"/>
      <c r="CAA3" s="93"/>
      <c r="CAB3" s="93"/>
      <c r="CAC3" s="93" t="s">
        <v>112</v>
      </c>
      <c r="CAD3" s="93"/>
      <c r="CAE3" s="93"/>
      <c r="CAF3" s="93"/>
      <c r="CAG3" s="93" t="s">
        <v>112</v>
      </c>
      <c r="CAH3" s="93"/>
      <c r="CAI3" s="93"/>
      <c r="CAJ3" s="93"/>
      <c r="CAK3" s="93" t="s">
        <v>112</v>
      </c>
      <c r="CAL3" s="93"/>
      <c r="CAM3" s="93"/>
      <c r="CAN3" s="93"/>
      <c r="CAO3" s="93" t="s">
        <v>112</v>
      </c>
      <c r="CAP3" s="93"/>
      <c r="CAQ3" s="93"/>
      <c r="CAR3" s="93"/>
      <c r="CAS3" s="93" t="s">
        <v>112</v>
      </c>
      <c r="CAT3" s="93"/>
      <c r="CAU3" s="93"/>
      <c r="CAV3" s="93"/>
      <c r="CAW3" s="93" t="s">
        <v>112</v>
      </c>
      <c r="CAX3" s="93"/>
      <c r="CAY3" s="93"/>
      <c r="CAZ3" s="93"/>
      <c r="CBA3" s="93" t="s">
        <v>112</v>
      </c>
      <c r="CBB3" s="93"/>
      <c r="CBC3" s="93"/>
      <c r="CBD3" s="93"/>
      <c r="CBE3" s="93" t="s">
        <v>112</v>
      </c>
      <c r="CBF3" s="93"/>
      <c r="CBG3" s="93"/>
      <c r="CBH3" s="93"/>
      <c r="CBI3" s="93" t="s">
        <v>112</v>
      </c>
      <c r="CBJ3" s="93"/>
      <c r="CBK3" s="93"/>
      <c r="CBL3" s="93"/>
      <c r="CBM3" s="93" t="s">
        <v>112</v>
      </c>
      <c r="CBN3" s="93"/>
      <c r="CBO3" s="93"/>
      <c r="CBP3" s="93"/>
      <c r="CBQ3" s="93" t="s">
        <v>112</v>
      </c>
      <c r="CBR3" s="93"/>
      <c r="CBS3" s="93"/>
      <c r="CBT3" s="93"/>
      <c r="CBU3" s="93" t="s">
        <v>112</v>
      </c>
      <c r="CBV3" s="93"/>
      <c r="CBW3" s="93"/>
      <c r="CBX3" s="93"/>
      <c r="CBY3" s="93" t="s">
        <v>112</v>
      </c>
      <c r="CBZ3" s="93"/>
      <c r="CCA3" s="93"/>
      <c r="CCB3" s="93"/>
      <c r="CCC3" s="93" t="s">
        <v>112</v>
      </c>
      <c r="CCD3" s="93"/>
      <c r="CCE3" s="93"/>
      <c r="CCF3" s="93"/>
      <c r="CCG3" s="93" t="s">
        <v>112</v>
      </c>
      <c r="CCH3" s="93"/>
      <c r="CCI3" s="93"/>
      <c r="CCJ3" s="93"/>
      <c r="CCK3" s="93" t="s">
        <v>112</v>
      </c>
      <c r="CCL3" s="93"/>
      <c r="CCM3" s="93"/>
      <c r="CCN3" s="93"/>
      <c r="CCO3" s="93" t="s">
        <v>112</v>
      </c>
      <c r="CCP3" s="93"/>
      <c r="CCQ3" s="93"/>
      <c r="CCR3" s="93"/>
      <c r="CCS3" s="93" t="s">
        <v>112</v>
      </c>
      <c r="CCT3" s="93"/>
      <c r="CCU3" s="93"/>
      <c r="CCV3" s="93"/>
      <c r="CCW3" s="93" t="s">
        <v>112</v>
      </c>
      <c r="CCX3" s="93"/>
      <c r="CCY3" s="93"/>
      <c r="CCZ3" s="93"/>
      <c r="CDA3" s="93" t="s">
        <v>112</v>
      </c>
      <c r="CDB3" s="93"/>
      <c r="CDC3" s="93"/>
      <c r="CDD3" s="93"/>
      <c r="CDE3" s="93" t="s">
        <v>112</v>
      </c>
      <c r="CDF3" s="93"/>
      <c r="CDG3" s="93"/>
      <c r="CDH3" s="93"/>
      <c r="CDI3" s="93" t="s">
        <v>112</v>
      </c>
      <c r="CDJ3" s="93"/>
      <c r="CDK3" s="93"/>
      <c r="CDL3" s="93"/>
      <c r="CDM3" s="93" t="s">
        <v>112</v>
      </c>
      <c r="CDN3" s="93"/>
      <c r="CDO3" s="93"/>
      <c r="CDP3" s="93"/>
      <c r="CDQ3" s="93" t="s">
        <v>112</v>
      </c>
      <c r="CDR3" s="93"/>
      <c r="CDS3" s="93"/>
      <c r="CDT3" s="93"/>
      <c r="CDU3" s="93" t="s">
        <v>112</v>
      </c>
      <c r="CDV3" s="93"/>
      <c r="CDW3" s="93"/>
      <c r="CDX3" s="93"/>
      <c r="CDY3" s="93" t="s">
        <v>112</v>
      </c>
      <c r="CDZ3" s="93"/>
      <c r="CEA3" s="93"/>
      <c r="CEB3" s="93"/>
      <c r="CEC3" s="93" t="s">
        <v>112</v>
      </c>
      <c r="CED3" s="93"/>
      <c r="CEE3" s="93"/>
      <c r="CEF3" s="93"/>
      <c r="CEG3" s="93" t="s">
        <v>112</v>
      </c>
      <c r="CEH3" s="93"/>
      <c r="CEI3" s="93"/>
      <c r="CEJ3" s="93"/>
      <c r="CEK3" s="93" t="s">
        <v>112</v>
      </c>
      <c r="CEL3" s="93"/>
      <c r="CEM3" s="93"/>
      <c r="CEN3" s="93"/>
      <c r="CEO3" s="93" t="s">
        <v>112</v>
      </c>
      <c r="CEP3" s="93"/>
      <c r="CEQ3" s="93"/>
      <c r="CER3" s="93"/>
      <c r="CES3" s="93" t="s">
        <v>112</v>
      </c>
      <c r="CET3" s="93"/>
      <c r="CEU3" s="93"/>
      <c r="CEV3" s="93"/>
      <c r="CEW3" s="93" t="s">
        <v>112</v>
      </c>
      <c r="CEX3" s="93"/>
      <c r="CEY3" s="93"/>
      <c r="CEZ3" s="93"/>
      <c r="CFA3" s="93" t="s">
        <v>112</v>
      </c>
      <c r="CFB3" s="93"/>
      <c r="CFC3" s="93"/>
      <c r="CFD3" s="93"/>
      <c r="CFE3" s="93" t="s">
        <v>112</v>
      </c>
      <c r="CFF3" s="93"/>
      <c r="CFG3" s="93"/>
      <c r="CFH3" s="93"/>
      <c r="CFI3" s="93" t="s">
        <v>112</v>
      </c>
      <c r="CFJ3" s="93"/>
      <c r="CFK3" s="93"/>
      <c r="CFL3" s="93"/>
      <c r="CFM3" s="93" t="s">
        <v>112</v>
      </c>
      <c r="CFN3" s="93"/>
      <c r="CFO3" s="93"/>
      <c r="CFP3" s="93"/>
      <c r="CFQ3" s="93" t="s">
        <v>112</v>
      </c>
      <c r="CFR3" s="93"/>
      <c r="CFS3" s="93"/>
      <c r="CFT3" s="93"/>
      <c r="CFU3" s="93" t="s">
        <v>112</v>
      </c>
      <c r="CFV3" s="93"/>
      <c r="CFW3" s="93"/>
      <c r="CFX3" s="93"/>
      <c r="CFY3" s="93" t="s">
        <v>112</v>
      </c>
      <c r="CFZ3" s="93"/>
      <c r="CGA3" s="93"/>
      <c r="CGB3" s="93"/>
      <c r="CGC3" s="93" t="s">
        <v>112</v>
      </c>
      <c r="CGD3" s="93"/>
      <c r="CGE3" s="93"/>
      <c r="CGF3" s="93"/>
      <c r="CGG3" s="93" t="s">
        <v>112</v>
      </c>
      <c r="CGH3" s="93"/>
      <c r="CGI3" s="93"/>
      <c r="CGJ3" s="93"/>
      <c r="CGK3" s="93" t="s">
        <v>112</v>
      </c>
      <c r="CGL3" s="93"/>
      <c r="CGM3" s="93"/>
      <c r="CGN3" s="93"/>
      <c r="CGO3" s="93" t="s">
        <v>112</v>
      </c>
      <c r="CGP3" s="93"/>
      <c r="CGQ3" s="93"/>
      <c r="CGR3" s="93"/>
      <c r="CGS3" s="93" t="s">
        <v>112</v>
      </c>
      <c r="CGT3" s="93"/>
      <c r="CGU3" s="93"/>
      <c r="CGV3" s="93"/>
      <c r="CGW3" s="93" t="s">
        <v>112</v>
      </c>
      <c r="CGX3" s="93"/>
      <c r="CGY3" s="93"/>
      <c r="CGZ3" s="93"/>
      <c r="CHA3" s="93" t="s">
        <v>112</v>
      </c>
      <c r="CHB3" s="93"/>
      <c r="CHC3" s="93"/>
      <c r="CHD3" s="93"/>
      <c r="CHE3" s="93" t="s">
        <v>112</v>
      </c>
      <c r="CHF3" s="93"/>
      <c r="CHG3" s="93"/>
      <c r="CHH3" s="93"/>
      <c r="CHI3" s="93" t="s">
        <v>112</v>
      </c>
      <c r="CHJ3" s="93"/>
      <c r="CHK3" s="93"/>
      <c r="CHL3" s="93"/>
      <c r="CHM3" s="93" t="s">
        <v>112</v>
      </c>
      <c r="CHN3" s="93"/>
      <c r="CHO3" s="93"/>
      <c r="CHP3" s="93"/>
      <c r="CHQ3" s="93" t="s">
        <v>112</v>
      </c>
      <c r="CHR3" s="93"/>
      <c r="CHS3" s="93"/>
      <c r="CHT3" s="93"/>
      <c r="CHU3" s="93" t="s">
        <v>112</v>
      </c>
      <c r="CHV3" s="93"/>
      <c r="CHW3" s="93"/>
      <c r="CHX3" s="93"/>
      <c r="CHY3" s="93" t="s">
        <v>112</v>
      </c>
      <c r="CHZ3" s="93"/>
      <c r="CIA3" s="93"/>
      <c r="CIB3" s="93"/>
      <c r="CIC3" s="93" t="s">
        <v>112</v>
      </c>
      <c r="CID3" s="93"/>
      <c r="CIE3" s="93"/>
      <c r="CIF3" s="93"/>
      <c r="CIG3" s="93" t="s">
        <v>112</v>
      </c>
      <c r="CIH3" s="93"/>
      <c r="CII3" s="93"/>
      <c r="CIJ3" s="93"/>
      <c r="CIK3" s="93" t="s">
        <v>112</v>
      </c>
      <c r="CIL3" s="93"/>
      <c r="CIM3" s="93"/>
      <c r="CIN3" s="93"/>
      <c r="CIO3" s="93" t="s">
        <v>112</v>
      </c>
      <c r="CIP3" s="93"/>
      <c r="CIQ3" s="93"/>
      <c r="CIR3" s="93"/>
      <c r="CIS3" s="93" t="s">
        <v>112</v>
      </c>
      <c r="CIT3" s="93"/>
      <c r="CIU3" s="93"/>
      <c r="CIV3" s="93"/>
      <c r="CIW3" s="93" t="s">
        <v>112</v>
      </c>
      <c r="CIX3" s="93"/>
      <c r="CIY3" s="93"/>
      <c r="CIZ3" s="93"/>
      <c r="CJA3" s="93" t="s">
        <v>112</v>
      </c>
      <c r="CJB3" s="93"/>
      <c r="CJC3" s="93"/>
      <c r="CJD3" s="93"/>
      <c r="CJE3" s="93" t="s">
        <v>112</v>
      </c>
      <c r="CJF3" s="93"/>
      <c r="CJG3" s="93"/>
      <c r="CJH3" s="93"/>
      <c r="CJI3" s="93" t="s">
        <v>112</v>
      </c>
      <c r="CJJ3" s="93"/>
      <c r="CJK3" s="93"/>
      <c r="CJL3" s="93"/>
      <c r="CJM3" s="93" t="s">
        <v>112</v>
      </c>
      <c r="CJN3" s="93"/>
      <c r="CJO3" s="93"/>
      <c r="CJP3" s="93"/>
      <c r="CJQ3" s="93" t="s">
        <v>112</v>
      </c>
      <c r="CJR3" s="93"/>
      <c r="CJS3" s="93"/>
      <c r="CJT3" s="93"/>
      <c r="CJU3" s="93" t="s">
        <v>112</v>
      </c>
      <c r="CJV3" s="93"/>
      <c r="CJW3" s="93"/>
      <c r="CJX3" s="93"/>
      <c r="CJY3" s="93" t="s">
        <v>112</v>
      </c>
      <c r="CJZ3" s="93"/>
      <c r="CKA3" s="93"/>
      <c r="CKB3" s="93"/>
      <c r="CKC3" s="93" t="s">
        <v>112</v>
      </c>
      <c r="CKD3" s="93"/>
      <c r="CKE3" s="93"/>
      <c r="CKF3" s="93"/>
      <c r="CKG3" s="93" t="s">
        <v>112</v>
      </c>
      <c r="CKH3" s="93"/>
      <c r="CKI3" s="93"/>
      <c r="CKJ3" s="93"/>
      <c r="CKK3" s="93" t="s">
        <v>112</v>
      </c>
      <c r="CKL3" s="93"/>
      <c r="CKM3" s="93"/>
      <c r="CKN3" s="93"/>
      <c r="CKO3" s="93" t="s">
        <v>112</v>
      </c>
      <c r="CKP3" s="93"/>
      <c r="CKQ3" s="93"/>
      <c r="CKR3" s="93"/>
      <c r="CKS3" s="93" t="s">
        <v>112</v>
      </c>
      <c r="CKT3" s="93"/>
      <c r="CKU3" s="93"/>
      <c r="CKV3" s="93"/>
      <c r="CKW3" s="93" t="s">
        <v>112</v>
      </c>
      <c r="CKX3" s="93"/>
      <c r="CKY3" s="93"/>
      <c r="CKZ3" s="93"/>
      <c r="CLA3" s="93" t="s">
        <v>112</v>
      </c>
      <c r="CLB3" s="93"/>
      <c r="CLC3" s="93"/>
      <c r="CLD3" s="93"/>
      <c r="CLE3" s="93" t="s">
        <v>112</v>
      </c>
      <c r="CLF3" s="93"/>
      <c r="CLG3" s="93"/>
      <c r="CLH3" s="93"/>
      <c r="CLI3" s="93" t="s">
        <v>112</v>
      </c>
      <c r="CLJ3" s="93"/>
      <c r="CLK3" s="93"/>
      <c r="CLL3" s="93"/>
      <c r="CLM3" s="93" t="s">
        <v>112</v>
      </c>
      <c r="CLN3" s="93"/>
      <c r="CLO3" s="93"/>
      <c r="CLP3" s="93"/>
      <c r="CLQ3" s="93" t="s">
        <v>112</v>
      </c>
      <c r="CLR3" s="93"/>
      <c r="CLS3" s="93"/>
      <c r="CLT3" s="93"/>
      <c r="CLU3" s="93" t="s">
        <v>112</v>
      </c>
      <c r="CLV3" s="93"/>
      <c r="CLW3" s="93"/>
      <c r="CLX3" s="93"/>
      <c r="CLY3" s="93" t="s">
        <v>112</v>
      </c>
      <c r="CLZ3" s="93"/>
      <c r="CMA3" s="93"/>
      <c r="CMB3" s="93"/>
      <c r="CMC3" s="93" t="s">
        <v>112</v>
      </c>
      <c r="CMD3" s="93"/>
      <c r="CME3" s="93"/>
      <c r="CMF3" s="93"/>
      <c r="CMG3" s="93" t="s">
        <v>112</v>
      </c>
      <c r="CMH3" s="93"/>
      <c r="CMI3" s="93"/>
      <c r="CMJ3" s="93"/>
      <c r="CMK3" s="93" t="s">
        <v>112</v>
      </c>
      <c r="CML3" s="93"/>
      <c r="CMM3" s="93"/>
      <c r="CMN3" s="93"/>
      <c r="CMO3" s="93" t="s">
        <v>112</v>
      </c>
      <c r="CMP3" s="93"/>
      <c r="CMQ3" s="93"/>
      <c r="CMR3" s="93"/>
      <c r="CMS3" s="93" t="s">
        <v>112</v>
      </c>
      <c r="CMT3" s="93"/>
      <c r="CMU3" s="93"/>
      <c r="CMV3" s="93"/>
      <c r="CMW3" s="93" t="s">
        <v>112</v>
      </c>
      <c r="CMX3" s="93"/>
      <c r="CMY3" s="93"/>
      <c r="CMZ3" s="93"/>
      <c r="CNA3" s="93" t="s">
        <v>112</v>
      </c>
      <c r="CNB3" s="93"/>
      <c r="CNC3" s="93"/>
      <c r="CND3" s="93"/>
      <c r="CNE3" s="93" t="s">
        <v>112</v>
      </c>
      <c r="CNF3" s="93"/>
      <c r="CNG3" s="93"/>
      <c r="CNH3" s="93"/>
      <c r="CNI3" s="93" t="s">
        <v>112</v>
      </c>
      <c r="CNJ3" s="93"/>
      <c r="CNK3" s="93"/>
      <c r="CNL3" s="93"/>
      <c r="CNM3" s="93" t="s">
        <v>112</v>
      </c>
      <c r="CNN3" s="93"/>
      <c r="CNO3" s="93"/>
      <c r="CNP3" s="93"/>
      <c r="CNQ3" s="93" t="s">
        <v>112</v>
      </c>
      <c r="CNR3" s="93"/>
      <c r="CNS3" s="93"/>
      <c r="CNT3" s="93"/>
      <c r="CNU3" s="93" t="s">
        <v>112</v>
      </c>
      <c r="CNV3" s="93"/>
      <c r="CNW3" s="93"/>
      <c r="CNX3" s="93"/>
      <c r="CNY3" s="93" t="s">
        <v>112</v>
      </c>
      <c r="CNZ3" s="93"/>
      <c r="COA3" s="93"/>
      <c r="COB3" s="93"/>
      <c r="COC3" s="93" t="s">
        <v>112</v>
      </c>
      <c r="COD3" s="93"/>
      <c r="COE3" s="93"/>
      <c r="COF3" s="93"/>
      <c r="COG3" s="93" t="s">
        <v>112</v>
      </c>
      <c r="COH3" s="93"/>
      <c r="COI3" s="93"/>
      <c r="COJ3" s="93"/>
      <c r="COK3" s="93" t="s">
        <v>112</v>
      </c>
      <c r="COL3" s="93"/>
      <c r="COM3" s="93"/>
      <c r="CON3" s="93"/>
      <c r="COO3" s="93" t="s">
        <v>112</v>
      </c>
      <c r="COP3" s="93"/>
      <c r="COQ3" s="93"/>
      <c r="COR3" s="93"/>
      <c r="COS3" s="93" t="s">
        <v>112</v>
      </c>
      <c r="COT3" s="93"/>
      <c r="COU3" s="93"/>
      <c r="COV3" s="93"/>
      <c r="COW3" s="93" t="s">
        <v>112</v>
      </c>
      <c r="COX3" s="93"/>
      <c r="COY3" s="93"/>
      <c r="COZ3" s="93"/>
      <c r="CPA3" s="93" t="s">
        <v>112</v>
      </c>
      <c r="CPB3" s="93"/>
      <c r="CPC3" s="93"/>
      <c r="CPD3" s="93"/>
      <c r="CPE3" s="93" t="s">
        <v>112</v>
      </c>
      <c r="CPF3" s="93"/>
      <c r="CPG3" s="93"/>
      <c r="CPH3" s="93"/>
      <c r="CPI3" s="93" t="s">
        <v>112</v>
      </c>
      <c r="CPJ3" s="93"/>
      <c r="CPK3" s="93"/>
      <c r="CPL3" s="93"/>
      <c r="CPM3" s="93" t="s">
        <v>112</v>
      </c>
      <c r="CPN3" s="93"/>
      <c r="CPO3" s="93"/>
      <c r="CPP3" s="93"/>
      <c r="CPQ3" s="93" t="s">
        <v>112</v>
      </c>
      <c r="CPR3" s="93"/>
      <c r="CPS3" s="93"/>
      <c r="CPT3" s="93"/>
      <c r="CPU3" s="93" t="s">
        <v>112</v>
      </c>
      <c r="CPV3" s="93"/>
      <c r="CPW3" s="93"/>
      <c r="CPX3" s="93"/>
      <c r="CPY3" s="93" t="s">
        <v>112</v>
      </c>
      <c r="CPZ3" s="93"/>
      <c r="CQA3" s="93"/>
      <c r="CQB3" s="93"/>
      <c r="CQC3" s="93" t="s">
        <v>112</v>
      </c>
      <c r="CQD3" s="93"/>
      <c r="CQE3" s="93"/>
      <c r="CQF3" s="93"/>
      <c r="CQG3" s="93" t="s">
        <v>112</v>
      </c>
      <c r="CQH3" s="93"/>
      <c r="CQI3" s="93"/>
      <c r="CQJ3" s="93"/>
      <c r="CQK3" s="93" t="s">
        <v>112</v>
      </c>
      <c r="CQL3" s="93"/>
      <c r="CQM3" s="93"/>
      <c r="CQN3" s="93"/>
      <c r="CQO3" s="93" t="s">
        <v>112</v>
      </c>
      <c r="CQP3" s="93"/>
      <c r="CQQ3" s="93"/>
      <c r="CQR3" s="93"/>
      <c r="CQS3" s="93" t="s">
        <v>112</v>
      </c>
      <c r="CQT3" s="93"/>
      <c r="CQU3" s="93"/>
      <c r="CQV3" s="93"/>
      <c r="CQW3" s="93" t="s">
        <v>112</v>
      </c>
      <c r="CQX3" s="93"/>
      <c r="CQY3" s="93"/>
      <c r="CQZ3" s="93"/>
      <c r="CRA3" s="93" t="s">
        <v>112</v>
      </c>
      <c r="CRB3" s="93"/>
      <c r="CRC3" s="93"/>
      <c r="CRD3" s="93"/>
      <c r="CRE3" s="93" t="s">
        <v>112</v>
      </c>
      <c r="CRF3" s="93"/>
      <c r="CRG3" s="93"/>
      <c r="CRH3" s="93"/>
      <c r="CRI3" s="93" t="s">
        <v>112</v>
      </c>
      <c r="CRJ3" s="93"/>
      <c r="CRK3" s="93"/>
      <c r="CRL3" s="93"/>
      <c r="CRM3" s="93" t="s">
        <v>112</v>
      </c>
      <c r="CRN3" s="93"/>
      <c r="CRO3" s="93"/>
      <c r="CRP3" s="93"/>
      <c r="CRQ3" s="93" t="s">
        <v>112</v>
      </c>
      <c r="CRR3" s="93"/>
      <c r="CRS3" s="93"/>
      <c r="CRT3" s="93"/>
      <c r="CRU3" s="93" t="s">
        <v>112</v>
      </c>
      <c r="CRV3" s="93"/>
      <c r="CRW3" s="93"/>
      <c r="CRX3" s="93"/>
      <c r="CRY3" s="93" t="s">
        <v>112</v>
      </c>
      <c r="CRZ3" s="93"/>
      <c r="CSA3" s="93"/>
      <c r="CSB3" s="93"/>
      <c r="CSC3" s="93" t="s">
        <v>112</v>
      </c>
      <c r="CSD3" s="93"/>
      <c r="CSE3" s="93"/>
      <c r="CSF3" s="93"/>
      <c r="CSG3" s="93" t="s">
        <v>112</v>
      </c>
      <c r="CSH3" s="93"/>
      <c r="CSI3" s="93"/>
      <c r="CSJ3" s="93"/>
      <c r="CSK3" s="93" t="s">
        <v>112</v>
      </c>
      <c r="CSL3" s="93"/>
      <c r="CSM3" s="93"/>
      <c r="CSN3" s="93"/>
      <c r="CSO3" s="93" t="s">
        <v>112</v>
      </c>
      <c r="CSP3" s="93"/>
      <c r="CSQ3" s="93"/>
      <c r="CSR3" s="93"/>
      <c r="CSS3" s="93" t="s">
        <v>112</v>
      </c>
      <c r="CST3" s="93"/>
      <c r="CSU3" s="93"/>
      <c r="CSV3" s="93"/>
      <c r="CSW3" s="93" t="s">
        <v>112</v>
      </c>
      <c r="CSX3" s="93"/>
      <c r="CSY3" s="93"/>
      <c r="CSZ3" s="93"/>
      <c r="CTA3" s="93" t="s">
        <v>112</v>
      </c>
      <c r="CTB3" s="93"/>
      <c r="CTC3" s="93"/>
      <c r="CTD3" s="93"/>
      <c r="CTE3" s="93" t="s">
        <v>112</v>
      </c>
      <c r="CTF3" s="93"/>
      <c r="CTG3" s="93"/>
      <c r="CTH3" s="93"/>
      <c r="CTI3" s="93" t="s">
        <v>112</v>
      </c>
      <c r="CTJ3" s="93"/>
      <c r="CTK3" s="93"/>
      <c r="CTL3" s="93"/>
      <c r="CTM3" s="93" t="s">
        <v>112</v>
      </c>
      <c r="CTN3" s="93"/>
      <c r="CTO3" s="93"/>
      <c r="CTP3" s="93"/>
      <c r="CTQ3" s="93" t="s">
        <v>112</v>
      </c>
      <c r="CTR3" s="93"/>
      <c r="CTS3" s="93"/>
      <c r="CTT3" s="93"/>
      <c r="CTU3" s="93" t="s">
        <v>112</v>
      </c>
      <c r="CTV3" s="93"/>
      <c r="CTW3" s="93"/>
      <c r="CTX3" s="93"/>
      <c r="CTY3" s="93" t="s">
        <v>112</v>
      </c>
      <c r="CTZ3" s="93"/>
      <c r="CUA3" s="93"/>
      <c r="CUB3" s="93"/>
      <c r="CUC3" s="93" t="s">
        <v>112</v>
      </c>
      <c r="CUD3" s="93"/>
      <c r="CUE3" s="93"/>
      <c r="CUF3" s="93"/>
      <c r="CUG3" s="93" t="s">
        <v>112</v>
      </c>
      <c r="CUH3" s="93"/>
      <c r="CUI3" s="93"/>
      <c r="CUJ3" s="93"/>
      <c r="CUK3" s="93" t="s">
        <v>112</v>
      </c>
      <c r="CUL3" s="93"/>
      <c r="CUM3" s="93"/>
      <c r="CUN3" s="93"/>
      <c r="CUO3" s="93" t="s">
        <v>112</v>
      </c>
      <c r="CUP3" s="93"/>
      <c r="CUQ3" s="93"/>
      <c r="CUR3" s="93"/>
      <c r="CUS3" s="93" t="s">
        <v>112</v>
      </c>
      <c r="CUT3" s="93"/>
      <c r="CUU3" s="93"/>
      <c r="CUV3" s="93"/>
      <c r="CUW3" s="93" t="s">
        <v>112</v>
      </c>
      <c r="CUX3" s="93"/>
      <c r="CUY3" s="93"/>
      <c r="CUZ3" s="93"/>
      <c r="CVA3" s="93" t="s">
        <v>112</v>
      </c>
      <c r="CVB3" s="93"/>
      <c r="CVC3" s="93"/>
      <c r="CVD3" s="93"/>
      <c r="CVE3" s="93" t="s">
        <v>112</v>
      </c>
      <c r="CVF3" s="93"/>
      <c r="CVG3" s="93"/>
      <c r="CVH3" s="93"/>
      <c r="CVI3" s="93" t="s">
        <v>112</v>
      </c>
      <c r="CVJ3" s="93"/>
      <c r="CVK3" s="93"/>
      <c r="CVL3" s="93"/>
      <c r="CVM3" s="93" t="s">
        <v>112</v>
      </c>
      <c r="CVN3" s="93"/>
      <c r="CVO3" s="93"/>
      <c r="CVP3" s="93"/>
      <c r="CVQ3" s="93" t="s">
        <v>112</v>
      </c>
      <c r="CVR3" s="93"/>
      <c r="CVS3" s="93"/>
      <c r="CVT3" s="93"/>
      <c r="CVU3" s="93" t="s">
        <v>112</v>
      </c>
      <c r="CVV3" s="93"/>
      <c r="CVW3" s="93"/>
      <c r="CVX3" s="93"/>
      <c r="CVY3" s="93" t="s">
        <v>112</v>
      </c>
      <c r="CVZ3" s="93"/>
      <c r="CWA3" s="93"/>
      <c r="CWB3" s="93"/>
      <c r="CWC3" s="93" t="s">
        <v>112</v>
      </c>
      <c r="CWD3" s="93"/>
      <c r="CWE3" s="93"/>
      <c r="CWF3" s="93"/>
      <c r="CWG3" s="93" t="s">
        <v>112</v>
      </c>
      <c r="CWH3" s="93"/>
      <c r="CWI3" s="93"/>
      <c r="CWJ3" s="93"/>
      <c r="CWK3" s="93" t="s">
        <v>112</v>
      </c>
      <c r="CWL3" s="93"/>
      <c r="CWM3" s="93"/>
      <c r="CWN3" s="93"/>
      <c r="CWO3" s="93" t="s">
        <v>112</v>
      </c>
      <c r="CWP3" s="93"/>
      <c r="CWQ3" s="93"/>
      <c r="CWR3" s="93"/>
      <c r="CWS3" s="93" t="s">
        <v>112</v>
      </c>
      <c r="CWT3" s="93"/>
      <c r="CWU3" s="93"/>
      <c r="CWV3" s="93"/>
      <c r="CWW3" s="93" t="s">
        <v>112</v>
      </c>
      <c r="CWX3" s="93"/>
      <c r="CWY3" s="93"/>
      <c r="CWZ3" s="93"/>
      <c r="CXA3" s="93" t="s">
        <v>112</v>
      </c>
      <c r="CXB3" s="93"/>
      <c r="CXC3" s="93"/>
      <c r="CXD3" s="93"/>
      <c r="CXE3" s="93" t="s">
        <v>112</v>
      </c>
      <c r="CXF3" s="93"/>
      <c r="CXG3" s="93"/>
      <c r="CXH3" s="93"/>
      <c r="CXI3" s="93" t="s">
        <v>112</v>
      </c>
      <c r="CXJ3" s="93"/>
      <c r="CXK3" s="93"/>
      <c r="CXL3" s="93"/>
      <c r="CXM3" s="93" t="s">
        <v>112</v>
      </c>
      <c r="CXN3" s="93"/>
      <c r="CXO3" s="93"/>
      <c r="CXP3" s="93"/>
      <c r="CXQ3" s="93" t="s">
        <v>112</v>
      </c>
      <c r="CXR3" s="93"/>
      <c r="CXS3" s="93"/>
      <c r="CXT3" s="93"/>
      <c r="CXU3" s="93" t="s">
        <v>112</v>
      </c>
      <c r="CXV3" s="93"/>
      <c r="CXW3" s="93"/>
      <c r="CXX3" s="93"/>
      <c r="CXY3" s="93" t="s">
        <v>112</v>
      </c>
      <c r="CXZ3" s="93"/>
      <c r="CYA3" s="93"/>
      <c r="CYB3" s="93"/>
      <c r="CYC3" s="93" t="s">
        <v>112</v>
      </c>
      <c r="CYD3" s="93"/>
      <c r="CYE3" s="93"/>
      <c r="CYF3" s="93"/>
      <c r="CYG3" s="93" t="s">
        <v>112</v>
      </c>
      <c r="CYH3" s="93"/>
      <c r="CYI3" s="93"/>
      <c r="CYJ3" s="93"/>
      <c r="CYK3" s="93" t="s">
        <v>112</v>
      </c>
      <c r="CYL3" s="93"/>
      <c r="CYM3" s="93"/>
      <c r="CYN3" s="93"/>
      <c r="CYO3" s="93" t="s">
        <v>112</v>
      </c>
      <c r="CYP3" s="93"/>
      <c r="CYQ3" s="93"/>
      <c r="CYR3" s="93"/>
      <c r="CYS3" s="93" t="s">
        <v>112</v>
      </c>
      <c r="CYT3" s="93"/>
      <c r="CYU3" s="93"/>
      <c r="CYV3" s="93"/>
      <c r="CYW3" s="93" t="s">
        <v>112</v>
      </c>
      <c r="CYX3" s="93"/>
      <c r="CYY3" s="93"/>
      <c r="CYZ3" s="93"/>
      <c r="CZA3" s="93" t="s">
        <v>112</v>
      </c>
      <c r="CZB3" s="93"/>
      <c r="CZC3" s="93"/>
      <c r="CZD3" s="93"/>
      <c r="CZE3" s="93" t="s">
        <v>112</v>
      </c>
      <c r="CZF3" s="93"/>
      <c r="CZG3" s="93"/>
      <c r="CZH3" s="93"/>
      <c r="CZI3" s="93" t="s">
        <v>112</v>
      </c>
      <c r="CZJ3" s="93"/>
      <c r="CZK3" s="93"/>
      <c r="CZL3" s="93"/>
      <c r="CZM3" s="93" t="s">
        <v>112</v>
      </c>
      <c r="CZN3" s="93"/>
      <c r="CZO3" s="93"/>
      <c r="CZP3" s="93"/>
      <c r="CZQ3" s="93" t="s">
        <v>112</v>
      </c>
      <c r="CZR3" s="93"/>
      <c r="CZS3" s="93"/>
      <c r="CZT3" s="93"/>
      <c r="CZU3" s="93" t="s">
        <v>112</v>
      </c>
      <c r="CZV3" s="93"/>
      <c r="CZW3" s="93"/>
      <c r="CZX3" s="93"/>
      <c r="CZY3" s="93" t="s">
        <v>112</v>
      </c>
      <c r="CZZ3" s="93"/>
      <c r="DAA3" s="93"/>
      <c r="DAB3" s="93"/>
      <c r="DAC3" s="93" t="s">
        <v>112</v>
      </c>
      <c r="DAD3" s="93"/>
      <c r="DAE3" s="93"/>
      <c r="DAF3" s="93"/>
      <c r="DAG3" s="93" t="s">
        <v>112</v>
      </c>
      <c r="DAH3" s="93"/>
      <c r="DAI3" s="93"/>
      <c r="DAJ3" s="93"/>
      <c r="DAK3" s="93" t="s">
        <v>112</v>
      </c>
      <c r="DAL3" s="93"/>
      <c r="DAM3" s="93"/>
      <c r="DAN3" s="93"/>
      <c r="DAO3" s="93" t="s">
        <v>112</v>
      </c>
      <c r="DAP3" s="93"/>
      <c r="DAQ3" s="93"/>
      <c r="DAR3" s="93"/>
      <c r="DAS3" s="93" t="s">
        <v>112</v>
      </c>
      <c r="DAT3" s="93"/>
      <c r="DAU3" s="93"/>
      <c r="DAV3" s="93"/>
      <c r="DAW3" s="93" t="s">
        <v>112</v>
      </c>
      <c r="DAX3" s="93"/>
      <c r="DAY3" s="93"/>
      <c r="DAZ3" s="93"/>
      <c r="DBA3" s="93" t="s">
        <v>112</v>
      </c>
      <c r="DBB3" s="93"/>
      <c r="DBC3" s="93"/>
      <c r="DBD3" s="93"/>
      <c r="DBE3" s="93" t="s">
        <v>112</v>
      </c>
      <c r="DBF3" s="93"/>
      <c r="DBG3" s="93"/>
      <c r="DBH3" s="93"/>
      <c r="DBI3" s="93" t="s">
        <v>112</v>
      </c>
      <c r="DBJ3" s="93"/>
      <c r="DBK3" s="93"/>
      <c r="DBL3" s="93"/>
      <c r="DBM3" s="93" t="s">
        <v>112</v>
      </c>
      <c r="DBN3" s="93"/>
      <c r="DBO3" s="93"/>
      <c r="DBP3" s="93"/>
      <c r="DBQ3" s="93" t="s">
        <v>112</v>
      </c>
      <c r="DBR3" s="93"/>
      <c r="DBS3" s="93"/>
      <c r="DBT3" s="93"/>
      <c r="DBU3" s="93" t="s">
        <v>112</v>
      </c>
      <c r="DBV3" s="93"/>
      <c r="DBW3" s="93"/>
      <c r="DBX3" s="93"/>
      <c r="DBY3" s="93" t="s">
        <v>112</v>
      </c>
      <c r="DBZ3" s="93"/>
      <c r="DCA3" s="93"/>
      <c r="DCB3" s="93"/>
      <c r="DCC3" s="93" t="s">
        <v>112</v>
      </c>
      <c r="DCD3" s="93"/>
      <c r="DCE3" s="93"/>
      <c r="DCF3" s="93"/>
      <c r="DCG3" s="93" t="s">
        <v>112</v>
      </c>
      <c r="DCH3" s="93"/>
      <c r="DCI3" s="93"/>
      <c r="DCJ3" s="93"/>
      <c r="DCK3" s="93" t="s">
        <v>112</v>
      </c>
      <c r="DCL3" s="93"/>
      <c r="DCM3" s="93"/>
      <c r="DCN3" s="93"/>
      <c r="DCO3" s="93" t="s">
        <v>112</v>
      </c>
      <c r="DCP3" s="93"/>
      <c r="DCQ3" s="93"/>
      <c r="DCR3" s="93"/>
      <c r="DCS3" s="93" t="s">
        <v>112</v>
      </c>
      <c r="DCT3" s="93"/>
      <c r="DCU3" s="93"/>
      <c r="DCV3" s="93"/>
      <c r="DCW3" s="93" t="s">
        <v>112</v>
      </c>
      <c r="DCX3" s="93"/>
      <c r="DCY3" s="93"/>
      <c r="DCZ3" s="93"/>
      <c r="DDA3" s="93" t="s">
        <v>112</v>
      </c>
      <c r="DDB3" s="93"/>
      <c r="DDC3" s="93"/>
      <c r="DDD3" s="93"/>
      <c r="DDE3" s="93" t="s">
        <v>112</v>
      </c>
      <c r="DDF3" s="93"/>
      <c r="DDG3" s="93"/>
      <c r="DDH3" s="93"/>
      <c r="DDI3" s="93" t="s">
        <v>112</v>
      </c>
      <c r="DDJ3" s="93"/>
      <c r="DDK3" s="93"/>
      <c r="DDL3" s="93"/>
      <c r="DDM3" s="93" t="s">
        <v>112</v>
      </c>
      <c r="DDN3" s="93"/>
      <c r="DDO3" s="93"/>
      <c r="DDP3" s="93"/>
      <c r="DDQ3" s="93" t="s">
        <v>112</v>
      </c>
      <c r="DDR3" s="93"/>
      <c r="DDS3" s="93"/>
      <c r="DDT3" s="93"/>
      <c r="DDU3" s="93" t="s">
        <v>112</v>
      </c>
      <c r="DDV3" s="93"/>
      <c r="DDW3" s="93"/>
      <c r="DDX3" s="93"/>
      <c r="DDY3" s="93" t="s">
        <v>112</v>
      </c>
      <c r="DDZ3" s="93"/>
      <c r="DEA3" s="93"/>
      <c r="DEB3" s="93"/>
      <c r="DEC3" s="93" t="s">
        <v>112</v>
      </c>
      <c r="DED3" s="93"/>
      <c r="DEE3" s="93"/>
      <c r="DEF3" s="93"/>
      <c r="DEG3" s="93" t="s">
        <v>112</v>
      </c>
      <c r="DEH3" s="93"/>
      <c r="DEI3" s="93"/>
      <c r="DEJ3" s="93"/>
      <c r="DEK3" s="93" t="s">
        <v>112</v>
      </c>
      <c r="DEL3" s="93"/>
      <c r="DEM3" s="93"/>
      <c r="DEN3" s="93"/>
      <c r="DEO3" s="93" t="s">
        <v>112</v>
      </c>
      <c r="DEP3" s="93"/>
      <c r="DEQ3" s="93"/>
      <c r="DER3" s="93"/>
      <c r="DES3" s="93" t="s">
        <v>112</v>
      </c>
      <c r="DET3" s="93"/>
      <c r="DEU3" s="93"/>
      <c r="DEV3" s="93"/>
      <c r="DEW3" s="93" t="s">
        <v>112</v>
      </c>
      <c r="DEX3" s="93"/>
      <c r="DEY3" s="93"/>
      <c r="DEZ3" s="93"/>
      <c r="DFA3" s="93" t="s">
        <v>112</v>
      </c>
      <c r="DFB3" s="93"/>
      <c r="DFC3" s="93"/>
      <c r="DFD3" s="93"/>
      <c r="DFE3" s="93" t="s">
        <v>112</v>
      </c>
      <c r="DFF3" s="93"/>
      <c r="DFG3" s="93"/>
      <c r="DFH3" s="93"/>
      <c r="DFI3" s="93" t="s">
        <v>112</v>
      </c>
      <c r="DFJ3" s="93"/>
      <c r="DFK3" s="93"/>
      <c r="DFL3" s="93"/>
      <c r="DFM3" s="93" t="s">
        <v>112</v>
      </c>
      <c r="DFN3" s="93"/>
      <c r="DFO3" s="93"/>
      <c r="DFP3" s="93"/>
      <c r="DFQ3" s="93" t="s">
        <v>112</v>
      </c>
      <c r="DFR3" s="93"/>
      <c r="DFS3" s="93"/>
      <c r="DFT3" s="93"/>
      <c r="DFU3" s="93" t="s">
        <v>112</v>
      </c>
      <c r="DFV3" s="93"/>
      <c r="DFW3" s="93"/>
      <c r="DFX3" s="93"/>
      <c r="DFY3" s="93" t="s">
        <v>112</v>
      </c>
      <c r="DFZ3" s="93"/>
      <c r="DGA3" s="93"/>
      <c r="DGB3" s="93"/>
      <c r="DGC3" s="93" t="s">
        <v>112</v>
      </c>
      <c r="DGD3" s="93"/>
      <c r="DGE3" s="93"/>
      <c r="DGF3" s="93"/>
      <c r="DGG3" s="93" t="s">
        <v>112</v>
      </c>
      <c r="DGH3" s="93"/>
      <c r="DGI3" s="93"/>
      <c r="DGJ3" s="93"/>
      <c r="DGK3" s="93" t="s">
        <v>112</v>
      </c>
      <c r="DGL3" s="93"/>
      <c r="DGM3" s="93"/>
      <c r="DGN3" s="93"/>
      <c r="DGO3" s="93" t="s">
        <v>112</v>
      </c>
      <c r="DGP3" s="93"/>
      <c r="DGQ3" s="93"/>
      <c r="DGR3" s="93"/>
      <c r="DGS3" s="93" t="s">
        <v>112</v>
      </c>
      <c r="DGT3" s="93"/>
      <c r="DGU3" s="93"/>
      <c r="DGV3" s="93"/>
      <c r="DGW3" s="93" t="s">
        <v>112</v>
      </c>
      <c r="DGX3" s="93"/>
      <c r="DGY3" s="93"/>
      <c r="DGZ3" s="93"/>
      <c r="DHA3" s="93" t="s">
        <v>112</v>
      </c>
      <c r="DHB3" s="93"/>
      <c r="DHC3" s="93"/>
      <c r="DHD3" s="93"/>
      <c r="DHE3" s="93" t="s">
        <v>112</v>
      </c>
      <c r="DHF3" s="93"/>
      <c r="DHG3" s="93"/>
      <c r="DHH3" s="93"/>
      <c r="DHI3" s="93" t="s">
        <v>112</v>
      </c>
      <c r="DHJ3" s="93"/>
      <c r="DHK3" s="93"/>
      <c r="DHL3" s="93"/>
      <c r="DHM3" s="93" t="s">
        <v>112</v>
      </c>
      <c r="DHN3" s="93"/>
      <c r="DHO3" s="93"/>
      <c r="DHP3" s="93"/>
      <c r="DHQ3" s="93" t="s">
        <v>112</v>
      </c>
      <c r="DHR3" s="93"/>
      <c r="DHS3" s="93"/>
      <c r="DHT3" s="93"/>
      <c r="DHU3" s="93" t="s">
        <v>112</v>
      </c>
      <c r="DHV3" s="93"/>
      <c r="DHW3" s="93"/>
      <c r="DHX3" s="93"/>
      <c r="DHY3" s="93" t="s">
        <v>112</v>
      </c>
      <c r="DHZ3" s="93"/>
      <c r="DIA3" s="93"/>
      <c r="DIB3" s="93"/>
      <c r="DIC3" s="93" t="s">
        <v>112</v>
      </c>
      <c r="DID3" s="93"/>
      <c r="DIE3" s="93"/>
      <c r="DIF3" s="93"/>
      <c r="DIG3" s="93" t="s">
        <v>112</v>
      </c>
      <c r="DIH3" s="93"/>
      <c r="DII3" s="93"/>
      <c r="DIJ3" s="93"/>
      <c r="DIK3" s="93" t="s">
        <v>112</v>
      </c>
      <c r="DIL3" s="93"/>
      <c r="DIM3" s="93"/>
      <c r="DIN3" s="93"/>
      <c r="DIO3" s="93" t="s">
        <v>112</v>
      </c>
      <c r="DIP3" s="93"/>
      <c r="DIQ3" s="93"/>
      <c r="DIR3" s="93"/>
      <c r="DIS3" s="93" t="s">
        <v>112</v>
      </c>
      <c r="DIT3" s="93"/>
      <c r="DIU3" s="93"/>
      <c r="DIV3" s="93"/>
      <c r="DIW3" s="93" t="s">
        <v>112</v>
      </c>
      <c r="DIX3" s="93"/>
      <c r="DIY3" s="93"/>
      <c r="DIZ3" s="93"/>
      <c r="DJA3" s="93" t="s">
        <v>112</v>
      </c>
      <c r="DJB3" s="93"/>
      <c r="DJC3" s="93"/>
      <c r="DJD3" s="93"/>
      <c r="DJE3" s="93" t="s">
        <v>112</v>
      </c>
      <c r="DJF3" s="93"/>
      <c r="DJG3" s="93"/>
      <c r="DJH3" s="93"/>
      <c r="DJI3" s="93" t="s">
        <v>112</v>
      </c>
      <c r="DJJ3" s="93"/>
      <c r="DJK3" s="93"/>
      <c r="DJL3" s="93"/>
      <c r="DJM3" s="93" t="s">
        <v>112</v>
      </c>
      <c r="DJN3" s="93"/>
      <c r="DJO3" s="93"/>
      <c r="DJP3" s="93"/>
      <c r="DJQ3" s="93" t="s">
        <v>112</v>
      </c>
      <c r="DJR3" s="93"/>
      <c r="DJS3" s="93"/>
      <c r="DJT3" s="93"/>
      <c r="DJU3" s="93" t="s">
        <v>112</v>
      </c>
      <c r="DJV3" s="93"/>
      <c r="DJW3" s="93"/>
      <c r="DJX3" s="93"/>
      <c r="DJY3" s="93" t="s">
        <v>112</v>
      </c>
      <c r="DJZ3" s="93"/>
      <c r="DKA3" s="93"/>
      <c r="DKB3" s="93"/>
      <c r="DKC3" s="93" t="s">
        <v>112</v>
      </c>
      <c r="DKD3" s="93"/>
      <c r="DKE3" s="93"/>
      <c r="DKF3" s="93"/>
      <c r="DKG3" s="93" t="s">
        <v>112</v>
      </c>
      <c r="DKH3" s="93"/>
      <c r="DKI3" s="93"/>
      <c r="DKJ3" s="93"/>
      <c r="DKK3" s="93" t="s">
        <v>112</v>
      </c>
      <c r="DKL3" s="93"/>
      <c r="DKM3" s="93"/>
      <c r="DKN3" s="93"/>
      <c r="DKO3" s="93" t="s">
        <v>112</v>
      </c>
      <c r="DKP3" s="93"/>
      <c r="DKQ3" s="93"/>
      <c r="DKR3" s="93"/>
      <c r="DKS3" s="93" t="s">
        <v>112</v>
      </c>
      <c r="DKT3" s="93"/>
      <c r="DKU3" s="93"/>
      <c r="DKV3" s="93"/>
      <c r="DKW3" s="93" t="s">
        <v>112</v>
      </c>
      <c r="DKX3" s="93"/>
      <c r="DKY3" s="93"/>
      <c r="DKZ3" s="93"/>
      <c r="DLA3" s="93" t="s">
        <v>112</v>
      </c>
      <c r="DLB3" s="93"/>
      <c r="DLC3" s="93"/>
      <c r="DLD3" s="93"/>
      <c r="DLE3" s="93" t="s">
        <v>112</v>
      </c>
      <c r="DLF3" s="93"/>
      <c r="DLG3" s="93"/>
      <c r="DLH3" s="93"/>
      <c r="DLI3" s="93" t="s">
        <v>112</v>
      </c>
      <c r="DLJ3" s="93"/>
      <c r="DLK3" s="93"/>
      <c r="DLL3" s="93"/>
      <c r="DLM3" s="93" t="s">
        <v>112</v>
      </c>
      <c r="DLN3" s="93"/>
      <c r="DLO3" s="93"/>
      <c r="DLP3" s="93"/>
      <c r="DLQ3" s="93" t="s">
        <v>112</v>
      </c>
      <c r="DLR3" s="93"/>
      <c r="DLS3" s="93"/>
      <c r="DLT3" s="93"/>
      <c r="DLU3" s="93" t="s">
        <v>112</v>
      </c>
      <c r="DLV3" s="93"/>
      <c r="DLW3" s="93"/>
      <c r="DLX3" s="93"/>
      <c r="DLY3" s="93" t="s">
        <v>112</v>
      </c>
      <c r="DLZ3" s="93"/>
      <c r="DMA3" s="93"/>
      <c r="DMB3" s="93"/>
      <c r="DMC3" s="93" t="s">
        <v>112</v>
      </c>
      <c r="DMD3" s="93"/>
      <c r="DME3" s="93"/>
      <c r="DMF3" s="93"/>
      <c r="DMG3" s="93" t="s">
        <v>112</v>
      </c>
      <c r="DMH3" s="93"/>
      <c r="DMI3" s="93"/>
      <c r="DMJ3" s="93"/>
      <c r="DMK3" s="93" t="s">
        <v>112</v>
      </c>
      <c r="DML3" s="93"/>
      <c r="DMM3" s="93"/>
      <c r="DMN3" s="93"/>
      <c r="DMO3" s="93" t="s">
        <v>112</v>
      </c>
      <c r="DMP3" s="93"/>
      <c r="DMQ3" s="93"/>
      <c r="DMR3" s="93"/>
      <c r="DMS3" s="93" t="s">
        <v>112</v>
      </c>
      <c r="DMT3" s="93"/>
      <c r="DMU3" s="93"/>
      <c r="DMV3" s="93"/>
      <c r="DMW3" s="93" t="s">
        <v>112</v>
      </c>
      <c r="DMX3" s="93"/>
      <c r="DMY3" s="93"/>
      <c r="DMZ3" s="93"/>
      <c r="DNA3" s="93" t="s">
        <v>112</v>
      </c>
      <c r="DNB3" s="93"/>
      <c r="DNC3" s="93"/>
      <c r="DND3" s="93"/>
      <c r="DNE3" s="93" t="s">
        <v>112</v>
      </c>
      <c r="DNF3" s="93"/>
      <c r="DNG3" s="93"/>
      <c r="DNH3" s="93"/>
      <c r="DNI3" s="93" t="s">
        <v>112</v>
      </c>
      <c r="DNJ3" s="93"/>
      <c r="DNK3" s="93"/>
      <c r="DNL3" s="93"/>
      <c r="DNM3" s="93" t="s">
        <v>112</v>
      </c>
      <c r="DNN3" s="93"/>
      <c r="DNO3" s="93"/>
      <c r="DNP3" s="93"/>
      <c r="DNQ3" s="93" t="s">
        <v>112</v>
      </c>
      <c r="DNR3" s="93"/>
      <c r="DNS3" s="93"/>
      <c r="DNT3" s="93"/>
      <c r="DNU3" s="93" t="s">
        <v>112</v>
      </c>
      <c r="DNV3" s="93"/>
      <c r="DNW3" s="93"/>
      <c r="DNX3" s="93"/>
      <c r="DNY3" s="93" t="s">
        <v>112</v>
      </c>
      <c r="DNZ3" s="93"/>
      <c r="DOA3" s="93"/>
      <c r="DOB3" s="93"/>
      <c r="DOC3" s="93" t="s">
        <v>112</v>
      </c>
      <c r="DOD3" s="93"/>
      <c r="DOE3" s="93"/>
      <c r="DOF3" s="93"/>
      <c r="DOG3" s="93" t="s">
        <v>112</v>
      </c>
      <c r="DOH3" s="93"/>
      <c r="DOI3" s="93"/>
      <c r="DOJ3" s="93"/>
      <c r="DOK3" s="93" t="s">
        <v>112</v>
      </c>
      <c r="DOL3" s="93"/>
      <c r="DOM3" s="93"/>
      <c r="DON3" s="93"/>
      <c r="DOO3" s="93" t="s">
        <v>112</v>
      </c>
      <c r="DOP3" s="93"/>
      <c r="DOQ3" s="93"/>
      <c r="DOR3" s="93"/>
      <c r="DOS3" s="93" t="s">
        <v>112</v>
      </c>
      <c r="DOT3" s="93"/>
      <c r="DOU3" s="93"/>
      <c r="DOV3" s="93"/>
      <c r="DOW3" s="93" t="s">
        <v>112</v>
      </c>
      <c r="DOX3" s="93"/>
      <c r="DOY3" s="93"/>
      <c r="DOZ3" s="93"/>
      <c r="DPA3" s="93" t="s">
        <v>112</v>
      </c>
      <c r="DPB3" s="93"/>
      <c r="DPC3" s="93"/>
      <c r="DPD3" s="93"/>
      <c r="DPE3" s="93" t="s">
        <v>112</v>
      </c>
      <c r="DPF3" s="93"/>
      <c r="DPG3" s="93"/>
      <c r="DPH3" s="93"/>
      <c r="DPI3" s="93" t="s">
        <v>112</v>
      </c>
      <c r="DPJ3" s="93"/>
      <c r="DPK3" s="93"/>
      <c r="DPL3" s="93"/>
      <c r="DPM3" s="93" t="s">
        <v>112</v>
      </c>
      <c r="DPN3" s="93"/>
      <c r="DPO3" s="93"/>
      <c r="DPP3" s="93"/>
      <c r="DPQ3" s="93" t="s">
        <v>112</v>
      </c>
      <c r="DPR3" s="93"/>
      <c r="DPS3" s="93"/>
      <c r="DPT3" s="93"/>
      <c r="DPU3" s="93" t="s">
        <v>112</v>
      </c>
      <c r="DPV3" s="93"/>
      <c r="DPW3" s="93"/>
      <c r="DPX3" s="93"/>
      <c r="DPY3" s="93" t="s">
        <v>112</v>
      </c>
      <c r="DPZ3" s="93"/>
      <c r="DQA3" s="93"/>
      <c r="DQB3" s="93"/>
      <c r="DQC3" s="93" t="s">
        <v>112</v>
      </c>
      <c r="DQD3" s="93"/>
      <c r="DQE3" s="93"/>
      <c r="DQF3" s="93"/>
      <c r="DQG3" s="93" t="s">
        <v>112</v>
      </c>
      <c r="DQH3" s="93"/>
      <c r="DQI3" s="93"/>
      <c r="DQJ3" s="93"/>
      <c r="DQK3" s="93" t="s">
        <v>112</v>
      </c>
      <c r="DQL3" s="93"/>
      <c r="DQM3" s="93"/>
      <c r="DQN3" s="93"/>
      <c r="DQO3" s="93" t="s">
        <v>112</v>
      </c>
      <c r="DQP3" s="93"/>
      <c r="DQQ3" s="93"/>
      <c r="DQR3" s="93"/>
      <c r="DQS3" s="93" t="s">
        <v>112</v>
      </c>
      <c r="DQT3" s="93"/>
      <c r="DQU3" s="93"/>
      <c r="DQV3" s="93"/>
      <c r="DQW3" s="93" t="s">
        <v>112</v>
      </c>
      <c r="DQX3" s="93"/>
      <c r="DQY3" s="93"/>
      <c r="DQZ3" s="93"/>
      <c r="DRA3" s="93" t="s">
        <v>112</v>
      </c>
      <c r="DRB3" s="93"/>
      <c r="DRC3" s="93"/>
      <c r="DRD3" s="93"/>
      <c r="DRE3" s="93" t="s">
        <v>112</v>
      </c>
      <c r="DRF3" s="93"/>
      <c r="DRG3" s="93"/>
      <c r="DRH3" s="93"/>
      <c r="DRI3" s="93" t="s">
        <v>112</v>
      </c>
      <c r="DRJ3" s="93"/>
      <c r="DRK3" s="93"/>
      <c r="DRL3" s="93"/>
      <c r="DRM3" s="93" t="s">
        <v>112</v>
      </c>
      <c r="DRN3" s="93"/>
      <c r="DRO3" s="93"/>
      <c r="DRP3" s="93"/>
      <c r="DRQ3" s="93" t="s">
        <v>112</v>
      </c>
      <c r="DRR3" s="93"/>
      <c r="DRS3" s="93"/>
      <c r="DRT3" s="93"/>
      <c r="DRU3" s="93" t="s">
        <v>112</v>
      </c>
      <c r="DRV3" s="93"/>
      <c r="DRW3" s="93"/>
      <c r="DRX3" s="93"/>
      <c r="DRY3" s="93" t="s">
        <v>112</v>
      </c>
      <c r="DRZ3" s="93"/>
      <c r="DSA3" s="93"/>
      <c r="DSB3" s="93"/>
      <c r="DSC3" s="93" t="s">
        <v>112</v>
      </c>
      <c r="DSD3" s="93"/>
      <c r="DSE3" s="93"/>
      <c r="DSF3" s="93"/>
      <c r="DSG3" s="93" t="s">
        <v>112</v>
      </c>
      <c r="DSH3" s="93"/>
      <c r="DSI3" s="93"/>
      <c r="DSJ3" s="93"/>
      <c r="DSK3" s="93" t="s">
        <v>112</v>
      </c>
      <c r="DSL3" s="93"/>
      <c r="DSM3" s="93"/>
      <c r="DSN3" s="93"/>
      <c r="DSO3" s="93" t="s">
        <v>112</v>
      </c>
      <c r="DSP3" s="93"/>
      <c r="DSQ3" s="93"/>
      <c r="DSR3" s="93"/>
      <c r="DSS3" s="93" t="s">
        <v>112</v>
      </c>
      <c r="DST3" s="93"/>
      <c r="DSU3" s="93"/>
      <c r="DSV3" s="93"/>
      <c r="DSW3" s="93" t="s">
        <v>112</v>
      </c>
      <c r="DSX3" s="93"/>
      <c r="DSY3" s="93"/>
      <c r="DSZ3" s="93"/>
      <c r="DTA3" s="93" t="s">
        <v>112</v>
      </c>
      <c r="DTB3" s="93"/>
      <c r="DTC3" s="93"/>
      <c r="DTD3" s="93"/>
      <c r="DTE3" s="93" t="s">
        <v>112</v>
      </c>
      <c r="DTF3" s="93"/>
      <c r="DTG3" s="93"/>
      <c r="DTH3" s="93"/>
      <c r="DTI3" s="93" t="s">
        <v>112</v>
      </c>
      <c r="DTJ3" s="93"/>
      <c r="DTK3" s="93"/>
      <c r="DTL3" s="93"/>
      <c r="DTM3" s="93" t="s">
        <v>112</v>
      </c>
      <c r="DTN3" s="93"/>
      <c r="DTO3" s="93"/>
      <c r="DTP3" s="93"/>
      <c r="DTQ3" s="93" t="s">
        <v>112</v>
      </c>
      <c r="DTR3" s="93"/>
      <c r="DTS3" s="93"/>
      <c r="DTT3" s="93"/>
      <c r="DTU3" s="93" t="s">
        <v>112</v>
      </c>
      <c r="DTV3" s="93"/>
      <c r="DTW3" s="93"/>
      <c r="DTX3" s="93"/>
      <c r="DTY3" s="93" t="s">
        <v>112</v>
      </c>
      <c r="DTZ3" s="93"/>
      <c r="DUA3" s="93"/>
      <c r="DUB3" s="93"/>
      <c r="DUC3" s="93" t="s">
        <v>112</v>
      </c>
      <c r="DUD3" s="93"/>
      <c r="DUE3" s="93"/>
      <c r="DUF3" s="93"/>
      <c r="DUG3" s="93" t="s">
        <v>112</v>
      </c>
      <c r="DUH3" s="93"/>
      <c r="DUI3" s="93"/>
      <c r="DUJ3" s="93"/>
      <c r="DUK3" s="93" t="s">
        <v>112</v>
      </c>
      <c r="DUL3" s="93"/>
      <c r="DUM3" s="93"/>
      <c r="DUN3" s="93"/>
      <c r="DUO3" s="93" t="s">
        <v>112</v>
      </c>
      <c r="DUP3" s="93"/>
      <c r="DUQ3" s="93"/>
      <c r="DUR3" s="93"/>
      <c r="DUS3" s="93" t="s">
        <v>112</v>
      </c>
      <c r="DUT3" s="93"/>
      <c r="DUU3" s="93"/>
      <c r="DUV3" s="93"/>
      <c r="DUW3" s="93" t="s">
        <v>112</v>
      </c>
      <c r="DUX3" s="93"/>
      <c r="DUY3" s="93"/>
      <c r="DUZ3" s="93"/>
      <c r="DVA3" s="93" t="s">
        <v>112</v>
      </c>
      <c r="DVB3" s="93"/>
      <c r="DVC3" s="93"/>
      <c r="DVD3" s="93"/>
      <c r="DVE3" s="93" t="s">
        <v>112</v>
      </c>
      <c r="DVF3" s="93"/>
      <c r="DVG3" s="93"/>
      <c r="DVH3" s="93"/>
      <c r="DVI3" s="93" t="s">
        <v>112</v>
      </c>
      <c r="DVJ3" s="93"/>
      <c r="DVK3" s="93"/>
      <c r="DVL3" s="93"/>
      <c r="DVM3" s="93" t="s">
        <v>112</v>
      </c>
      <c r="DVN3" s="93"/>
      <c r="DVO3" s="93"/>
      <c r="DVP3" s="93"/>
      <c r="DVQ3" s="93" t="s">
        <v>112</v>
      </c>
      <c r="DVR3" s="93"/>
      <c r="DVS3" s="93"/>
      <c r="DVT3" s="93"/>
      <c r="DVU3" s="93" t="s">
        <v>112</v>
      </c>
      <c r="DVV3" s="93"/>
      <c r="DVW3" s="93"/>
      <c r="DVX3" s="93"/>
      <c r="DVY3" s="93" t="s">
        <v>112</v>
      </c>
      <c r="DVZ3" s="93"/>
      <c r="DWA3" s="93"/>
      <c r="DWB3" s="93"/>
      <c r="DWC3" s="93" t="s">
        <v>112</v>
      </c>
      <c r="DWD3" s="93"/>
      <c r="DWE3" s="93"/>
      <c r="DWF3" s="93"/>
      <c r="DWG3" s="93" t="s">
        <v>112</v>
      </c>
      <c r="DWH3" s="93"/>
      <c r="DWI3" s="93"/>
      <c r="DWJ3" s="93"/>
      <c r="DWK3" s="93" t="s">
        <v>112</v>
      </c>
      <c r="DWL3" s="93"/>
      <c r="DWM3" s="93"/>
      <c r="DWN3" s="93"/>
      <c r="DWO3" s="93" t="s">
        <v>112</v>
      </c>
      <c r="DWP3" s="93"/>
      <c r="DWQ3" s="93"/>
      <c r="DWR3" s="93"/>
      <c r="DWS3" s="93" t="s">
        <v>112</v>
      </c>
      <c r="DWT3" s="93"/>
      <c r="DWU3" s="93"/>
      <c r="DWV3" s="93"/>
      <c r="DWW3" s="93" t="s">
        <v>112</v>
      </c>
      <c r="DWX3" s="93"/>
      <c r="DWY3" s="93"/>
      <c r="DWZ3" s="93"/>
      <c r="DXA3" s="93" t="s">
        <v>112</v>
      </c>
      <c r="DXB3" s="93"/>
      <c r="DXC3" s="93"/>
      <c r="DXD3" s="93"/>
      <c r="DXE3" s="93" t="s">
        <v>112</v>
      </c>
      <c r="DXF3" s="93"/>
      <c r="DXG3" s="93"/>
      <c r="DXH3" s="93"/>
      <c r="DXI3" s="93" t="s">
        <v>112</v>
      </c>
      <c r="DXJ3" s="93"/>
      <c r="DXK3" s="93"/>
      <c r="DXL3" s="93"/>
      <c r="DXM3" s="93" t="s">
        <v>112</v>
      </c>
      <c r="DXN3" s="93"/>
      <c r="DXO3" s="93"/>
      <c r="DXP3" s="93"/>
      <c r="DXQ3" s="93" t="s">
        <v>112</v>
      </c>
      <c r="DXR3" s="93"/>
      <c r="DXS3" s="93"/>
      <c r="DXT3" s="93"/>
      <c r="DXU3" s="93" t="s">
        <v>112</v>
      </c>
      <c r="DXV3" s="93"/>
      <c r="DXW3" s="93"/>
      <c r="DXX3" s="93"/>
      <c r="DXY3" s="93" t="s">
        <v>112</v>
      </c>
      <c r="DXZ3" s="93"/>
      <c r="DYA3" s="93"/>
      <c r="DYB3" s="93"/>
      <c r="DYC3" s="93" t="s">
        <v>112</v>
      </c>
      <c r="DYD3" s="93"/>
      <c r="DYE3" s="93"/>
      <c r="DYF3" s="93"/>
      <c r="DYG3" s="93" t="s">
        <v>112</v>
      </c>
      <c r="DYH3" s="93"/>
      <c r="DYI3" s="93"/>
      <c r="DYJ3" s="93"/>
      <c r="DYK3" s="93" t="s">
        <v>112</v>
      </c>
      <c r="DYL3" s="93"/>
      <c r="DYM3" s="93"/>
      <c r="DYN3" s="93"/>
      <c r="DYO3" s="93" t="s">
        <v>112</v>
      </c>
      <c r="DYP3" s="93"/>
      <c r="DYQ3" s="93"/>
      <c r="DYR3" s="93"/>
      <c r="DYS3" s="93" t="s">
        <v>112</v>
      </c>
      <c r="DYT3" s="93"/>
      <c r="DYU3" s="93"/>
      <c r="DYV3" s="93"/>
      <c r="DYW3" s="93" t="s">
        <v>112</v>
      </c>
      <c r="DYX3" s="93"/>
      <c r="DYY3" s="93"/>
      <c r="DYZ3" s="93"/>
      <c r="DZA3" s="93" t="s">
        <v>112</v>
      </c>
      <c r="DZB3" s="93"/>
      <c r="DZC3" s="93"/>
      <c r="DZD3" s="93"/>
      <c r="DZE3" s="93" t="s">
        <v>112</v>
      </c>
      <c r="DZF3" s="93"/>
      <c r="DZG3" s="93"/>
      <c r="DZH3" s="93"/>
      <c r="DZI3" s="93" t="s">
        <v>112</v>
      </c>
      <c r="DZJ3" s="93"/>
      <c r="DZK3" s="93"/>
      <c r="DZL3" s="93"/>
      <c r="DZM3" s="93" t="s">
        <v>112</v>
      </c>
      <c r="DZN3" s="93"/>
      <c r="DZO3" s="93"/>
      <c r="DZP3" s="93"/>
      <c r="DZQ3" s="93" t="s">
        <v>112</v>
      </c>
      <c r="DZR3" s="93"/>
      <c r="DZS3" s="93"/>
      <c r="DZT3" s="93"/>
      <c r="DZU3" s="93" t="s">
        <v>112</v>
      </c>
      <c r="DZV3" s="93"/>
      <c r="DZW3" s="93"/>
      <c r="DZX3" s="93"/>
      <c r="DZY3" s="93" t="s">
        <v>112</v>
      </c>
      <c r="DZZ3" s="93"/>
      <c r="EAA3" s="93"/>
      <c r="EAB3" s="93"/>
      <c r="EAC3" s="93" t="s">
        <v>112</v>
      </c>
      <c r="EAD3" s="93"/>
      <c r="EAE3" s="93"/>
      <c r="EAF3" s="93"/>
      <c r="EAG3" s="93" t="s">
        <v>112</v>
      </c>
      <c r="EAH3" s="93"/>
      <c r="EAI3" s="93"/>
      <c r="EAJ3" s="93"/>
      <c r="EAK3" s="93" t="s">
        <v>112</v>
      </c>
      <c r="EAL3" s="93"/>
      <c r="EAM3" s="93"/>
      <c r="EAN3" s="93"/>
      <c r="EAO3" s="93" t="s">
        <v>112</v>
      </c>
      <c r="EAP3" s="93"/>
      <c r="EAQ3" s="93"/>
      <c r="EAR3" s="93"/>
      <c r="EAS3" s="93" t="s">
        <v>112</v>
      </c>
      <c r="EAT3" s="93"/>
      <c r="EAU3" s="93"/>
      <c r="EAV3" s="93"/>
      <c r="EAW3" s="93" t="s">
        <v>112</v>
      </c>
      <c r="EAX3" s="93"/>
      <c r="EAY3" s="93"/>
      <c r="EAZ3" s="93"/>
      <c r="EBA3" s="93" t="s">
        <v>112</v>
      </c>
      <c r="EBB3" s="93"/>
      <c r="EBC3" s="93"/>
      <c r="EBD3" s="93"/>
      <c r="EBE3" s="93" t="s">
        <v>112</v>
      </c>
      <c r="EBF3" s="93"/>
      <c r="EBG3" s="93"/>
      <c r="EBH3" s="93"/>
      <c r="EBI3" s="93" t="s">
        <v>112</v>
      </c>
      <c r="EBJ3" s="93"/>
      <c r="EBK3" s="93"/>
      <c r="EBL3" s="93"/>
      <c r="EBM3" s="93" t="s">
        <v>112</v>
      </c>
      <c r="EBN3" s="93"/>
      <c r="EBO3" s="93"/>
      <c r="EBP3" s="93"/>
      <c r="EBQ3" s="93" t="s">
        <v>112</v>
      </c>
      <c r="EBR3" s="93"/>
      <c r="EBS3" s="93"/>
      <c r="EBT3" s="93"/>
      <c r="EBU3" s="93" t="s">
        <v>112</v>
      </c>
      <c r="EBV3" s="93"/>
      <c r="EBW3" s="93"/>
      <c r="EBX3" s="93"/>
      <c r="EBY3" s="93" t="s">
        <v>112</v>
      </c>
      <c r="EBZ3" s="93"/>
      <c r="ECA3" s="93"/>
      <c r="ECB3" s="93"/>
      <c r="ECC3" s="93" t="s">
        <v>112</v>
      </c>
      <c r="ECD3" s="93"/>
      <c r="ECE3" s="93"/>
      <c r="ECF3" s="93"/>
      <c r="ECG3" s="93" t="s">
        <v>112</v>
      </c>
      <c r="ECH3" s="93"/>
      <c r="ECI3" s="93"/>
      <c r="ECJ3" s="93"/>
      <c r="ECK3" s="93" t="s">
        <v>112</v>
      </c>
      <c r="ECL3" s="93"/>
      <c r="ECM3" s="93"/>
      <c r="ECN3" s="93"/>
      <c r="ECO3" s="93" t="s">
        <v>112</v>
      </c>
      <c r="ECP3" s="93"/>
      <c r="ECQ3" s="93"/>
      <c r="ECR3" s="93"/>
      <c r="ECS3" s="93" t="s">
        <v>112</v>
      </c>
      <c r="ECT3" s="93"/>
      <c r="ECU3" s="93"/>
      <c r="ECV3" s="93"/>
      <c r="ECW3" s="93" t="s">
        <v>112</v>
      </c>
      <c r="ECX3" s="93"/>
      <c r="ECY3" s="93"/>
      <c r="ECZ3" s="93"/>
      <c r="EDA3" s="93" t="s">
        <v>112</v>
      </c>
      <c r="EDB3" s="93"/>
      <c r="EDC3" s="93"/>
      <c r="EDD3" s="93"/>
      <c r="EDE3" s="93" t="s">
        <v>112</v>
      </c>
      <c r="EDF3" s="93"/>
      <c r="EDG3" s="93"/>
      <c r="EDH3" s="93"/>
      <c r="EDI3" s="93" t="s">
        <v>112</v>
      </c>
      <c r="EDJ3" s="93"/>
      <c r="EDK3" s="93"/>
      <c r="EDL3" s="93"/>
      <c r="EDM3" s="93" t="s">
        <v>112</v>
      </c>
      <c r="EDN3" s="93"/>
      <c r="EDO3" s="93"/>
      <c r="EDP3" s="93"/>
      <c r="EDQ3" s="93" t="s">
        <v>112</v>
      </c>
      <c r="EDR3" s="93"/>
      <c r="EDS3" s="93"/>
      <c r="EDT3" s="93"/>
      <c r="EDU3" s="93" t="s">
        <v>112</v>
      </c>
      <c r="EDV3" s="93"/>
      <c r="EDW3" s="93"/>
      <c r="EDX3" s="93"/>
      <c r="EDY3" s="93" t="s">
        <v>112</v>
      </c>
      <c r="EDZ3" s="93"/>
      <c r="EEA3" s="93"/>
      <c r="EEB3" s="93"/>
      <c r="EEC3" s="93" t="s">
        <v>112</v>
      </c>
      <c r="EED3" s="93"/>
      <c r="EEE3" s="93"/>
      <c r="EEF3" s="93"/>
      <c r="EEG3" s="93" t="s">
        <v>112</v>
      </c>
      <c r="EEH3" s="93"/>
      <c r="EEI3" s="93"/>
      <c r="EEJ3" s="93"/>
      <c r="EEK3" s="93" t="s">
        <v>112</v>
      </c>
      <c r="EEL3" s="93"/>
      <c r="EEM3" s="93"/>
      <c r="EEN3" s="93"/>
      <c r="EEO3" s="93" t="s">
        <v>112</v>
      </c>
      <c r="EEP3" s="93"/>
      <c r="EEQ3" s="93"/>
      <c r="EER3" s="93"/>
      <c r="EES3" s="93" t="s">
        <v>112</v>
      </c>
      <c r="EET3" s="93"/>
      <c r="EEU3" s="93"/>
      <c r="EEV3" s="93"/>
      <c r="EEW3" s="93" t="s">
        <v>112</v>
      </c>
      <c r="EEX3" s="93"/>
      <c r="EEY3" s="93"/>
      <c r="EEZ3" s="93"/>
      <c r="EFA3" s="93" t="s">
        <v>112</v>
      </c>
      <c r="EFB3" s="93"/>
      <c r="EFC3" s="93"/>
      <c r="EFD3" s="93"/>
      <c r="EFE3" s="93" t="s">
        <v>112</v>
      </c>
      <c r="EFF3" s="93"/>
      <c r="EFG3" s="93"/>
      <c r="EFH3" s="93"/>
      <c r="EFI3" s="93" t="s">
        <v>112</v>
      </c>
      <c r="EFJ3" s="93"/>
      <c r="EFK3" s="93"/>
      <c r="EFL3" s="93"/>
      <c r="EFM3" s="93" t="s">
        <v>112</v>
      </c>
      <c r="EFN3" s="93"/>
      <c r="EFO3" s="93"/>
      <c r="EFP3" s="93"/>
      <c r="EFQ3" s="93" t="s">
        <v>112</v>
      </c>
      <c r="EFR3" s="93"/>
      <c r="EFS3" s="93"/>
      <c r="EFT3" s="93"/>
      <c r="EFU3" s="93" t="s">
        <v>112</v>
      </c>
      <c r="EFV3" s="93"/>
      <c r="EFW3" s="93"/>
      <c r="EFX3" s="93"/>
      <c r="EFY3" s="93" t="s">
        <v>112</v>
      </c>
      <c r="EFZ3" s="93"/>
      <c r="EGA3" s="93"/>
      <c r="EGB3" s="93"/>
      <c r="EGC3" s="93" t="s">
        <v>112</v>
      </c>
      <c r="EGD3" s="93"/>
      <c r="EGE3" s="93"/>
      <c r="EGF3" s="93"/>
      <c r="EGG3" s="93" t="s">
        <v>112</v>
      </c>
      <c r="EGH3" s="93"/>
      <c r="EGI3" s="93"/>
      <c r="EGJ3" s="93"/>
      <c r="EGK3" s="93" t="s">
        <v>112</v>
      </c>
      <c r="EGL3" s="93"/>
      <c r="EGM3" s="93"/>
      <c r="EGN3" s="93"/>
      <c r="EGO3" s="93" t="s">
        <v>112</v>
      </c>
      <c r="EGP3" s="93"/>
      <c r="EGQ3" s="93"/>
      <c r="EGR3" s="93"/>
      <c r="EGS3" s="93" t="s">
        <v>112</v>
      </c>
      <c r="EGT3" s="93"/>
      <c r="EGU3" s="93"/>
      <c r="EGV3" s="93"/>
      <c r="EGW3" s="93" t="s">
        <v>112</v>
      </c>
      <c r="EGX3" s="93"/>
      <c r="EGY3" s="93"/>
      <c r="EGZ3" s="93"/>
      <c r="EHA3" s="93" t="s">
        <v>112</v>
      </c>
      <c r="EHB3" s="93"/>
      <c r="EHC3" s="93"/>
      <c r="EHD3" s="93"/>
      <c r="EHE3" s="93" t="s">
        <v>112</v>
      </c>
      <c r="EHF3" s="93"/>
      <c r="EHG3" s="93"/>
      <c r="EHH3" s="93"/>
      <c r="EHI3" s="93" t="s">
        <v>112</v>
      </c>
      <c r="EHJ3" s="93"/>
      <c r="EHK3" s="93"/>
      <c r="EHL3" s="93"/>
      <c r="EHM3" s="93" t="s">
        <v>112</v>
      </c>
      <c r="EHN3" s="93"/>
      <c r="EHO3" s="93"/>
      <c r="EHP3" s="93"/>
      <c r="EHQ3" s="93" t="s">
        <v>112</v>
      </c>
      <c r="EHR3" s="93"/>
      <c r="EHS3" s="93"/>
      <c r="EHT3" s="93"/>
      <c r="EHU3" s="93" t="s">
        <v>112</v>
      </c>
      <c r="EHV3" s="93"/>
      <c r="EHW3" s="93"/>
      <c r="EHX3" s="93"/>
      <c r="EHY3" s="93" t="s">
        <v>112</v>
      </c>
      <c r="EHZ3" s="93"/>
      <c r="EIA3" s="93"/>
      <c r="EIB3" s="93"/>
      <c r="EIC3" s="93" t="s">
        <v>112</v>
      </c>
      <c r="EID3" s="93"/>
      <c r="EIE3" s="93"/>
      <c r="EIF3" s="93"/>
      <c r="EIG3" s="93" t="s">
        <v>112</v>
      </c>
      <c r="EIH3" s="93"/>
      <c r="EII3" s="93"/>
      <c r="EIJ3" s="93"/>
      <c r="EIK3" s="93" t="s">
        <v>112</v>
      </c>
      <c r="EIL3" s="93"/>
      <c r="EIM3" s="93"/>
      <c r="EIN3" s="93"/>
      <c r="EIO3" s="93" t="s">
        <v>112</v>
      </c>
      <c r="EIP3" s="93"/>
      <c r="EIQ3" s="93"/>
      <c r="EIR3" s="93"/>
      <c r="EIS3" s="93" t="s">
        <v>112</v>
      </c>
      <c r="EIT3" s="93"/>
      <c r="EIU3" s="93"/>
      <c r="EIV3" s="93"/>
      <c r="EIW3" s="93" t="s">
        <v>112</v>
      </c>
      <c r="EIX3" s="93"/>
      <c r="EIY3" s="93"/>
      <c r="EIZ3" s="93"/>
      <c r="EJA3" s="93" t="s">
        <v>112</v>
      </c>
      <c r="EJB3" s="93"/>
      <c r="EJC3" s="93"/>
      <c r="EJD3" s="93"/>
      <c r="EJE3" s="93" t="s">
        <v>112</v>
      </c>
      <c r="EJF3" s="93"/>
      <c r="EJG3" s="93"/>
      <c r="EJH3" s="93"/>
      <c r="EJI3" s="93" t="s">
        <v>112</v>
      </c>
      <c r="EJJ3" s="93"/>
      <c r="EJK3" s="93"/>
      <c r="EJL3" s="93"/>
      <c r="EJM3" s="93" t="s">
        <v>112</v>
      </c>
      <c r="EJN3" s="93"/>
      <c r="EJO3" s="93"/>
      <c r="EJP3" s="93"/>
      <c r="EJQ3" s="93" t="s">
        <v>112</v>
      </c>
      <c r="EJR3" s="93"/>
      <c r="EJS3" s="93"/>
      <c r="EJT3" s="93"/>
      <c r="EJU3" s="93" t="s">
        <v>112</v>
      </c>
      <c r="EJV3" s="93"/>
      <c r="EJW3" s="93"/>
      <c r="EJX3" s="93"/>
      <c r="EJY3" s="93" t="s">
        <v>112</v>
      </c>
      <c r="EJZ3" s="93"/>
      <c r="EKA3" s="93"/>
      <c r="EKB3" s="93"/>
      <c r="EKC3" s="93" t="s">
        <v>112</v>
      </c>
      <c r="EKD3" s="93"/>
      <c r="EKE3" s="93"/>
      <c r="EKF3" s="93"/>
      <c r="EKG3" s="93" t="s">
        <v>112</v>
      </c>
      <c r="EKH3" s="93"/>
      <c r="EKI3" s="93"/>
      <c r="EKJ3" s="93"/>
      <c r="EKK3" s="93" t="s">
        <v>112</v>
      </c>
      <c r="EKL3" s="93"/>
      <c r="EKM3" s="93"/>
      <c r="EKN3" s="93"/>
      <c r="EKO3" s="93" t="s">
        <v>112</v>
      </c>
      <c r="EKP3" s="93"/>
      <c r="EKQ3" s="93"/>
      <c r="EKR3" s="93"/>
      <c r="EKS3" s="93" t="s">
        <v>112</v>
      </c>
      <c r="EKT3" s="93"/>
      <c r="EKU3" s="93"/>
      <c r="EKV3" s="93"/>
      <c r="EKW3" s="93" t="s">
        <v>112</v>
      </c>
      <c r="EKX3" s="93"/>
      <c r="EKY3" s="93"/>
      <c r="EKZ3" s="93"/>
      <c r="ELA3" s="93" t="s">
        <v>112</v>
      </c>
      <c r="ELB3" s="93"/>
      <c r="ELC3" s="93"/>
      <c r="ELD3" s="93"/>
      <c r="ELE3" s="93" t="s">
        <v>112</v>
      </c>
      <c r="ELF3" s="93"/>
      <c r="ELG3" s="93"/>
      <c r="ELH3" s="93"/>
      <c r="ELI3" s="93" t="s">
        <v>112</v>
      </c>
      <c r="ELJ3" s="93"/>
      <c r="ELK3" s="93"/>
      <c r="ELL3" s="93"/>
      <c r="ELM3" s="93" t="s">
        <v>112</v>
      </c>
      <c r="ELN3" s="93"/>
      <c r="ELO3" s="93"/>
      <c r="ELP3" s="93"/>
      <c r="ELQ3" s="93" t="s">
        <v>112</v>
      </c>
      <c r="ELR3" s="93"/>
      <c r="ELS3" s="93"/>
      <c r="ELT3" s="93"/>
      <c r="ELU3" s="93" t="s">
        <v>112</v>
      </c>
      <c r="ELV3" s="93"/>
      <c r="ELW3" s="93"/>
      <c r="ELX3" s="93"/>
      <c r="ELY3" s="93" t="s">
        <v>112</v>
      </c>
      <c r="ELZ3" s="93"/>
      <c r="EMA3" s="93"/>
      <c r="EMB3" s="93"/>
      <c r="EMC3" s="93" t="s">
        <v>112</v>
      </c>
      <c r="EMD3" s="93"/>
      <c r="EME3" s="93"/>
      <c r="EMF3" s="93"/>
      <c r="EMG3" s="93" t="s">
        <v>112</v>
      </c>
      <c r="EMH3" s="93"/>
      <c r="EMI3" s="93"/>
      <c r="EMJ3" s="93"/>
      <c r="EMK3" s="93" t="s">
        <v>112</v>
      </c>
      <c r="EML3" s="93"/>
      <c r="EMM3" s="93"/>
      <c r="EMN3" s="93"/>
      <c r="EMO3" s="93" t="s">
        <v>112</v>
      </c>
      <c r="EMP3" s="93"/>
      <c r="EMQ3" s="93"/>
      <c r="EMR3" s="93"/>
      <c r="EMS3" s="93" t="s">
        <v>112</v>
      </c>
      <c r="EMT3" s="93"/>
      <c r="EMU3" s="93"/>
      <c r="EMV3" s="93"/>
      <c r="EMW3" s="93" t="s">
        <v>112</v>
      </c>
      <c r="EMX3" s="93"/>
      <c r="EMY3" s="93"/>
      <c r="EMZ3" s="93"/>
      <c r="ENA3" s="93" t="s">
        <v>112</v>
      </c>
      <c r="ENB3" s="93"/>
      <c r="ENC3" s="93"/>
      <c r="END3" s="93"/>
      <c r="ENE3" s="93" t="s">
        <v>112</v>
      </c>
      <c r="ENF3" s="93"/>
      <c r="ENG3" s="93"/>
      <c r="ENH3" s="93"/>
      <c r="ENI3" s="93" t="s">
        <v>112</v>
      </c>
      <c r="ENJ3" s="93"/>
      <c r="ENK3" s="93"/>
      <c r="ENL3" s="93"/>
      <c r="ENM3" s="93" t="s">
        <v>112</v>
      </c>
      <c r="ENN3" s="93"/>
      <c r="ENO3" s="93"/>
      <c r="ENP3" s="93"/>
      <c r="ENQ3" s="93" t="s">
        <v>112</v>
      </c>
      <c r="ENR3" s="93"/>
      <c r="ENS3" s="93"/>
      <c r="ENT3" s="93"/>
      <c r="ENU3" s="93" t="s">
        <v>112</v>
      </c>
      <c r="ENV3" s="93"/>
      <c r="ENW3" s="93"/>
      <c r="ENX3" s="93"/>
      <c r="ENY3" s="93" t="s">
        <v>112</v>
      </c>
      <c r="ENZ3" s="93"/>
      <c r="EOA3" s="93"/>
      <c r="EOB3" s="93"/>
      <c r="EOC3" s="93" t="s">
        <v>112</v>
      </c>
      <c r="EOD3" s="93"/>
      <c r="EOE3" s="93"/>
      <c r="EOF3" s="93"/>
      <c r="EOG3" s="93" t="s">
        <v>112</v>
      </c>
      <c r="EOH3" s="93"/>
      <c r="EOI3" s="93"/>
      <c r="EOJ3" s="93"/>
      <c r="EOK3" s="93" t="s">
        <v>112</v>
      </c>
      <c r="EOL3" s="93"/>
      <c r="EOM3" s="93"/>
      <c r="EON3" s="93"/>
      <c r="EOO3" s="93" t="s">
        <v>112</v>
      </c>
      <c r="EOP3" s="93"/>
      <c r="EOQ3" s="93"/>
      <c r="EOR3" s="93"/>
      <c r="EOS3" s="93" t="s">
        <v>112</v>
      </c>
      <c r="EOT3" s="93"/>
      <c r="EOU3" s="93"/>
      <c r="EOV3" s="93"/>
      <c r="EOW3" s="93" t="s">
        <v>112</v>
      </c>
      <c r="EOX3" s="93"/>
      <c r="EOY3" s="93"/>
      <c r="EOZ3" s="93"/>
      <c r="EPA3" s="93" t="s">
        <v>112</v>
      </c>
      <c r="EPB3" s="93"/>
      <c r="EPC3" s="93"/>
      <c r="EPD3" s="93"/>
      <c r="EPE3" s="93" t="s">
        <v>112</v>
      </c>
      <c r="EPF3" s="93"/>
      <c r="EPG3" s="93"/>
      <c r="EPH3" s="93"/>
      <c r="EPI3" s="93" t="s">
        <v>112</v>
      </c>
      <c r="EPJ3" s="93"/>
      <c r="EPK3" s="93"/>
      <c r="EPL3" s="93"/>
      <c r="EPM3" s="93" t="s">
        <v>112</v>
      </c>
      <c r="EPN3" s="93"/>
      <c r="EPO3" s="93"/>
      <c r="EPP3" s="93"/>
      <c r="EPQ3" s="93" t="s">
        <v>112</v>
      </c>
      <c r="EPR3" s="93"/>
      <c r="EPS3" s="93"/>
      <c r="EPT3" s="93"/>
      <c r="EPU3" s="93" t="s">
        <v>112</v>
      </c>
      <c r="EPV3" s="93"/>
      <c r="EPW3" s="93"/>
      <c r="EPX3" s="93"/>
      <c r="EPY3" s="93" t="s">
        <v>112</v>
      </c>
      <c r="EPZ3" s="93"/>
      <c r="EQA3" s="93"/>
      <c r="EQB3" s="93"/>
      <c r="EQC3" s="93" t="s">
        <v>112</v>
      </c>
      <c r="EQD3" s="93"/>
      <c r="EQE3" s="93"/>
      <c r="EQF3" s="93"/>
      <c r="EQG3" s="93" t="s">
        <v>112</v>
      </c>
      <c r="EQH3" s="93"/>
      <c r="EQI3" s="93"/>
      <c r="EQJ3" s="93"/>
      <c r="EQK3" s="93" t="s">
        <v>112</v>
      </c>
      <c r="EQL3" s="93"/>
      <c r="EQM3" s="93"/>
      <c r="EQN3" s="93"/>
      <c r="EQO3" s="93" t="s">
        <v>112</v>
      </c>
      <c r="EQP3" s="93"/>
      <c r="EQQ3" s="93"/>
      <c r="EQR3" s="93"/>
      <c r="EQS3" s="93" t="s">
        <v>112</v>
      </c>
      <c r="EQT3" s="93"/>
      <c r="EQU3" s="93"/>
      <c r="EQV3" s="93"/>
      <c r="EQW3" s="93" t="s">
        <v>112</v>
      </c>
      <c r="EQX3" s="93"/>
      <c r="EQY3" s="93"/>
      <c r="EQZ3" s="93"/>
      <c r="ERA3" s="93" t="s">
        <v>112</v>
      </c>
      <c r="ERB3" s="93"/>
      <c r="ERC3" s="93"/>
      <c r="ERD3" s="93"/>
      <c r="ERE3" s="93" t="s">
        <v>112</v>
      </c>
      <c r="ERF3" s="93"/>
      <c r="ERG3" s="93"/>
      <c r="ERH3" s="93"/>
      <c r="ERI3" s="93" t="s">
        <v>112</v>
      </c>
      <c r="ERJ3" s="93"/>
      <c r="ERK3" s="93"/>
      <c r="ERL3" s="93"/>
      <c r="ERM3" s="93" t="s">
        <v>112</v>
      </c>
      <c r="ERN3" s="93"/>
      <c r="ERO3" s="93"/>
      <c r="ERP3" s="93"/>
      <c r="ERQ3" s="93" t="s">
        <v>112</v>
      </c>
      <c r="ERR3" s="93"/>
      <c r="ERS3" s="93"/>
      <c r="ERT3" s="93"/>
      <c r="ERU3" s="93" t="s">
        <v>112</v>
      </c>
      <c r="ERV3" s="93"/>
      <c r="ERW3" s="93"/>
      <c r="ERX3" s="93"/>
      <c r="ERY3" s="93" t="s">
        <v>112</v>
      </c>
      <c r="ERZ3" s="93"/>
      <c r="ESA3" s="93"/>
      <c r="ESB3" s="93"/>
      <c r="ESC3" s="93" t="s">
        <v>112</v>
      </c>
      <c r="ESD3" s="93"/>
      <c r="ESE3" s="93"/>
      <c r="ESF3" s="93"/>
      <c r="ESG3" s="93" t="s">
        <v>112</v>
      </c>
      <c r="ESH3" s="93"/>
      <c r="ESI3" s="93"/>
      <c r="ESJ3" s="93"/>
      <c r="ESK3" s="93" t="s">
        <v>112</v>
      </c>
      <c r="ESL3" s="93"/>
      <c r="ESM3" s="93"/>
      <c r="ESN3" s="93"/>
      <c r="ESO3" s="93" t="s">
        <v>112</v>
      </c>
      <c r="ESP3" s="93"/>
      <c r="ESQ3" s="93"/>
      <c r="ESR3" s="93"/>
      <c r="ESS3" s="93" t="s">
        <v>112</v>
      </c>
      <c r="EST3" s="93"/>
      <c r="ESU3" s="93"/>
      <c r="ESV3" s="93"/>
      <c r="ESW3" s="93" t="s">
        <v>112</v>
      </c>
      <c r="ESX3" s="93"/>
      <c r="ESY3" s="93"/>
      <c r="ESZ3" s="93"/>
      <c r="ETA3" s="93" t="s">
        <v>112</v>
      </c>
      <c r="ETB3" s="93"/>
      <c r="ETC3" s="93"/>
      <c r="ETD3" s="93"/>
      <c r="ETE3" s="93" t="s">
        <v>112</v>
      </c>
      <c r="ETF3" s="93"/>
      <c r="ETG3" s="93"/>
      <c r="ETH3" s="93"/>
      <c r="ETI3" s="93" t="s">
        <v>112</v>
      </c>
      <c r="ETJ3" s="93"/>
      <c r="ETK3" s="93"/>
      <c r="ETL3" s="93"/>
      <c r="ETM3" s="93" t="s">
        <v>112</v>
      </c>
      <c r="ETN3" s="93"/>
      <c r="ETO3" s="93"/>
      <c r="ETP3" s="93"/>
      <c r="ETQ3" s="93" t="s">
        <v>112</v>
      </c>
      <c r="ETR3" s="93"/>
      <c r="ETS3" s="93"/>
      <c r="ETT3" s="93"/>
      <c r="ETU3" s="93" t="s">
        <v>112</v>
      </c>
      <c r="ETV3" s="93"/>
      <c r="ETW3" s="93"/>
      <c r="ETX3" s="93"/>
      <c r="ETY3" s="93" t="s">
        <v>112</v>
      </c>
      <c r="ETZ3" s="93"/>
      <c r="EUA3" s="93"/>
      <c r="EUB3" s="93"/>
      <c r="EUC3" s="93" t="s">
        <v>112</v>
      </c>
      <c r="EUD3" s="93"/>
      <c r="EUE3" s="93"/>
      <c r="EUF3" s="93"/>
      <c r="EUG3" s="93" t="s">
        <v>112</v>
      </c>
      <c r="EUH3" s="93"/>
      <c r="EUI3" s="93"/>
      <c r="EUJ3" s="93"/>
      <c r="EUK3" s="93" t="s">
        <v>112</v>
      </c>
      <c r="EUL3" s="93"/>
      <c r="EUM3" s="93"/>
      <c r="EUN3" s="93"/>
      <c r="EUO3" s="93" t="s">
        <v>112</v>
      </c>
      <c r="EUP3" s="93"/>
      <c r="EUQ3" s="93"/>
      <c r="EUR3" s="93"/>
      <c r="EUS3" s="93" t="s">
        <v>112</v>
      </c>
      <c r="EUT3" s="93"/>
      <c r="EUU3" s="93"/>
      <c r="EUV3" s="93"/>
      <c r="EUW3" s="93" t="s">
        <v>112</v>
      </c>
      <c r="EUX3" s="93"/>
      <c r="EUY3" s="93"/>
      <c r="EUZ3" s="93"/>
      <c r="EVA3" s="93" t="s">
        <v>112</v>
      </c>
      <c r="EVB3" s="93"/>
      <c r="EVC3" s="93"/>
      <c r="EVD3" s="93"/>
      <c r="EVE3" s="93" t="s">
        <v>112</v>
      </c>
      <c r="EVF3" s="93"/>
      <c r="EVG3" s="93"/>
      <c r="EVH3" s="93"/>
      <c r="EVI3" s="93" t="s">
        <v>112</v>
      </c>
      <c r="EVJ3" s="93"/>
      <c r="EVK3" s="93"/>
      <c r="EVL3" s="93"/>
      <c r="EVM3" s="93" t="s">
        <v>112</v>
      </c>
      <c r="EVN3" s="93"/>
      <c r="EVO3" s="93"/>
      <c r="EVP3" s="93"/>
      <c r="EVQ3" s="93" t="s">
        <v>112</v>
      </c>
      <c r="EVR3" s="93"/>
      <c r="EVS3" s="93"/>
      <c r="EVT3" s="93"/>
      <c r="EVU3" s="93" t="s">
        <v>112</v>
      </c>
      <c r="EVV3" s="93"/>
      <c r="EVW3" s="93"/>
      <c r="EVX3" s="93"/>
      <c r="EVY3" s="93" t="s">
        <v>112</v>
      </c>
      <c r="EVZ3" s="93"/>
      <c r="EWA3" s="93"/>
      <c r="EWB3" s="93"/>
      <c r="EWC3" s="93" t="s">
        <v>112</v>
      </c>
      <c r="EWD3" s="93"/>
      <c r="EWE3" s="93"/>
      <c r="EWF3" s="93"/>
      <c r="EWG3" s="93" t="s">
        <v>112</v>
      </c>
      <c r="EWH3" s="93"/>
      <c r="EWI3" s="93"/>
      <c r="EWJ3" s="93"/>
      <c r="EWK3" s="93" t="s">
        <v>112</v>
      </c>
      <c r="EWL3" s="93"/>
      <c r="EWM3" s="93"/>
      <c r="EWN3" s="93"/>
      <c r="EWO3" s="93" t="s">
        <v>112</v>
      </c>
      <c r="EWP3" s="93"/>
      <c r="EWQ3" s="93"/>
      <c r="EWR3" s="93"/>
      <c r="EWS3" s="93" t="s">
        <v>112</v>
      </c>
      <c r="EWT3" s="93"/>
      <c r="EWU3" s="93"/>
      <c r="EWV3" s="93"/>
      <c r="EWW3" s="93" t="s">
        <v>112</v>
      </c>
      <c r="EWX3" s="93"/>
      <c r="EWY3" s="93"/>
      <c r="EWZ3" s="93"/>
      <c r="EXA3" s="93" t="s">
        <v>112</v>
      </c>
      <c r="EXB3" s="93"/>
      <c r="EXC3" s="93"/>
      <c r="EXD3" s="93"/>
      <c r="EXE3" s="93" t="s">
        <v>112</v>
      </c>
      <c r="EXF3" s="93"/>
      <c r="EXG3" s="93"/>
      <c r="EXH3" s="93"/>
      <c r="EXI3" s="93" t="s">
        <v>112</v>
      </c>
      <c r="EXJ3" s="93"/>
      <c r="EXK3" s="93"/>
      <c r="EXL3" s="93"/>
      <c r="EXM3" s="93" t="s">
        <v>112</v>
      </c>
      <c r="EXN3" s="93"/>
      <c r="EXO3" s="93"/>
      <c r="EXP3" s="93"/>
      <c r="EXQ3" s="93" t="s">
        <v>112</v>
      </c>
      <c r="EXR3" s="93"/>
      <c r="EXS3" s="93"/>
      <c r="EXT3" s="93"/>
      <c r="EXU3" s="93" t="s">
        <v>112</v>
      </c>
      <c r="EXV3" s="93"/>
      <c r="EXW3" s="93"/>
      <c r="EXX3" s="93"/>
      <c r="EXY3" s="93" t="s">
        <v>112</v>
      </c>
      <c r="EXZ3" s="93"/>
      <c r="EYA3" s="93"/>
      <c r="EYB3" s="93"/>
      <c r="EYC3" s="93" t="s">
        <v>112</v>
      </c>
      <c r="EYD3" s="93"/>
      <c r="EYE3" s="93"/>
      <c r="EYF3" s="93"/>
      <c r="EYG3" s="93" t="s">
        <v>112</v>
      </c>
      <c r="EYH3" s="93"/>
      <c r="EYI3" s="93"/>
      <c r="EYJ3" s="93"/>
      <c r="EYK3" s="93" t="s">
        <v>112</v>
      </c>
      <c r="EYL3" s="93"/>
      <c r="EYM3" s="93"/>
      <c r="EYN3" s="93"/>
      <c r="EYO3" s="93" t="s">
        <v>112</v>
      </c>
      <c r="EYP3" s="93"/>
      <c r="EYQ3" s="93"/>
      <c r="EYR3" s="93"/>
      <c r="EYS3" s="93" t="s">
        <v>112</v>
      </c>
      <c r="EYT3" s="93"/>
      <c r="EYU3" s="93"/>
      <c r="EYV3" s="93"/>
      <c r="EYW3" s="93" t="s">
        <v>112</v>
      </c>
      <c r="EYX3" s="93"/>
      <c r="EYY3" s="93"/>
      <c r="EYZ3" s="93"/>
      <c r="EZA3" s="93" t="s">
        <v>112</v>
      </c>
      <c r="EZB3" s="93"/>
      <c r="EZC3" s="93"/>
      <c r="EZD3" s="93"/>
      <c r="EZE3" s="93" t="s">
        <v>112</v>
      </c>
      <c r="EZF3" s="93"/>
      <c r="EZG3" s="93"/>
      <c r="EZH3" s="93"/>
      <c r="EZI3" s="93" t="s">
        <v>112</v>
      </c>
      <c r="EZJ3" s="93"/>
      <c r="EZK3" s="93"/>
      <c r="EZL3" s="93"/>
      <c r="EZM3" s="93" t="s">
        <v>112</v>
      </c>
      <c r="EZN3" s="93"/>
      <c r="EZO3" s="93"/>
      <c r="EZP3" s="93"/>
      <c r="EZQ3" s="93" t="s">
        <v>112</v>
      </c>
      <c r="EZR3" s="93"/>
      <c r="EZS3" s="93"/>
      <c r="EZT3" s="93"/>
      <c r="EZU3" s="93" t="s">
        <v>112</v>
      </c>
      <c r="EZV3" s="93"/>
      <c r="EZW3" s="93"/>
      <c r="EZX3" s="93"/>
      <c r="EZY3" s="93" t="s">
        <v>112</v>
      </c>
      <c r="EZZ3" s="93"/>
      <c r="FAA3" s="93"/>
      <c r="FAB3" s="93"/>
      <c r="FAC3" s="93" t="s">
        <v>112</v>
      </c>
      <c r="FAD3" s="93"/>
      <c r="FAE3" s="93"/>
      <c r="FAF3" s="93"/>
      <c r="FAG3" s="93" t="s">
        <v>112</v>
      </c>
      <c r="FAH3" s="93"/>
      <c r="FAI3" s="93"/>
      <c r="FAJ3" s="93"/>
      <c r="FAK3" s="93" t="s">
        <v>112</v>
      </c>
      <c r="FAL3" s="93"/>
      <c r="FAM3" s="93"/>
      <c r="FAN3" s="93"/>
      <c r="FAO3" s="93" t="s">
        <v>112</v>
      </c>
      <c r="FAP3" s="93"/>
      <c r="FAQ3" s="93"/>
      <c r="FAR3" s="93"/>
      <c r="FAS3" s="93" t="s">
        <v>112</v>
      </c>
      <c r="FAT3" s="93"/>
      <c r="FAU3" s="93"/>
      <c r="FAV3" s="93"/>
      <c r="FAW3" s="93" t="s">
        <v>112</v>
      </c>
      <c r="FAX3" s="93"/>
      <c r="FAY3" s="93"/>
      <c r="FAZ3" s="93"/>
      <c r="FBA3" s="93" t="s">
        <v>112</v>
      </c>
      <c r="FBB3" s="93"/>
      <c r="FBC3" s="93"/>
      <c r="FBD3" s="93"/>
      <c r="FBE3" s="93" t="s">
        <v>112</v>
      </c>
      <c r="FBF3" s="93"/>
      <c r="FBG3" s="93"/>
      <c r="FBH3" s="93"/>
      <c r="FBI3" s="93" t="s">
        <v>112</v>
      </c>
      <c r="FBJ3" s="93"/>
      <c r="FBK3" s="93"/>
      <c r="FBL3" s="93"/>
      <c r="FBM3" s="93" t="s">
        <v>112</v>
      </c>
      <c r="FBN3" s="93"/>
      <c r="FBO3" s="93"/>
      <c r="FBP3" s="93"/>
      <c r="FBQ3" s="93" t="s">
        <v>112</v>
      </c>
      <c r="FBR3" s="93"/>
      <c r="FBS3" s="93"/>
      <c r="FBT3" s="93"/>
      <c r="FBU3" s="93" t="s">
        <v>112</v>
      </c>
      <c r="FBV3" s="93"/>
      <c r="FBW3" s="93"/>
      <c r="FBX3" s="93"/>
      <c r="FBY3" s="93" t="s">
        <v>112</v>
      </c>
      <c r="FBZ3" s="93"/>
      <c r="FCA3" s="93"/>
      <c r="FCB3" s="93"/>
      <c r="FCC3" s="93" t="s">
        <v>112</v>
      </c>
      <c r="FCD3" s="93"/>
      <c r="FCE3" s="93"/>
      <c r="FCF3" s="93"/>
      <c r="FCG3" s="93" t="s">
        <v>112</v>
      </c>
      <c r="FCH3" s="93"/>
      <c r="FCI3" s="93"/>
      <c r="FCJ3" s="93"/>
      <c r="FCK3" s="93" t="s">
        <v>112</v>
      </c>
      <c r="FCL3" s="93"/>
      <c r="FCM3" s="93"/>
      <c r="FCN3" s="93"/>
      <c r="FCO3" s="93" t="s">
        <v>112</v>
      </c>
      <c r="FCP3" s="93"/>
      <c r="FCQ3" s="93"/>
      <c r="FCR3" s="93"/>
      <c r="FCS3" s="93" t="s">
        <v>112</v>
      </c>
      <c r="FCT3" s="93"/>
      <c r="FCU3" s="93"/>
      <c r="FCV3" s="93"/>
      <c r="FCW3" s="93" t="s">
        <v>112</v>
      </c>
      <c r="FCX3" s="93"/>
      <c r="FCY3" s="93"/>
      <c r="FCZ3" s="93"/>
      <c r="FDA3" s="93" t="s">
        <v>112</v>
      </c>
      <c r="FDB3" s="93"/>
      <c r="FDC3" s="93"/>
      <c r="FDD3" s="93"/>
      <c r="FDE3" s="93" t="s">
        <v>112</v>
      </c>
      <c r="FDF3" s="93"/>
      <c r="FDG3" s="93"/>
      <c r="FDH3" s="93"/>
      <c r="FDI3" s="93" t="s">
        <v>112</v>
      </c>
      <c r="FDJ3" s="93"/>
      <c r="FDK3" s="93"/>
      <c r="FDL3" s="93"/>
      <c r="FDM3" s="93" t="s">
        <v>112</v>
      </c>
      <c r="FDN3" s="93"/>
      <c r="FDO3" s="93"/>
      <c r="FDP3" s="93"/>
      <c r="FDQ3" s="93" t="s">
        <v>112</v>
      </c>
      <c r="FDR3" s="93"/>
      <c r="FDS3" s="93"/>
      <c r="FDT3" s="93"/>
      <c r="FDU3" s="93" t="s">
        <v>112</v>
      </c>
      <c r="FDV3" s="93"/>
      <c r="FDW3" s="93"/>
      <c r="FDX3" s="93"/>
      <c r="FDY3" s="93" t="s">
        <v>112</v>
      </c>
      <c r="FDZ3" s="93"/>
      <c r="FEA3" s="93"/>
      <c r="FEB3" s="93"/>
      <c r="FEC3" s="93" t="s">
        <v>112</v>
      </c>
      <c r="FED3" s="93"/>
      <c r="FEE3" s="93"/>
      <c r="FEF3" s="93"/>
      <c r="FEG3" s="93" t="s">
        <v>112</v>
      </c>
      <c r="FEH3" s="93"/>
      <c r="FEI3" s="93"/>
      <c r="FEJ3" s="93"/>
      <c r="FEK3" s="93" t="s">
        <v>112</v>
      </c>
      <c r="FEL3" s="93"/>
      <c r="FEM3" s="93"/>
      <c r="FEN3" s="93"/>
      <c r="FEO3" s="93" t="s">
        <v>112</v>
      </c>
      <c r="FEP3" s="93"/>
      <c r="FEQ3" s="93"/>
      <c r="FER3" s="93"/>
      <c r="FES3" s="93" t="s">
        <v>112</v>
      </c>
      <c r="FET3" s="93"/>
      <c r="FEU3" s="93"/>
      <c r="FEV3" s="93"/>
      <c r="FEW3" s="93" t="s">
        <v>112</v>
      </c>
      <c r="FEX3" s="93"/>
      <c r="FEY3" s="93"/>
      <c r="FEZ3" s="93"/>
      <c r="FFA3" s="93" t="s">
        <v>112</v>
      </c>
      <c r="FFB3" s="93"/>
      <c r="FFC3" s="93"/>
      <c r="FFD3" s="93"/>
      <c r="FFE3" s="93" t="s">
        <v>112</v>
      </c>
      <c r="FFF3" s="93"/>
      <c r="FFG3" s="93"/>
      <c r="FFH3" s="93"/>
      <c r="FFI3" s="93" t="s">
        <v>112</v>
      </c>
      <c r="FFJ3" s="93"/>
      <c r="FFK3" s="93"/>
      <c r="FFL3" s="93"/>
      <c r="FFM3" s="93" t="s">
        <v>112</v>
      </c>
      <c r="FFN3" s="93"/>
      <c r="FFO3" s="93"/>
      <c r="FFP3" s="93"/>
      <c r="FFQ3" s="93" t="s">
        <v>112</v>
      </c>
      <c r="FFR3" s="93"/>
      <c r="FFS3" s="93"/>
      <c r="FFT3" s="93"/>
      <c r="FFU3" s="93" t="s">
        <v>112</v>
      </c>
      <c r="FFV3" s="93"/>
      <c r="FFW3" s="93"/>
      <c r="FFX3" s="93"/>
      <c r="FFY3" s="93" t="s">
        <v>112</v>
      </c>
      <c r="FFZ3" s="93"/>
      <c r="FGA3" s="93"/>
      <c r="FGB3" s="93"/>
      <c r="FGC3" s="93" t="s">
        <v>112</v>
      </c>
      <c r="FGD3" s="93"/>
      <c r="FGE3" s="93"/>
      <c r="FGF3" s="93"/>
      <c r="FGG3" s="93" t="s">
        <v>112</v>
      </c>
      <c r="FGH3" s="93"/>
      <c r="FGI3" s="93"/>
      <c r="FGJ3" s="93"/>
      <c r="FGK3" s="93" t="s">
        <v>112</v>
      </c>
      <c r="FGL3" s="93"/>
      <c r="FGM3" s="93"/>
      <c r="FGN3" s="93"/>
      <c r="FGO3" s="93" t="s">
        <v>112</v>
      </c>
      <c r="FGP3" s="93"/>
      <c r="FGQ3" s="93"/>
      <c r="FGR3" s="93"/>
      <c r="FGS3" s="93" t="s">
        <v>112</v>
      </c>
      <c r="FGT3" s="93"/>
      <c r="FGU3" s="93"/>
      <c r="FGV3" s="93"/>
      <c r="FGW3" s="93" t="s">
        <v>112</v>
      </c>
      <c r="FGX3" s="93"/>
      <c r="FGY3" s="93"/>
      <c r="FGZ3" s="93"/>
      <c r="FHA3" s="93" t="s">
        <v>112</v>
      </c>
      <c r="FHB3" s="93"/>
      <c r="FHC3" s="93"/>
      <c r="FHD3" s="93"/>
      <c r="FHE3" s="93" t="s">
        <v>112</v>
      </c>
      <c r="FHF3" s="93"/>
      <c r="FHG3" s="93"/>
      <c r="FHH3" s="93"/>
      <c r="FHI3" s="93" t="s">
        <v>112</v>
      </c>
      <c r="FHJ3" s="93"/>
      <c r="FHK3" s="93"/>
      <c r="FHL3" s="93"/>
      <c r="FHM3" s="93" t="s">
        <v>112</v>
      </c>
      <c r="FHN3" s="93"/>
      <c r="FHO3" s="93"/>
      <c r="FHP3" s="93"/>
      <c r="FHQ3" s="93" t="s">
        <v>112</v>
      </c>
      <c r="FHR3" s="93"/>
      <c r="FHS3" s="93"/>
      <c r="FHT3" s="93"/>
      <c r="FHU3" s="93" t="s">
        <v>112</v>
      </c>
      <c r="FHV3" s="93"/>
      <c r="FHW3" s="93"/>
      <c r="FHX3" s="93"/>
      <c r="FHY3" s="93" t="s">
        <v>112</v>
      </c>
      <c r="FHZ3" s="93"/>
      <c r="FIA3" s="93"/>
      <c r="FIB3" s="93"/>
      <c r="FIC3" s="93" t="s">
        <v>112</v>
      </c>
      <c r="FID3" s="93"/>
      <c r="FIE3" s="93"/>
      <c r="FIF3" s="93"/>
      <c r="FIG3" s="93" t="s">
        <v>112</v>
      </c>
      <c r="FIH3" s="93"/>
      <c r="FII3" s="93"/>
      <c r="FIJ3" s="93"/>
      <c r="FIK3" s="93" t="s">
        <v>112</v>
      </c>
      <c r="FIL3" s="93"/>
      <c r="FIM3" s="93"/>
      <c r="FIN3" s="93"/>
      <c r="FIO3" s="93" t="s">
        <v>112</v>
      </c>
      <c r="FIP3" s="93"/>
      <c r="FIQ3" s="93"/>
      <c r="FIR3" s="93"/>
      <c r="FIS3" s="93" t="s">
        <v>112</v>
      </c>
      <c r="FIT3" s="93"/>
      <c r="FIU3" s="93"/>
      <c r="FIV3" s="93"/>
      <c r="FIW3" s="93" t="s">
        <v>112</v>
      </c>
      <c r="FIX3" s="93"/>
      <c r="FIY3" s="93"/>
      <c r="FIZ3" s="93"/>
      <c r="FJA3" s="93" t="s">
        <v>112</v>
      </c>
      <c r="FJB3" s="93"/>
      <c r="FJC3" s="93"/>
      <c r="FJD3" s="93"/>
      <c r="FJE3" s="93" t="s">
        <v>112</v>
      </c>
      <c r="FJF3" s="93"/>
      <c r="FJG3" s="93"/>
      <c r="FJH3" s="93"/>
      <c r="FJI3" s="93" t="s">
        <v>112</v>
      </c>
      <c r="FJJ3" s="93"/>
      <c r="FJK3" s="93"/>
      <c r="FJL3" s="93"/>
      <c r="FJM3" s="93" t="s">
        <v>112</v>
      </c>
      <c r="FJN3" s="93"/>
      <c r="FJO3" s="93"/>
      <c r="FJP3" s="93"/>
      <c r="FJQ3" s="93" t="s">
        <v>112</v>
      </c>
      <c r="FJR3" s="93"/>
      <c r="FJS3" s="93"/>
      <c r="FJT3" s="93"/>
      <c r="FJU3" s="93" t="s">
        <v>112</v>
      </c>
      <c r="FJV3" s="93"/>
      <c r="FJW3" s="93"/>
      <c r="FJX3" s="93"/>
      <c r="FJY3" s="93" t="s">
        <v>112</v>
      </c>
      <c r="FJZ3" s="93"/>
      <c r="FKA3" s="93"/>
      <c r="FKB3" s="93"/>
      <c r="FKC3" s="93" t="s">
        <v>112</v>
      </c>
      <c r="FKD3" s="93"/>
      <c r="FKE3" s="93"/>
      <c r="FKF3" s="93"/>
      <c r="FKG3" s="93" t="s">
        <v>112</v>
      </c>
      <c r="FKH3" s="93"/>
      <c r="FKI3" s="93"/>
      <c r="FKJ3" s="93"/>
      <c r="FKK3" s="93" t="s">
        <v>112</v>
      </c>
      <c r="FKL3" s="93"/>
      <c r="FKM3" s="93"/>
      <c r="FKN3" s="93"/>
      <c r="FKO3" s="93" t="s">
        <v>112</v>
      </c>
      <c r="FKP3" s="93"/>
      <c r="FKQ3" s="93"/>
      <c r="FKR3" s="93"/>
      <c r="FKS3" s="93" t="s">
        <v>112</v>
      </c>
      <c r="FKT3" s="93"/>
      <c r="FKU3" s="93"/>
      <c r="FKV3" s="93"/>
      <c r="FKW3" s="93" t="s">
        <v>112</v>
      </c>
      <c r="FKX3" s="93"/>
      <c r="FKY3" s="93"/>
      <c r="FKZ3" s="93"/>
      <c r="FLA3" s="93" t="s">
        <v>112</v>
      </c>
      <c r="FLB3" s="93"/>
      <c r="FLC3" s="93"/>
      <c r="FLD3" s="93"/>
      <c r="FLE3" s="93" t="s">
        <v>112</v>
      </c>
      <c r="FLF3" s="93"/>
      <c r="FLG3" s="93"/>
      <c r="FLH3" s="93"/>
      <c r="FLI3" s="93" t="s">
        <v>112</v>
      </c>
      <c r="FLJ3" s="93"/>
      <c r="FLK3" s="93"/>
      <c r="FLL3" s="93"/>
      <c r="FLM3" s="93" t="s">
        <v>112</v>
      </c>
      <c r="FLN3" s="93"/>
      <c r="FLO3" s="93"/>
      <c r="FLP3" s="93"/>
      <c r="FLQ3" s="93" t="s">
        <v>112</v>
      </c>
      <c r="FLR3" s="93"/>
      <c r="FLS3" s="93"/>
      <c r="FLT3" s="93"/>
      <c r="FLU3" s="93" t="s">
        <v>112</v>
      </c>
      <c r="FLV3" s="93"/>
      <c r="FLW3" s="93"/>
      <c r="FLX3" s="93"/>
      <c r="FLY3" s="93" t="s">
        <v>112</v>
      </c>
      <c r="FLZ3" s="93"/>
      <c r="FMA3" s="93"/>
      <c r="FMB3" s="93"/>
      <c r="FMC3" s="93" t="s">
        <v>112</v>
      </c>
      <c r="FMD3" s="93"/>
      <c r="FME3" s="93"/>
      <c r="FMF3" s="93"/>
      <c r="FMG3" s="93" t="s">
        <v>112</v>
      </c>
      <c r="FMH3" s="93"/>
      <c r="FMI3" s="93"/>
      <c r="FMJ3" s="93"/>
      <c r="FMK3" s="93" t="s">
        <v>112</v>
      </c>
      <c r="FML3" s="93"/>
      <c r="FMM3" s="93"/>
      <c r="FMN3" s="93"/>
      <c r="FMO3" s="93" t="s">
        <v>112</v>
      </c>
      <c r="FMP3" s="93"/>
      <c r="FMQ3" s="93"/>
      <c r="FMR3" s="93"/>
      <c r="FMS3" s="93" t="s">
        <v>112</v>
      </c>
      <c r="FMT3" s="93"/>
      <c r="FMU3" s="93"/>
      <c r="FMV3" s="93"/>
      <c r="FMW3" s="93" t="s">
        <v>112</v>
      </c>
      <c r="FMX3" s="93"/>
      <c r="FMY3" s="93"/>
      <c r="FMZ3" s="93"/>
      <c r="FNA3" s="93" t="s">
        <v>112</v>
      </c>
      <c r="FNB3" s="93"/>
      <c r="FNC3" s="93"/>
      <c r="FND3" s="93"/>
      <c r="FNE3" s="93" t="s">
        <v>112</v>
      </c>
      <c r="FNF3" s="93"/>
      <c r="FNG3" s="93"/>
      <c r="FNH3" s="93"/>
      <c r="FNI3" s="93" t="s">
        <v>112</v>
      </c>
      <c r="FNJ3" s="93"/>
      <c r="FNK3" s="93"/>
      <c r="FNL3" s="93"/>
      <c r="FNM3" s="93" t="s">
        <v>112</v>
      </c>
      <c r="FNN3" s="93"/>
      <c r="FNO3" s="93"/>
      <c r="FNP3" s="93"/>
      <c r="FNQ3" s="93" t="s">
        <v>112</v>
      </c>
      <c r="FNR3" s="93"/>
      <c r="FNS3" s="93"/>
      <c r="FNT3" s="93"/>
      <c r="FNU3" s="93" t="s">
        <v>112</v>
      </c>
      <c r="FNV3" s="93"/>
      <c r="FNW3" s="93"/>
      <c r="FNX3" s="93"/>
      <c r="FNY3" s="93" t="s">
        <v>112</v>
      </c>
      <c r="FNZ3" s="93"/>
      <c r="FOA3" s="93"/>
      <c r="FOB3" s="93"/>
      <c r="FOC3" s="93" t="s">
        <v>112</v>
      </c>
      <c r="FOD3" s="93"/>
      <c r="FOE3" s="93"/>
      <c r="FOF3" s="93"/>
      <c r="FOG3" s="93" t="s">
        <v>112</v>
      </c>
      <c r="FOH3" s="93"/>
      <c r="FOI3" s="93"/>
      <c r="FOJ3" s="93"/>
      <c r="FOK3" s="93" t="s">
        <v>112</v>
      </c>
      <c r="FOL3" s="93"/>
      <c r="FOM3" s="93"/>
      <c r="FON3" s="93"/>
      <c r="FOO3" s="93" t="s">
        <v>112</v>
      </c>
      <c r="FOP3" s="93"/>
      <c r="FOQ3" s="93"/>
      <c r="FOR3" s="93"/>
      <c r="FOS3" s="93" t="s">
        <v>112</v>
      </c>
      <c r="FOT3" s="93"/>
      <c r="FOU3" s="93"/>
      <c r="FOV3" s="93"/>
      <c r="FOW3" s="93" t="s">
        <v>112</v>
      </c>
      <c r="FOX3" s="93"/>
      <c r="FOY3" s="93"/>
      <c r="FOZ3" s="93"/>
      <c r="FPA3" s="93" t="s">
        <v>112</v>
      </c>
      <c r="FPB3" s="93"/>
      <c r="FPC3" s="93"/>
      <c r="FPD3" s="93"/>
      <c r="FPE3" s="93" t="s">
        <v>112</v>
      </c>
      <c r="FPF3" s="93"/>
      <c r="FPG3" s="93"/>
      <c r="FPH3" s="93"/>
      <c r="FPI3" s="93" t="s">
        <v>112</v>
      </c>
      <c r="FPJ3" s="93"/>
      <c r="FPK3" s="93"/>
      <c r="FPL3" s="93"/>
      <c r="FPM3" s="93" t="s">
        <v>112</v>
      </c>
      <c r="FPN3" s="93"/>
      <c r="FPO3" s="93"/>
      <c r="FPP3" s="93"/>
      <c r="FPQ3" s="93" t="s">
        <v>112</v>
      </c>
      <c r="FPR3" s="93"/>
      <c r="FPS3" s="93"/>
      <c r="FPT3" s="93"/>
      <c r="FPU3" s="93" t="s">
        <v>112</v>
      </c>
      <c r="FPV3" s="93"/>
      <c r="FPW3" s="93"/>
      <c r="FPX3" s="93"/>
      <c r="FPY3" s="93" t="s">
        <v>112</v>
      </c>
      <c r="FPZ3" s="93"/>
      <c r="FQA3" s="93"/>
      <c r="FQB3" s="93"/>
      <c r="FQC3" s="93" t="s">
        <v>112</v>
      </c>
      <c r="FQD3" s="93"/>
      <c r="FQE3" s="93"/>
      <c r="FQF3" s="93"/>
      <c r="FQG3" s="93" t="s">
        <v>112</v>
      </c>
      <c r="FQH3" s="93"/>
      <c r="FQI3" s="93"/>
      <c r="FQJ3" s="93"/>
      <c r="FQK3" s="93" t="s">
        <v>112</v>
      </c>
      <c r="FQL3" s="93"/>
      <c r="FQM3" s="93"/>
      <c r="FQN3" s="93"/>
      <c r="FQO3" s="93" t="s">
        <v>112</v>
      </c>
      <c r="FQP3" s="93"/>
      <c r="FQQ3" s="93"/>
      <c r="FQR3" s="93"/>
      <c r="FQS3" s="93" t="s">
        <v>112</v>
      </c>
      <c r="FQT3" s="93"/>
      <c r="FQU3" s="93"/>
      <c r="FQV3" s="93"/>
      <c r="FQW3" s="93" t="s">
        <v>112</v>
      </c>
      <c r="FQX3" s="93"/>
      <c r="FQY3" s="93"/>
      <c r="FQZ3" s="93"/>
      <c r="FRA3" s="93" t="s">
        <v>112</v>
      </c>
      <c r="FRB3" s="93"/>
      <c r="FRC3" s="93"/>
      <c r="FRD3" s="93"/>
      <c r="FRE3" s="93" t="s">
        <v>112</v>
      </c>
      <c r="FRF3" s="93"/>
      <c r="FRG3" s="93"/>
      <c r="FRH3" s="93"/>
      <c r="FRI3" s="93" t="s">
        <v>112</v>
      </c>
      <c r="FRJ3" s="93"/>
      <c r="FRK3" s="93"/>
      <c r="FRL3" s="93"/>
      <c r="FRM3" s="93" t="s">
        <v>112</v>
      </c>
      <c r="FRN3" s="93"/>
      <c r="FRO3" s="93"/>
      <c r="FRP3" s="93"/>
      <c r="FRQ3" s="93" t="s">
        <v>112</v>
      </c>
      <c r="FRR3" s="93"/>
      <c r="FRS3" s="93"/>
      <c r="FRT3" s="93"/>
      <c r="FRU3" s="93" t="s">
        <v>112</v>
      </c>
      <c r="FRV3" s="93"/>
      <c r="FRW3" s="93"/>
      <c r="FRX3" s="93"/>
      <c r="FRY3" s="93" t="s">
        <v>112</v>
      </c>
      <c r="FRZ3" s="93"/>
      <c r="FSA3" s="93"/>
      <c r="FSB3" s="93"/>
      <c r="FSC3" s="93" t="s">
        <v>112</v>
      </c>
      <c r="FSD3" s="93"/>
      <c r="FSE3" s="93"/>
      <c r="FSF3" s="93"/>
      <c r="FSG3" s="93" t="s">
        <v>112</v>
      </c>
      <c r="FSH3" s="93"/>
      <c r="FSI3" s="93"/>
      <c r="FSJ3" s="93"/>
      <c r="FSK3" s="93" t="s">
        <v>112</v>
      </c>
      <c r="FSL3" s="93"/>
      <c r="FSM3" s="93"/>
      <c r="FSN3" s="93"/>
      <c r="FSO3" s="93" t="s">
        <v>112</v>
      </c>
      <c r="FSP3" s="93"/>
      <c r="FSQ3" s="93"/>
      <c r="FSR3" s="93"/>
      <c r="FSS3" s="93" t="s">
        <v>112</v>
      </c>
      <c r="FST3" s="93"/>
      <c r="FSU3" s="93"/>
      <c r="FSV3" s="93"/>
      <c r="FSW3" s="93" t="s">
        <v>112</v>
      </c>
      <c r="FSX3" s="93"/>
      <c r="FSY3" s="93"/>
      <c r="FSZ3" s="93"/>
      <c r="FTA3" s="93" t="s">
        <v>112</v>
      </c>
      <c r="FTB3" s="93"/>
      <c r="FTC3" s="93"/>
      <c r="FTD3" s="93"/>
      <c r="FTE3" s="93" t="s">
        <v>112</v>
      </c>
      <c r="FTF3" s="93"/>
      <c r="FTG3" s="93"/>
      <c r="FTH3" s="93"/>
      <c r="FTI3" s="93" t="s">
        <v>112</v>
      </c>
      <c r="FTJ3" s="93"/>
      <c r="FTK3" s="93"/>
      <c r="FTL3" s="93"/>
      <c r="FTM3" s="93" t="s">
        <v>112</v>
      </c>
      <c r="FTN3" s="93"/>
      <c r="FTO3" s="93"/>
      <c r="FTP3" s="93"/>
      <c r="FTQ3" s="93" t="s">
        <v>112</v>
      </c>
      <c r="FTR3" s="93"/>
      <c r="FTS3" s="93"/>
      <c r="FTT3" s="93"/>
      <c r="FTU3" s="93" t="s">
        <v>112</v>
      </c>
      <c r="FTV3" s="93"/>
      <c r="FTW3" s="93"/>
      <c r="FTX3" s="93"/>
      <c r="FTY3" s="93" t="s">
        <v>112</v>
      </c>
      <c r="FTZ3" s="93"/>
      <c r="FUA3" s="93"/>
      <c r="FUB3" s="93"/>
      <c r="FUC3" s="93" t="s">
        <v>112</v>
      </c>
      <c r="FUD3" s="93"/>
      <c r="FUE3" s="93"/>
      <c r="FUF3" s="93"/>
      <c r="FUG3" s="93" t="s">
        <v>112</v>
      </c>
      <c r="FUH3" s="93"/>
      <c r="FUI3" s="93"/>
      <c r="FUJ3" s="93"/>
      <c r="FUK3" s="93" t="s">
        <v>112</v>
      </c>
      <c r="FUL3" s="93"/>
      <c r="FUM3" s="93"/>
      <c r="FUN3" s="93"/>
      <c r="FUO3" s="93" t="s">
        <v>112</v>
      </c>
      <c r="FUP3" s="93"/>
      <c r="FUQ3" s="93"/>
      <c r="FUR3" s="93"/>
      <c r="FUS3" s="93" t="s">
        <v>112</v>
      </c>
      <c r="FUT3" s="93"/>
      <c r="FUU3" s="93"/>
      <c r="FUV3" s="93"/>
      <c r="FUW3" s="93" t="s">
        <v>112</v>
      </c>
      <c r="FUX3" s="93"/>
      <c r="FUY3" s="93"/>
      <c r="FUZ3" s="93"/>
      <c r="FVA3" s="93" t="s">
        <v>112</v>
      </c>
      <c r="FVB3" s="93"/>
      <c r="FVC3" s="93"/>
      <c r="FVD3" s="93"/>
      <c r="FVE3" s="93" t="s">
        <v>112</v>
      </c>
      <c r="FVF3" s="93"/>
      <c r="FVG3" s="93"/>
      <c r="FVH3" s="93"/>
      <c r="FVI3" s="93" t="s">
        <v>112</v>
      </c>
      <c r="FVJ3" s="93"/>
      <c r="FVK3" s="93"/>
      <c r="FVL3" s="93"/>
      <c r="FVM3" s="93" t="s">
        <v>112</v>
      </c>
      <c r="FVN3" s="93"/>
      <c r="FVO3" s="93"/>
      <c r="FVP3" s="93"/>
      <c r="FVQ3" s="93" t="s">
        <v>112</v>
      </c>
      <c r="FVR3" s="93"/>
      <c r="FVS3" s="93"/>
      <c r="FVT3" s="93"/>
      <c r="FVU3" s="93" t="s">
        <v>112</v>
      </c>
      <c r="FVV3" s="93"/>
      <c r="FVW3" s="93"/>
      <c r="FVX3" s="93"/>
      <c r="FVY3" s="93" t="s">
        <v>112</v>
      </c>
      <c r="FVZ3" s="93"/>
      <c r="FWA3" s="93"/>
      <c r="FWB3" s="93"/>
      <c r="FWC3" s="93" t="s">
        <v>112</v>
      </c>
      <c r="FWD3" s="93"/>
      <c r="FWE3" s="93"/>
      <c r="FWF3" s="93"/>
      <c r="FWG3" s="93" t="s">
        <v>112</v>
      </c>
      <c r="FWH3" s="93"/>
      <c r="FWI3" s="93"/>
      <c r="FWJ3" s="93"/>
      <c r="FWK3" s="93" t="s">
        <v>112</v>
      </c>
      <c r="FWL3" s="93"/>
      <c r="FWM3" s="93"/>
      <c r="FWN3" s="93"/>
      <c r="FWO3" s="93" t="s">
        <v>112</v>
      </c>
      <c r="FWP3" s="93"/>
      <c r="FWQ3" s="93"/>
      <c r="FWR3" s="93"/>
      <c r="FWS3" s="93" t="s">
        <v>112</v>
      </c>
      <c r="FWT3" s="93"/>
      <c r="FWU3" s="93"/>
      <c r="FWV3" s="93"/>
      <c r="FWW3" s="93" t="s">
        <v>112</v>
      </c>
      <c r="FWX3" s="93"/>
      <c r="FWY3" s="93"/>
      <c r="FWZ3" s="93"/>
      <c r="FXA3" s="93" t="s">
        <v>112</v>
      </c>
      <c r="FXB3" s="93"/>
      <c r="FXC3" s="93"/>
      <c r="FXD3" s="93"/>
      <c r="FXE3" s="93" t="s">
        <v>112</v>
      </c>
      <c r="FXF3" s="93"/>
      <c r="FXG3" s="93"/>
      <c r="FXH3" s="93"/>
      <c r="FXI3" s="93" t="s">
        <v>112</v>
      </c>
      <c r="FXJ3" s="93"/>
      <c r="FXK3" s="93"/>
      <c r="FXL3" s="93"/>
      <c r="FXM3" s="93" t="s">
        <v>112</v>
      </c>
      <c r="FXN3" s="93"/>
      <c r="FXO3" s="93"/>
      <c r="FXP3" s="93"/>
      <c r="FXQ3" s="93" t="s">
        <v>112</v>
      </c>
      <c r="FXR3" s="93"/>
      <c r="FXS3" s="93"/>
      <c r="FXT3" s="93"/>
      <c r="FXU3" s="93" t="s">
        <v>112</v>
      </c>
      <c r="FXV3" s="93"/>
      <c r="FXW3" s="93"/>
      <c r="FXX3" s="93"/>
      <c r="FXY3" s="93" t="s">
        <v>112</v>
      </c>
      <c r="FXZ3" s="93"/>
      <c r="FYA3" s="93"/>
      <c r="FYB3" s="93"/>
      <c r="FYC3" s="93" t="s">
        <v>112</v>
      </c>
      <c r="FYD3" s="93"/>
      <c r="FYE3" s="93"/>
      <c r="FYF3" s="93"/>
      <c r="FYG3" s="93" t="s">
        <v>112</v>
      </c>
      <c r="FYH3" s="93"/>
      <c r="FYI3" s="93"/>
      <c r="FYJ3" s="93"/>
      <c r="FYK3" s="93" t="s">
        <v>112</v>
      </c>
      <c r="FYL3" s="93"/>
      <c r="FYM3" s="93"/>
      <c r="FYN3" s="93"/>
      <c r="FYO3" s="93" t="s">
        <v>112</v>
      </c>
      <c r="FYP3" s="93"/>
      <c r="FYQ3" s="93"/>
      <c r="FYR3" s="93"/>
      <c r="FYS3" s="93" t="s">
        <v>112</v>
      </c>
      <c r="FYT3" s="93"/>
      <c r="FYU3" s="93"/>
      <c r="FYV3" s="93"/>
      <c r="FYW3" s="93" t="s">
        <v>112</v>
      </c>
      <c r="FYX3" s="93"/>
      <c r="FYY3" s="93"/>
      <c r="FYZ3" s="93"/>
      <c r="FZA3" s="93" t="s">
        <v>112</v>
      </c>
      <c r="FZB3" s="93"/>
      <c r="FZC3" s="93"/>
      <c r="FZD3" s="93"/>
      <c r="FZE3" s="93" t="s">
        <v>112</v>
      </c>
      <c r="FZF3" s="93"/>
      <c r="FZG3" s="93"/>
      <c r="FZH3" s="93"/>
      <c r="FZI3" s="93" t="s">
        <v>112</v>
      </c>
      <c r="FZJ3" s="93"/>
      <c r="FZK3" s="93"/>
      <c r="FZL3" s="93"/>
      <c r="FZM3" s="93" t="s">
        <v>112</v>
      </c>
      <c r="FZN3" s="93"/>
      <c r="FZO3" s="93"/>
      <c r="FZP3" s="93"/>
      <c r="FZQ3" s="93" t="s">
        <v>112</v>
      </c>
      <c r="FZR3" s="93"/>
      <c r="FZS3" s="93"/>
      <c r="FZT3" s="93"/>
      <c r="FZU3" s="93" t="s">
        <v>112</v>
      </c>
      <c r="FZV3" s="93"/>
      <c r="FZW3" s="93"/>
      <c r="FZX3" s="93"/>
      <c r="FZY3" s="93" t="s">
        <v>112</v>
      </c>
      <c r="FZZ3" s="93"/>
      <c r="GAA3" s="93"/>
      <c r="GAB3" s="93"/>
      <c r="GAC3" s="93" t="s">
        <v>112</v>
      </c>
      <c r="GAD3" s="93"/>
      <c r="GAE3" s="93"/>
      <c r="GAF3" s="93"/>
      <c r="GAG3" s="93" t="s">
        <v>112</v>
      </c>
      <c r="GAH3" s="93"/>
      <c r="GAI3" s="93"/>
      <c r="GAJ3" s="93"/>
      <c r="GAK3" s="93" t="s">
        <v>112</v>
      </c>
      <c r="GAL3" s="93"/>
      <c r="GAM3" s="93"/>
      <c r="GAN3" s="93"/>
      <c r="GAO3" s="93" t="s">
        <v>112</v>
      </c>
      <c r="GAP3" s="93"/>
      <c r="GAQ3" s="93"/>
      <c r="GAR3" s="93"/>
      <c r="GAS3" s="93" t="s">
        <v>112</v>
      </c>
      <c r="GAT3" s="93"/>
      <c r="GAU3" s="93"/>
      <c r="GAV3" s="93"/>
      <c r="GAW3" s="93" t="s">
        <v>112</v>
      </c>
      <c r="GAX3" s="93"/>
      <c r="GAY3" s="93"/>
      <c r="GAZ3" s="93"/>
      <c r="GBA3" s="93" t="s">
        <v>112</v>
      </c>
      <c r="GBB3" s="93"/>
      <c r="GBC3" s="93"/>
      <c r="GBD3" s="93"/>
      <c r="GBE3" s="93" t="s">
        <v>112</v>
      </c>
      <c r="GBF3" s="93"/>
      <c r="GBG3" s="93"/>
      <c r="GBH3" s="93"/>
      <c r="GBI3" s="93" t="s">
        <v>112</v>
      </c>
      <c r="GBJ3" s="93"/>
      <c r="GBK3" s="93"/>
      <c r="GBL3" s="93"/>
      <c r="GBM3" s="93" t="s">
        <v>112</v>
      </c>
      <c r="GBN3" s="93"/>
      <c r="GBO3" s="93"/>
      <c r="GBP3" s="93"/>
      <c r="GBQ3" s="93" t="s">
        <v>112</v>
      </c>
      <c r="GBR3" s="93"/>
      <c r="GBS3" s="93"/>
      <c r="GBT3" s="93"/>
      <c r="GBU3" s="93" t="s">
        <v>112</v>
      </c>
      <c r="GBV3" s="93"/>
      <c r="GBW3" s="93"/>
      <c r="GBX3" s="93"/>
      <c r="GBY3" s="93" t="s">
        <v>112</v>
      </c>
      <c r="GBZ3" s="93"/>
      <c r="GCA3" s="93"/>
      <c r="GCB3" s="93"/>
      <c r="GCC3" s="93" t="s">
        <v>112</v>
      </c>
      <c r="GCD3" s="93"/>
      <c r="GCE3" s="93"/>
      <c r="GCF3" s="93"/>
      <c r="GCG3" s="93" t="s">
        <v>112</v>
      </c>
      <c r="GCH3" s="93"/>
      <c r="GCI3" s="93"/>
      <c r="GCJ3" s="93"/>
      <c r="GCK3" s="93" t="s">
        <v>112</v>
      </c>
      <c r="GCL3" s="93"/>
      <c r="GCM3" s="93"/>
      <c r="GCN3" s="93"/>
      <c r="GCO3" s="93" t="s">
        <v>112</v>
      </c>
      <c r="GCP3" s="93"/>
      <c r="GCQ3" s="93"/>
      <c r="GCR3" s="93"/>
      <c r="GCS3" s="93" t="s">
        <v>112</v>
      </c>
      <c r="GCT3" s="93"/>
      <c r="GCU3" s="93"/>
      <c r="GCV3" s="93"/>
      <c r="GCW3" s="93" t="s">
        <v>112</v>
      </c>
      <c r="GCX3" s="93"/>
      <c r="GCY3" s="93"/>
      <c r="GCZ3" s="93"/>
      <c r="GDA3" s="93" t="s">
        <v>112</v>
      </c>
      <c r="GDB3" s="93"/>
      <c r="GDC3" s="93"/>
      <c r="GDD3" s="93"/>
      <c r="GDE3" s="93" t="s">
        <v>112</v>
      </c>
      <c r="GDF3" s="93"/>
      <c r="GDG3" s="93"/>
      <c r="GDH3" s="93"/>
      <c r="GDI3" s="93" t="s">
        <v>112</v>
      </c>
      <c r="GDJ3" s="93"/>
      <c r="GDK3" s="93"/>
      <c r="GDL3" s="93"/>
      <c r="GDM3" s="93" t="s">
        <v>112</v>
      </c>
      <c r="GDN3" s="93"/>
      <c r="GDO3" s="93"/>
      <c r="GDP3" s="93"/>
      <c r="GDQ3" s="93" t="s">
        <v>112</v>
      </c>
      <c r="GDR3" s="93"/>
      <c r="GDS3" s="93"/>
      <c r="GDT3" s="93"/>
      <c r="GDU3" s="93" t="s">
        <v>112</v>
      </c>
      <c r="GDV3" s="93"/>
      <c r="GDW3" s="93"/>
      <c r="GDX3" s="93"/>
      <c r="GDY3" s="93" t="s">
        <v>112</v>
      </c>
      <c r="GDZ3" s="93"/>
      <c r="GEA3" s="93"/>
      <c r="GEB3" s="93"/>
      <c r="GEC3" s="93" t="s">
        <v>112</v>
      </c>
      <c r="GED3" s="93"/>
      <c r="GEE3" s="93"/>
      <c r="GEF3" s="93"/>
      <c r="GEG3" s="93" t="s">
        <v>112</v>
      </c>
      <c r="GEH3" s="93"/>
      <c r="GEI3" s="93"/>
      <c r="GEJ3" s="93"/>
      <c r="GEK3" s="93" t="s">
        <v>112</v>
      </c>
      <c r="GEL3" s="93"/>
      <c r="GEM3" s="93"/>
      <c r="GEN3" s="93"/>
      <c r="GEO3" s="93" t="s">
        <v>112</v>
      </c>
      <c r="GEP3" s="93"/>
      <c r="GEQ3" s="93"/>
      <c r="GER3" s="93"/>
      <c r="GES3" s="93" t="s">
        <v>112</v>
      </c>
      <c r="GET3" s="93"/>
      <c r="GEU3" s="93"/>
      <c r="GEV3" s="93"/>
      <c r="GEW3" s="93" t="s">
        <v>112</v>
      </c>
      <c r="GEX3" s="93"/>
      <c r="GEY3" s="93"/>
      <c r="GEZ3" s="93"/>
      <c r="GFA3" s="93" t="s">
        <v>112</v>
      </c>
      <c r="GFB3" s="93"/>
      <c r="GFC3" s="93"/>
      <c r="GFD3" s="93"/>
      <c r="GFE3" s="93" t="s">
        <v>112</v>
      </c>
      <c r="GFF3" s="93"/>
      <c r="GFG3" s="93"/>
      <c r="GFH3" s="93"/>
      <c r="GFI3" s="93" t="s">
        <v>112</v>
      </c>
      <c r="GFJ3" s="93"/>
      <c r="GFK3" s="93"/>
      <c r="GFL3" s="93"/>
      <c r="GFM3" s="93" t="s">
        <v>112</v>
      </c>
      <c r="GFN3" s="93"/>
      <c r="GFO3" s="93"/>
      <c r="GFP3" s="93"/>
      <c r="GFQ3" s="93" t="s">
        <v>112</v>
      </c>
      <c r="GFR3" s="93"/>
      <c r="GFS3" s="93"/>
      <c r="GFT3" s="93"/>
      <c r="GFU3" s="93" t="s">
        <v>112</v>
      </c>
      <c r="GFV3" s="93"/>
      <c r="GFW3" s="93"/>
      <c r="GFX3" s="93"/>
      <c r="GFY3" s="93" t="s">
        <v>112</v>
      </c>
      <c r="GFZ3" s="93"/>
      <c r="GGA3" s="93"/>
      <c r="GGB3" s="93"/>
      <c r="GGC3" s="93" t="s">
        <v>112</v>
      </c>
      <c r="GGD3" s="93"/>
      <c r="GGE3" s="93"/>
      <c r="GGF3" s="93"/>
      <c r="GGG3" s="93" t="s">
        <v>112</v>
      </c>
      <c r="GGH3" s="93"/>
      <c r="GGI3" s="93"/>
      <c r="GGJ3" s="93"/>
      <c r="GGK3" s="93" t="s">
        <v>112</v>
      </c>
      <c r="GGL3" s="93"/>
      <c r="GGM3" s="93"/>
      <c r="GGN3" s="93"/>
      <c r="GGO3" s="93" t="s">
        <v>112</v>
      </c>
      <c r="GGP3" s="93"/>
      <c r="GGQ3" s="93"/>
      <c r="GGR3" s="93"/>
      <c r="GGS3" s="93" t="s">
        <v>112</v>
      </c>
      <c r="GGT3" s="93"/>
      <c r="GGU3" s="93"/>
      <c r="GGV3" s="93"/>
      <c r="GGW3" s="93" t="s">
        <v>112</v>
      </c>
      <c r="GGX3" s="93"/>
      <c r="GGY3" s="93"/>
      <c r="GGZ3" s="93"/>
      <c r="GHA3" s="93" t="s">
        <v>112</v>
      </c>
      <c r="GHB3" s="93"/>
      <c r="GHC3" s="93"/>
      <c r="GHD3" s="93"/>
      <c r="GHE3" s="93" t="s">
        <v>112</v>
      </c>
      <c r="GHF3" s="93"/>
      <c r="GHG3" s="93"/>
      <c r="GHH3" s="93"/>
      <c r="GHI3" s="93" t="s">
        <v>112</v>
      </c>
      <c r="GHJ3" s="93"/>
      <c r="GHK3" s="93"/>
      <c r="GHL3" s="93"/>
      <c r="GHM3" s="93" t="s">
        <v>112</v>
      </c>
      <c r="GHN3" s="93"/>
      <c r="GHO3" s="93"/>
      <c r="GHP3" s="93"/>
      <c r="GHQ3" s="93" t="s">
        <v>112</v>
      </c>
      <c r="GHR3" s="93"/>
      <c r="GHS3" s="93"/>
      <c r="GHT3" s="93"/>
      <c r="GHU3" s="93" t="s">
        <v>112</v>
      </c>
      <c r="GHV3" s="93"/>
      <c r="GHW3" s="93"/>
      <c r="GHX3" s="93"/>
      <c r="GHY3" s="93" t="s">
        <v>112</v>
      </c>
      <c r="GHZ3" s="93"/>
      <c r="GIA3" s="93"/>
      <c r="GIB3" s="93"/>
      <c r="GIC3" s="93" t="s">
        <v>112</v>
      </c>
      <c r="GID3" s="93"/>
      <c r="GIE3" s="93"/>
      <c r="GIF3" s="93"/>
      <c r="GIG3" s="93" t="s">
        <v>112</v>
      </c>
      <c r="GIH3" s="93"/>
      <c r="GII3" s="93"/>
      <c r="GIJ3" s="93"/>
      <c r="GIK3" s="93" t="s">
        <v>112</v>
      </c>
      <c r="GIL3" s="93"/>
      <c r="GIM3" s="93"/>
      <c r="GIN3" s="93"/>
      <c r="GIO3" s="93" t="s">
        <v>112</v>
      </c>
      <c r="GIP3" s="93"/>
      <c r="GIQ3" s="93"/>
      <c r="GIR3" s="93"/>
      <c r="GIS3" s="93" t="s">
        <v>112</v>
      </c>
      <c r="GIT3" s="93"/>
      <c r="GIU3" s="93"/>
      <c r="GIV3" s="93"/>
      <c r="GIW3" s="93" t="s">
        <v>112</v>
      </c>
      <c r="GIX3" s="93"/>
      <c r="GIY3" s="93"/>
      <c r="GIZ3" s="93"/>
      <c r="GJA3" s="93" t="s">
        <v>112</v>
      </c>
      <c r="GJB3" s="93"/>
      <c r="GJC3" s="93"/>
      <c r="GJD3" s="93"/>
      <c r="GJE3" s="93" t="s">
        <v>112</v>
      </c>
      <c r="GJF3" s="93"/>
      <c r="GJG3" s="93"/>
      <c r="GJH3" s="93"/>
      <c r="GJI3" s="93" t="s">
        <v>112</v>
      </c>
      <c r="GJJ3" s="93"/>
      <c r="GJK3" s="93"/>
      <c r="GJL3" s="93"/>
      <c r="GJM3" s="93" t="s">
        <v>112</v>
      </c>
      <c r="GJN3" s="93"/>
      <c r="GJO3" s="93"/>
      <c r="GJP3" s="93"/>
      <c r="GJQ3" s="93" t="s">
        <v>112</v>
      </c>
      <c r="GJR3" s="93"/>
      <c r="GJS3" s="93"/>
      <c r="GJT3" s="93"/>
      <c r="GJU3" s="93" t="s">
        <v>112</v>
      </c>
      <c r="GJV3" s="93"/>
      <c r="GJW3" s="93"/>
      <c r="GJX3" s="93"/>
      <c r="GJY3" s="93" t="s">
        <v>112</v>
      </c>
      <c r="GJZ3" s="93"/>
      <c r="GKA3" s="93"/>
      <c r="GKB3" s="93"/>
      <c r="GKC3" s="93" t="s">
        <v>112</v>
      </c>
      <c r="GKD3" s="93"/>
      <c r="GKE3" s="93"/>
      <c r="GKF3" s="93"/>
      <c r="GKG3" s="93" t="s">
        <v>112</v>
      </c>
      <c r="GKH3" s="93"/>
      <c r="GKI3" s="93"/>
      <c r="GKJ3" s="93"/>
      <c r="GKK3" s="93" t="s">
        <v>112</v>
      </c>
      <c r="GKL3" s="93"/>
      <c r="GKM3" s="93"/>
      <c r="GKN3" s="93"/>
      <c r="GKO3" s="93" t="s">
        <v>112</v>
      </c>
      <c r="GKP3" s="93"/>
      <c r="GKQ3" s="93"/>
      <c r="GKR3" s="93"/>
      <c r="GKS3" s="93" t="s">
        <v>112</v>
      </c>
      <c r="GKT3" s="93"/>
      <c r="GKU3" s="93"/>
      <c r="GKV3" s="93"/>
      <c r="GKW3" s="93" t="s">
        <v>112</v>
      </c>
      <c r="GKX3" s="93"/>
      <c r="GKY3" s="93"/>
      <c r="GKZ3" s="93"/>
      <c r="GLA3" s="93" t="s">
        <v>112</v>
      </c>
      <c r="GLB3" s="93"/>
      <c r="GLC3" s="93"/>
      <c r="GLD3" s="93"/>
      <c r="GLE3" s="93" t="s">
        <v>112</v>
      </c>
      <c r="GLF3" s="93"/>
      <c r="GLG3" s="93"/>
      <c r="GLH3" s="93"/>
      <c r="GLI3" s="93" t="s">
        <v>112</v>
      </c>
      <c r="GLJ3" s="93"/>
      <c r="GLK3" s="93"/>
      <c r="GLL3" s="93"/>
      <c r="GLM3" s="93" t="s">
        <v>112</v>
      </c>
      <c r="GLN3" s="93"/>
      <c r="GLO3" s="93"/>
      <c r="GLP3" s="93"/>
      <c r="GLQ3" s="93" t="s">
        <v>112</v>
      </c>
      <c r="GLR3" s="93"/>
      <c r="GLS3" s="93"/>
      <c r="GLT3" s="93"/>
      <c r="GLU3" s="93" t="s">
        <v>112</v>
      </c>
      <c r="GLV3" s="93"/>
      <c r="GLW3" s="93"/>
      <c r="GLX3" s="93"/>
      <c r="GLY3" s="93" t="s">
        <v>112</v>
      </c>
      <c r="GLZ3" s="93"/>
      <c r="GMA3" s="93"/>
      <c r="GMB3" s="93"/>
      <c r="GMC3" s="93" t="s">
        <v>112</v>
      </c>
      <c r="GMD3" s="93"/>
      <c r="GME3" s="93"/>
      <c r="GMF3" s="93"/>
      <c r="GMG3" s="93" t="s">
        <v>112</v>
      </c>
      <c r="GMH3" s="93"/>
      <c r="GMI3" s="93"/>
      <c r="GMJ3" s="93"/>
      <c r="GMK3" s="93" t="s">
        <v>112</v>
      </c>
      <c r="GML3" s="93"/>
      <c r="GMM3" s="93"/>
      <c r="GMN3" s="93"/>
      <c r="GMO3" s="93" t="s">
        <v>112</v>
      </c>
      <c r="GMP3" s="93"/>
      <c r="GMQ3" s="93"/>
      <c r="GMR3" s="93"/>
      <c r="GMS3" s="93" t="s">
        <v>112</v>
      </c>
      <c r="GMT3" s="93"/>
      <c r="GMU3" s="93"/>
      <c r="GMV3" s="93"/>
      <c r="GMW3" s="93" t="s">
        <v>112</v>
      </c>
      <c r="GMX3" s="93"/>
      <c r="GMY3" s="93"/>
      <c r="GMZ3" s="93"/>
      <c r="GNA3" s="93" t="s">
        <v>112</v>
      </c>
      <c r="GNB3" s="93"/>
      <c r="GNC3" s="93"/>
      <c r="GND3" s="93"/>
      <c r="GNE3" s="93" t="s">
        <v>112</v>
      </c>
      <c r="GNF3" s="93"/>
      <c r="GNG3" s="93"/>
      <c r="GNH3" s="93"/>
      <c r="GNI3" s="93" t="s">
        <v>112</v>
      </c>
      <c r="GNJ3" s="93"/>
      <c r="GNK3" s="93"/>
      <c r="GNL3" s="93"/>
      <c r="GNM3" s="93" t="s">
        <v>112</v>
      </c>
      <c r="GNN3" s="93"/>
      <c r="GNO3" s="93"/>
      <c r="GNP3" s="93"/>
      <c r="GNQ3" s="93" t="s">
        <v>112</v>
      </c>
      <c r="GNR3" s="93"/>
      <c r="GNS3" s="93"/>
      <c r="GNT3" s="93"/>
      <c r="GNU3" s="93" t="s">
        <v>112</v>
      </c>
      <c r="GNV3" s="93"/>
      <c r="GNW3" s="93"/>
      <c r="GNX3" s="93"/>
      <c r="GNY3" s="93" t="s">
        <v>112</v>
      </c>
      <c r="GNZ3" s="93"/>
      <c r="GOA3" s="93"/>
      <c r="GOB3" s="93"/>
      <c r="GOC3" s="93" t="s">
        <v>112</v>
      </c>
      <c r="GOD3" s="93"/>
      <c r="GOE3" s="93"/>
      <c r="GOF3" s="93"/>
      <c r="GOG3" s="93" t="s">
        <v>112</v>
      </c>
      <c r="GOH3" s="93"/>
      <c r="GOI3" s="93"/>
      <c r="GOJ3" s="93"/>
      <c r="GOK3" s="93" t="s">
        <v>112</v>
      </c>
      <c r="GOL3" s="93"/>
      <c r="GOM3" s="93"/>
      <c r="GON3" s="93"/>
      <c r="GOO3" s="93" t="s">
        <v>112</v>
      </c>
      <c r="GOP3" s="93"/>
      <c r="GOQ3" s="93"/>
      <c r="GOR3" s="93"/>
      <c r="GOS3" s="93" t="s">
        <v>112</v>
      </c>
      <c r="GOT3" s="93"/>
      <c r="GOU3" s="93"/>
      <c r="GOV3" s="93"/>
      <c r="GOW3" s="93" t="s">
        <v>112</v>
      </c>
      <c r="GOX3" s="93"/>
      <c r="GOY3" s="93"/>
      <c r="GOZ3" s="93"/>
      <c r="GPA3" s="93" t="s">
        <v>112</v>
      </c>
      <c r="GPB3" s="93"/>
      <c r="GPC3" s="93"/>
      <c r="GPD3" s="93"/>
      <c r="GPE3" s="93" t="s">
        <v>112</v>
      </c>
      <c r="GPF3" s="93"/>
      <c r="GPG3" s="93"/>
      <c r="GPH3" s="93"/>
      <c r="GPI3" s="93" t="s">
        <v>112</v>
      </c>
      <c r="GPJ3" s="93"/>
      <c r="GPK3" s="93"/>
      <c r="GPL3" s="93"/>
      <c r="GPM3" s="93" t="s">
        <v>112</v>
      </c>
      <c r="GPN3" s="93"/>
      <c r="GPO3" s="93"/>
      <c r="GPP3" s="93"/>
      <c r="GPQ3" s="93" t="s">
        <v>112</v>
      </c>
      <c r="GPR3" s="93"/>
      <c r="GPS3" s="93"/>
      <c r="GPT3" s="93"/>
      <c r="GPU3" s="93" t="s">
        <v>112</v>
      </c>
      <c r="GPV3" s="93"/>
      <c r="GPW3" s="93"/>
      <c r="GPX3" s="93"/>
      <c r="GPY3" s="93" t="s">
        <v>112</v>
      </c>
      <c r="GPZ3" s="93"/>
      <c r="GQA3" s="93"/>
      <c r="GQB3" s="93"/>
      <c r="GQC3" s="93" t="s">
        <v>112</v>
      </c>
      <c r="GQD3" s="93"/>
      <c r="GQE3" s="93"/>
      <c r="GQF3" s="93"/>
      <c r="GQG3" s="93" t="s">
        <v>112</v>
      </c>
      <c r="GQH3" s="93"/>
      <c r="GQI3" s="93"/>
      <c r="GQJ3" s="93"/>
      <c r="GQK3" s="93" t="s">
        <v>112</v>
      </c>
      <c r="GQL3" s="93"/>
      <c r="GQM3" s="93"/>
      <c r="GQN3" s="93"/>
      <c r="GQO3" s="93" t="s">
        <v>112</v>
      </c>
      <c r="GQP3" s="93"/>
      <c r="GQQ3" s="93"/>
      <c r="GQR3" s="93"/>
      <c r="GQS3" s="93" t="s">
        <v>112</v>
      </c>
      <c r="GQT3" s="93"/>
      <c r="GQU3" s="93"/>
      <c r="GQV3" s="93"/>
      <c r="GQW3" s="93" t="s">
        <v>112</v>
      </c>
      <c r="GQX3" s="93"/>
      <c r="GQY3" s="93"/>
      <c r="GQZ3" s="93"/>
      <c r="GRA3" s="93" t="s">
        <v>112</v>
      </c>
      <c r="GRB3" s="93"/>
      <c r="GRC3" s="93"/>
      <c r="GRD3" s="93"/>
      <c r="GRE3" s="93" t="s">
        <v>112</v>
      </c>
      <c r="GRF3" s="93"/>
      <c r="GRG3" s="93"/>
      <c r="GRH3" s="93"/>
      <c r="GRI3" s="93" t="s">
        <v>112</v>
      </c>
      <c r="GRJ3" s="93"/>
      <c r="GRK3" s="93"/>
      <c r="GRL3" s="93"/>
      <c r="GRM3" s="93" t="s">
        <v>112</v>
      </c>
      <c r="GRN3" s="93"/>
      <c r="GRO3" s="93"/>
      <c r="GRP3" s="93"/>
      <c r="GRQ3" s="93" t="s">
        <v>112</v>
      </c>
      <c r="GRR3" s="93"/>
      <c r="GRS3" s="93"/>
      <c r="GRT3" s="93"/>
      <c r="GRU3" s="93" t="s">
        <v>112</v>
      </c>
      <c r="GRV3" s="93"/>
      <c r="GRW3" s="93"/>
      <c r="GRX3" s="93"/>
      <c r="GRY3" s="93" t="s">
        <v>112</v>
      </c>
      <c r="GRZ3" s="93"/>
      <c r="GSA3" s="93"/>
      <c r="GSB3" s="93"/>
      <c r="GSC3" s="93" t="s">
        <v>112</v>
      </c>
      <c r="GSD3" s="93"/>
      <c r="GSE3" s="93"/>
      <c r="GSF3" s="93"/>
      <c r="GSG3" s="93" t="s">
        <v>112</v>
      </c>
      <c r="GSH3" s="93"/>
      <c r="GSI3" s="93"/>
      <c r="GSJ3" s="93"/>
      <c r="GSK3" s="93" t="s">
        <v>112</v>
      </c>
      <c r="GSL3" s="93"/>
      <c r="GSM3" s="93"/>
      <c r="GSN3" s="93"/>
      <c r="GSO3" s="93" t="s">
        <v>112</v>
      </c>
      <c r="GSP3" s="93"/>
      <c r="GSQ3" s="93"/>
      <c r="GSR3" s="93"/>
      <c r="GSS3" s="93" t="s">
        <v>112</v>
      </c>
      <c r="GST3" s="93"/>
      <c r="GSU3" s="93"/>
      <c r="GSV3" s="93"/>
      <c r="GSW3" s="93" t="s">
        <v>112</v>
      </c>
      <c r="GSX3" s="93"/>
      <c r="GSY3" s="93"/>
      <c r="GSZ3" s="93"/>
      <c r="GTA3" s="93" t="s">
        <v>112</v>
      </c>
      <c r="GTB3" s="93"/>
      <c r="GTC3" s="93"/>
      <c r="GTD3" s="93"/>
      <c r="GTE3" s="93" t="s">
        <v>112</v>
      </c>
      <c r="GTF3" s="93"/>
      <c r="GTG3" s="93"/>
      <c r="GTH3" s="93"/>
      <c r="GTI3" s="93" t="s">
        <v>112</v>
      </c>
      <c r="GTJ3" s="93"/>
      <c r="GTK3" s="93"/>
      <c r="GTL3" s="93"/>
      <c r="GTM3" s="93" t="s">
        <v>112</v>
      </c>
      <c r="GTN3" s="93"/>
      <c r="GTO3" s="93"/>
      <c r="GTP3" s="93"/>
      <c r="GTQ3" s="93" t="s">
        <v>112</v>
      </c>
      <c r="GTR3" s="93"/>
      <c r="GTS3" s="93"/>
      <c r="GTT3" s="93"/>
      <c r="GTU3" s="93" t="s">
        <v>112</v>
      </c>
      <c r="GTV3" s="93"/>
      <c r="GTW3" s="93"/>
      <c r="GTX3" s="93"/>
      <c r="GTY3" s="93" t="s">
        <v>112</v>
      </c>
      <c r="GTZ3" s="93"/>
      <c r="GUA3" s="93"/>
      <c r="GUB3" s="93"/>
      <c r="GUC3" s="93" t="s">
        <v>112</v>
      </c>
      <c r="GUD3" s="93"/>
      <c r="GUE3" s="93"/>
      <c r="GUF3" s="93"/>
      <c r="GUG3" s="93" t="s">
        <v>112</v>
      </c>
      <c r="GUH3" s="93"/>
      <c r="GUI3" s="93"/>
      <c r="GUJ3" s="93"/>
      <c r="GUK3" s="93" t="s">
        <v>112</v>
      </c>
      <c r="GUL3" s="93"/>
      <c r="GUM3" s="93"/>
      <c r="GUN3" s="93"/>
      <c r="GUO3" s="93" t="s">
        <v>112</v>
      </c>
      <c r="GUP3" s="93"/>
      <c r="GUQ3" s="93"/>
      <c r="GUR3" s="93"/>
      <c r="GUS3" s="93" t="s">
        <v>112</v>
      </c>
      <c r="GUT3" s="93"/>
      <c r="GUU3" s="93"/>
      <c r="GUV3" s="93"/>
      <c r="GUW3" s="93" t="s">
        <v>112</v>
      </c>
      <c r="GUX3" s="93"/>
      <c r="GUY3" s="93"/>
      <c r="GUZ3" s="93"/>
      <c r="GVA3" s="93" t="s">
        <v>112</v>
      </c>
      <c r="GVB3" s="93"/>
      <c r="GVC3" s="93"/>
      <c r="GVD3" s="93"/>
      <c r="GVE3" s="93" t="s">
        <v>112</v>
      </c>
      <c r="GVF3" s="93"/>
      <c r="GVG3" s="93"/>
      <c r="GVH3" s="93"/>
      <c r="GVI3" s="93" t="s">
        <v>112</v>
      </c>
      <c r="GVJ3" s="93"/>
      <c r="GVK3" s="93"/>
      <c r="GVL3" s="93"/>
      <c r="GVM3" s="93" t="s">
        <v>112</v>
      </c>
      <c r="GVN3" s="93"/>
      <c r="GVO3" s="93"/>
      <c r="GVP3" s="93"/>
      <c r="GVQ3" s="93" t="s">
        <v>112</v>
      </c>
      <c r="GVR3" s="93"/>
      <c r="GVS3" s="93"/>
      <c r="GVT3" s="93"/>
      <c r="GVU3" s="93" t="s">
        <v>112</v>
      </c>
      <c r="GVV3" s="93"/>
      <c r="GVW3" s="93"/>
      <c r="GVX3" s="93"/>
      <c r="GVY3" s="93" t="s">
        <v>112</v>
      </c>
      <c r="GVZ3" s="93"/>
      <c r="GWA3" s="93"/>
      <c r="GWB3" s="93"/>
      <c r="GWC3" s="93" t="s">
        <v>112</v>
      </c>
      <c r="GWD3" s="93"/>
      <c r="GWE3" s="93"/>
      <c r="GWF3" s="93"/>
      <c r="GWG3" s="93" t="s">
        <v>112</v>
      </c>
      <c r="GWH3" s="93"/>
      <c r="GWI3" s="93"/>
      <c r="GWJ3" s="93"/>
      <c r="GWK3" s="93" t="s">
        <v>112</v>
      </c>
      <c r="GWL3" s="93"/>
      <c r="GWM3" s="93"/>
      <c r="GWN3" s="93"/>
      <c r="GWO3" s="93" t="s">
        <v>112</v>
      </c>
      <c r="GWP3" s="93"/>
      <c r="GWQ3" s="93"/>
      <c r="GWR3" s="93"/>
      <c r="GWS3" s="93" t="s">
        <v>112</v>
      </c>
      <c r="GWT3" s="93"/>
      <c r="GWU3" s="93"/>
      <c r="GWV3" s="93"/>
      <c r="GWW3" s="93" t="s">
        <v>112</v>
      </c>
      <c r="GWX3" s="93"/>
      <c r="GWY3" s="93"/>
      <c r="GWZ3" s="93"/>
      <c r="GXA3" s="93" t="s">
        <v>112</v>
      </c>
      <c r="GXB3" s="93"/>
      <c r="GXC3" s="93"/>
      <c r="GXD3" s="93"/>
      <c r="GXE3" s="93" t="s">
        <v>112</v>
      </c>
      <c r="GXF3" s="93"/>
      <c r="GXG3" s="93"/>
      <c r="GXH3" s="93"/>
      <c r="GXI3" s="93" t="s">
        <v>112</v>
      </c>
      <c r="GXJ3" s="93"/>
      <c r="GXK3" s="93"/>
      <c r="GXL3" s="93"/>
      <c r="GXM3" s="93" t="s">
        <v>112</v>
      </c>
      <c r="GXN3" s="93"/>
      <c r="GXO3" s="93"/>
      <c r="GXP3" s="93"/>
      <c r="GXQ3" s="93" t="s">
        <v>112</v>
      </c>
      <c r="GXR3" s="93"/>
      <c r="GXS3" s="93"/>
      <c r="GXT3" s="93"/>
      <c r="GXU3" s="93" t="s">
        <v>112</v>
      </c>
      <c r="GXV3" s="93"/>
      <c r="GXW3" s="93"/>
      <c r="GXX3" s="93"/>
      <c r="GXY3" s="93" t="s">
        <v>112</v>
      </c>
      <c r="GXZ3" s="93"/>
      <c r="GYA3" s="93"/>
      <c r="GYB3" s="93"/>
      <c r="GYC3" s="93" t="s">
        <v>112</v>
      </c>
      <c r="GYD3" s="93"/>
      <c r="GYE3" s="93"/>
      <c r="GYF3" s="93"/>
      <c r="GYG3" s="93" t="s">
        <v>112</v>
      </c>
      <c r="GYH3" s="93"/>
      <c r="GYI3" s="93"/>
      <c r="GYJ3" s="93"/>
      <c r="GYK3" s="93" t="s">
        <v>112</v>
      </c>
      <c r="GYL3" s="93"/>
      <c r="GYM3" s="93"/>
      <c r="GYN3" s="93"/>
      <c r="GYO3" s="93" t="s">
        <v>112</v>
      </c>
      <c r="GYP3" s="93"/>
      <c r="GYQ3" s="93"/>
      <c r="GYR3" s="93"/>
      <c r="GYS3" s="93" t="s">
        <v>112</v>
      </c>
      <c r="GYT3" s="93"/>
      <c r="GYU3" s="93"/>
      <c r="GYV3" s="93"/>
      <c r="GYW3" s="93" t="s">
        <v>112</v>
      </c>
      <c r="GYX3" s="93"/>
      <c r="GYY3" s="93"/>
      <c r="GYZ3" s="93"/>
      <c r="GZA3" s="93" t="s">
        <v>112</v>
      </c>
      <c r="GZB3" s="93"/>
      <c r="GZC3" s="93"/>
      <c r="GZD3" s="93"/>
      <c r="GZE3" s="93" t="s">
        <v>112</v>
      </c>
      <c r="GZF3" s="93"/>
      <c r="GZG3" s="93"/>
      <c r="GZH3" s="93"/>
      <c r="GZI3" s="93" t="s">
        <v>112</v>
      </c>
      <c r="GZJ3" s="93"/>
      <c r="GZK3" s="93"/>
      <c r="GZL3" s="93"/>
      <c r="GZM3" s="93" t="s">
        <v>112</v>
      </c>
      <c r="GZN3" s="93"/>
      <c r="GZO3" s="93"/>
      <c r="GZP3" s="93"/>
      <c r="GZQ3" s="93" t="s">
        <v>112</v>
      </c>
      <c r="GZR3" s="93"/>
      <c r="GZS3" s="93"/>
      <c r="GZT3" s="93"/>
      <c r="GZU3" s="93" t="s">
        <v>112</v>
      </c>
      <c r="GZV3" s="93"/>
      <c r="GZW3" s="93"/>
      <c r="GZX3" s="93"/>
      <c r="GZY3" s="93" t="s">
        <v>112</v>
      </c>
      <c r="GZZ3" s="93"/>
      <c r="HAA3" s="93"/>
      <c r="HAB3" s="93"/>
      <c r="HAC3" s="93" t="s">
        <v>112</v>
      </c>
      <c r="HAD3" s="93"/>
      <c r="HAE3" s="93"/>
      <c r="HAF3" s="93"/>
      <c r="HAG3" s="93" t="s">
        <v>112</v>
      </c>
      <c r="HAH3" s="93"/>
      <c r="HAI3" s="93"/>
      <c r="HAJ3" s="93"/>
      <c r="HAK3" s="93" t="s">
        <v>112</v>
      </c>
      <c r="HAL3" s="93"/>
      <c r="HAM3" s="93"/>
      <c r="HAN3" s="93"/>
      <c r="HAO3" s="93" t="s">
        <v>112</v>
      </c>
      <c r="HAP3" s="93"/>
      <c r="HAQ3" s="93"/>
      <c r="HAR3" s="93"/>
      <c r="HAS3" s="93" t="s">
        <v>112</v>
      </c>
      <c r="HAT3" s="93"/>
      <c r="HAU3" s="93"/>
      <c r="HAV3" s="93"/>
      <c r="HAW3" s="93" t="s">
        <v>112</v>
      </c>
      <c r="HAX3" s="93"/>
      <c r="HAY3" s="93"/>
      <c r="HAZ3" s="93"/>
      <c r="HBA3" s="93" t="s">
        <v>112</v>
      </c>
      <c r="HBB3" s="93"/>
      <c r="HBC3" s="93"/>
      <c r="HBD3" s="93"/>
      <c r="HBE3" s="93" t="s">
        <v>112</v>
      </c>
      <c r="HBF3" s="93"/>
      <c r="HBG3" s="93"/>
      <c r="HBH3" s="93"/>
      <c r="HBI3" s="93" t="s">
        <v>112</v>
      </c>
      <c r="HBJ3" s="93"/>
      <c r="HBK3" s="93"/>
      <c r="HBL3" s="93"/>
      <c r="HBM3" s="93" t="s">
        <v>112</v>
      </c>
      <c r="HBN3" s="93"/>
      <c r="HBO3" s="93"/>
      <c r="HBP3" s="93"/>
      <c r="HBQ3" s="93" t="s">
        <v>112</v>
      </c>
      <c r="HBR3" s="93"/>
      <c r="HBS3" s="93"/>
      <c r="HBT3" s="93"/>
      <c r="HBU3" s="93" t="s">
        <v>112</v>
      </c>
      <c r="HBV3" s="93"/>
      <c r="HBW3" s="93"/>
      <c r="HBX3" s="93"/>
      <c r="HBY3" s="93" t="s">
        <v>112</v>
      </c>
      <c r="HBZ3" s="93"/>
      <c r="HCA3" s="93"/>
      <c r="HCB3" s="93"/>
      <c r="HCC3" s="93" t="s">
        <v>112</v>
      </c>
      <c r="HCD3" s="93"/>
      <c r="HCE3" s="93"/>
      <c r="HCF3" s="93"/>
      <c r="HCG3" s="93" t="s">
        <v>112</v>
      </c>
      <c r="HCH3" s="93"/>
      <c r="HCI3" s="93"/>
      <c r="HCJ3" s="93"/>
      <c r="HCK3" s="93" t="s">
        <v>112</v>
      </c>
      <c r="HCL3" s="93"/>
      <c r="HCM3" s="93"/>
      <c r="HCN3" s="93"/>
      <c r="HCO3" s="93" t="s">
        <v>112</v>
      </c>
      <c r="HCP3" s="93"/>
      <c r="HCQ3" s="93"/>
      <c r="HCR3" s="93"/>
      <c r="HCS3" s="93" t="s">
        <v>112</v>
      </c>
      <c r="HCT3" s="93"/>
      <c r="HCU3" s="93"/>
      <c r="HCV3" s="93"/>
      <c r="HCW3" s="93" t="s">
        <v>112</v>
      </c>
      <c r="HCX3" s="93"/>
      <c r="HCY3" s="93"/>
      <c r="HCZ3" s="93"/>
      <c r="HDA3" s="93" t="s">
        <v>112</v>
      </c>
      <c r="HDB3" s="93"/>
      <c r="HDC3" s="93"/>
      <c r="HDD3" s="93"/>
      <c r="HDE3" s="93" t="s">
        <v>112</v>
      </c>
      <c r="HDF3" s="93"/>
      <c r="HDG3" s="93"/>
      <c r="HDH3" s="93"/>
      <c r="HDI3" s="93" t="s">
        <v>112</v>
      </c>
      <c r="HDJ3" s="93"/>
      <c r="HDK3" s="93"/>
      <c r="HDL3" s="93"/>
      <c r="HDM3" s="93" t="s">
        <v>112</v>
      </c>
      <c r="HDN3" s="93"/>
      <c r="HDO3" s="93"/>
      <c r="HDP3" s="93"/>
      <c r="HDQ3" s="93" t="s">
        <v>112</v>
      </c>
      <c r="HDR3" s="93"/>
      <c r="HDS3" s="93"/>
      <c r="HDT3" s="93"/>
      <c r="HDU3" s="93" t="s">
        <v>112</v>
      </c>
      <c r="HDV3" s="93"/>
      <c r="HDW3" s="93"/>
      <c r="HDX3" s="93"/>
      <c r="HDY3" s="93" t="s">
        <v>112</v>
      </c>
      <c r="HDZ3" s="93"/>
      <c r="HEA3" s="93"/>
      <c r="HEB3" s="93"/>
      <c r="HEC3" s="93" t="s">
        <v>112</v>
      </c>
      <c r="HED3" s="93"/>
      <c r="HEE3" s="93"/>
      <c r="HEF3" s="93"/>
      <c r="HEG3" s="93" t="s">
        <v>112</v>
      </c>
      <c r="HEH3" s="93"/>
      <c r="HEI3" s="93"/>
      <c r="HEJ3" s="93"/>
      <c r="HEK3" s="93" t="s">
        <v>112</v>
      </c>
      <c r="HEL3" s="93"/>
      <c r="HEM3" s="93"/>
      <c r="HEN3" s="93"/>
      <c r="HEO3" s="93" t="s">
        <v>112</v>
      </c>
      <c r="HEP3" s="93"/>
      <c r="HEQ3" s="93"/>
      <c r="HER3" s="93"/>
      <c r="HES3" s="93" t="s">
        <v>112</v>
      </c>
      <c r="HET3" s="93"/>
      <c r="HEU3" s="93"/>
      <c r="HEV3" s="93"/>
      <c r="HEW3" s="93" t="s">
        <v>112</v>
      </c>
      <c r="HEX3" s="93"/>
      <c r="HEY3" s="93"/>
      <c r="HEZ3" s="93"/>
      <c r="HFA3" s="93" t="s">
        <v>112</v>
      </c>
      <c r="HFB3" s="93"/>
      <c r="HFC3" s="93"/>
      <c r="HFD3" s="93"/>
      <c r="HFE3" s="93" t="s">
        <v>112</v>
      </c>
      <c r="HFF3" s="93"/>
      <c r="HFG3" s="93"/>
      <c r="HFH3" s="93"/>
      <c r="HFI3" s="93" t="s">
        <v>112</v>
      </c>
      <c r="HFJ3" s="93"/>
      <c r="HFK3" s="93"/>
      <c r="HFL3" s="93"/>
      <c r="HFM3" s="93" t="s">
        <v>112</v>
      </c>
      <c r="HFN3" s="93"/>
      <c r="HFO3" s="93"/>
      <c r="HFP3" s="93"/>
      <c r="HFQ3" s="93" t="s">
        <v>112</v>
      </c>
      <c r="HFR3" s="93"/>
      <c r="HFS3" s="93"/>
      <c r="HFT3" s="93"/>
      <c r="HFU3" s="93" t="s">
        <v>112</v>
      </c>
      <c r="HFV3" s="93"/>
      <c r="HFW3" s="93"/>
      <c r="HFX3" s="93"/>
      <c r="HFY3" s="93" t="s">
        <v>112</v>
      </c>
      <c r="HFZ3" s="93"/>
      <c r="HGA3" s="93"/>
      <c r="HGB3" s="93"/>
      <c r="HGC3" s="93" t="s">
        <v>112</v>
      </c>
      <c r="HGD3" s="93"/>
      <c r="HGE3" s="93"/>
      <c r="HGF3" s="93"/>
      <c r="HGG3" s="93" t="s">
        <v>112</v>
      </c>
      <c r="HGH3" s="93"/>
      <c r="HGI3" s="93"/>
      <c r="HGJ3" s="93"/>
      <c r="HGK3" s="93" t="s">
        <v>112</v>
      </c>
      <c r="HGL3" s="93"/>
      <c r="HGM3" s="93"/>
      <c r="HGN3" s="93"/>
      <c r="HGO3" s="93" t="s">
        <v>112</v>
      </c>
      <c r="HGP3" s="93"/>
      <c r="HGQ3" s="93"/>
      <c r="HGR3" s="93"/>
      <c r="HGS3" s="93" t="s">
        <v>112</v>
      </c>
      <c r="HGT3" s="93"/>
      <c r="HGU3" s="93"/>
      <c r="HGV3" s="93"/>
      <c r="HGW3" s="93" t="s">
        <v>112</v>
      </c>
      <c r="HGX3" s="93"/>
      <c r="HGY3" s="93"/>
      <c r="HGZ3" s="93"/>
      <c r="HHA3" s="93" t="s">
        <v>112</v>
      </c>
      <c r="HHB3" s="93"/>
      <c r="HHC3" s="93"/>
      <c r="HHD3" s="93"/>
      <c r="HHE3" s="93" t="s">
        <v>112</v>
      </c>
      <c r="HHF3" s="93"/>
      <c r="HHG3" s="93"/>
      <c r="HHH3" s="93"/>
      <c r="HHI3" s="93" t="s">
        <v>112</v>
      </c>
      <c r="HHJ3" s="93"/>
      <c r="HHK3" s="93"/>
      <c r="HHL3" s="93"/>
      <c r="HHM3" s="93" t="s">
        <v>112</v>
      </c>
      <c r="HHN3" s="93"/>
      <c r="HHO3" s="93"/>
      <c r="HHP3" s="93"/>
      <c r="HHQ3" s="93" t="s">
        <v>112</v>
      </c>
      <c r="HHR3" s="93"/>
      <c r="HHS3" s="93"/>
      <c r="HHT3" s="93"/>
      <c r="HHU3" s="93" t="s">
        <v>112</v>
      </c>
      <c r="HHV3" s="93"/>
      <c r="HHW3" s="93"/>
      <c r="HHX3" s="93"/>
      <c r="HHY3" s="93" t="s">
        <v>112</v>
      </c>
      <c r="HHZ3" s="93"/>
      <c r="HIA3" s="93"/>
      <c r="HIB3" s="93"/>
      <c r="HIC3" s="93" t="s">
        <v>112</v>
      </c>
      <c r="HID3" s="93"/>
      <c r="HIE3" s="93"/>
      <c r="HIF3" s="93"/>
      <c r="HIG3" s="93" t="s">
        <v>112</v>
      </c>
      <c r="HIH3" s="93"/>
      <c r="HII3" s="93"/>
      <c r="HIJ3" s="93"/>
      <c r="HIK3" s="93" t="s">
        <v>112</v>
      </c>
      <c r="HIL3" s="93"/>
      <c r="HIM3" s="93"/>
      <c r="HIN3" s="93"/>
      <c r="HIO3" s="93" t="s">
        <v>112</v>
      </c>
      <c r="HIP3" s="93"/>
      <c r="HIQ3" s="93"/>
      <c r="HIR3" s="93"/>
      <c r="HIS3" s="93" t="s">
        <v>112</v>
      </c>
      <c r="HIT3" s="93"/>
      <c r="HIU3" s="93"/>
      <c r="HIV3" s="93"/>
      <c r="HIW3" s="93" t="s">
        <v>112</v>
      </c>
      <c r="HIX3" s="93"/>
      <c r="HIY3" s="93"/>
      <c r="HIZ3" s="93"/>
      <c r="HJA3" s="93" t="s">
        <v>112</v>
      </c>
      <c r="HJB3" s="93"/>
      <c r="HJC3" s="93"/>
      <c r="HJD3" s="93"/>
      <c r="HJE3" s="93" t="s">
        <v>112</v>
      </c>
      <c r="HJF3" s="93"/>
      <c r="HJG3" s="93"/>
      <c r="HJH3" s="93"/>
      <c r="HJI3" s="93" t="s">
        <v>112</v>
      </c>
      <c r="HJJ3" s="93"/>
      <c r="HJK3" s="93"/>
      <c r="HJL3" s="93"/>
      <c r="HJM3" s="93" t="s">
        <v>112</v>
      </c>
      <c r="HJN3" s="93"/>
      <c r="HJO3" s="93"/>
      <c r="HJP3" s="93"/>
      <c r="HJQ3" s="93" t="s">
        <v>112</v>
      </c>
      <c r="HJR3" s="93"/>
      <c r="HJS3" s="93"/>
      <c r="HJT3" s="93"/>
      <c r="HJU3" s="93" t="s">
        <v>112</v>
      </c>
      <c r="HJV3" s="93"/>
      <c r="HJW3" s="93"/>
      <c r="HJX3" s="93"/>
      <c r="HJY3" s="93" t="s">
        <v>112</v>
      </c>
      <c r="HJZ3" s="93"/>
      <c r="HKA3" s="93"/>
      <c r="HKB3" s="93"/>
      <c r="HKC3" s="93" t="s">
        <v>112</v>
      </c>
      <c r="HKD3" s="93"/>
      <c r="HKE3" s="93"/>
      <c r="HKF3" s="93"/>
      <c r="HKG3" s="93" t="s">
        <v>112</v>
      </c>
      <c r="HKH3" s="93"/>
      <c r="HKI3" s="93"/>
      <c r="HKJ3" s="93"/>
      <c r="HKK3" s="93" t="s">
        <v>112</v>
      </c>
      <c r="HKL3" s="93"/>
      <c r="HKM3" s="93"/>
      <c r="HKN3" s="93"/>
      <c r="HKO3" s="93" t="s">
        <v>112</v>
      </c>
      <c r="HKP3" s="93"/>
      <c r="HKQ3" s="93"/>
      <c r="HKR3" s="93"/>
      <c r="HKS3" s="93" t="s">
        <v>112</v>
      </c>
      <c r="HKT3" s="93"/>
      <c r="HKU3" s="93"/>
      <c r="HKV3" s="93"/>
      <c r="HKW3" s="93" t="s">
        <v>112</v>
      </c>
      <c r="HKX3" s="93"/>
      <c r="HKY3" s="93"/>
      <c r="HKZ3" s="93"/>
      <c r="HLA3" s="93" t="s">
        <v>112</v>
      </c>
      <c r="HLB3" s="93"/>
      <c r="HLC3" s="93"/>
      <c r="HLD3" s="93"/>
      <c r="HLE3" s="93" t="s">
        <v>112</v>
      </c>
      <c r="HLF3" s="93"/>
      <c r="HLG3" s="93"/>
      <c r="HLH3" s="93"/>
      <c r="HLI3" s="93" t="s">
        <v>112</v>
      </c>
      <c r="HLJ3" s="93"/>
      <c r="HLK3" s="93"/>
      <c r="HLL3" s="93"/>
      <c r="HLM3" s="93" t="s">
        <v>112</v>
      </c>
      <c r="HLN3" s="93"/>
      <c r="HLO3" s="93"/>
      <c r="HLP3" s="93"/>
      <c r="HLQ3" s="93" t="s">
        <v>112</v>
      </c>
      <c r="HLR3" s="93"/>
      <c r="HLS3" s="93"/>
      <c r="HLT3" s="93"/>
      <c r="HLU3" s="93" t="s">
        <v>112</v>
      </c>
      <c r="HLV3" s="93"/>
      <c r="HLW3" s="93"/>
      <c r="HLX3" s="93"/>
      <c r="HLY3" s="93" t="s">
        <v>112</v>
      </c>
      <c r="HLZ3" s="93"/>
      <c r="HMA3" s="93"/>
      <c r="HMB3" s="93"/>
      <c r="HMC3" s="93" t="s">
        <v>112</v>
      </c>
      <c r="HMD3" s="93"/>
      <c r="HME3" s="93"/>
      <c r="HMF3" s="93"/>
      <c r="HMG3" s="93" t="s">
        <v>112</v>
      </c>
      <c r="HMH3" s="93"/>
      <c r="HMI3" s="93"/>
      <c r="HMJ3" s="93"/>
      <c r="HMK3" s="93" t="s">
        <v>112</v>
      </c>
      <c r="HML3" s="93"/>
      <c r="HMM3" s="93"/>
      <c r="HMN3" s="93"/>
      <c r="HMO3" s="93" t="s">
        <v>112</v>
      </c>
      <c r="HMP3" s="93"/>
      <c r="HMQ3" s="93"/>
      <c r="HMR3" s="93"/>
      <c r="HMS3" s="93" t="s">
        <v>112</v>
      </c>
      <c r="HMT3" s="93"/>
      <c r="HMU3" s="93"/>
      <c r="HMV3" s="93"/>
      <c r="HMW3" s="93" t="s">
        <v>112</v>
      </c>
      <c r="HMX3" s="93"/>
      <c r="HMY3" s="93"/>
      <c r="HMZ3" s="93"/>
      <c r="HNA3" s="93" t="s">
        <v>112</v>
      </c>
      <c r="HNB3" s="93"/>
      <c r="HNC3" s="93"/>
      <c r="HND3" s="93"/>
      <c r="HNE3" s="93" t="s">
        <v>112</v>
      </c>
      <c r="HNF3" s="93"/>
      <c r="HNG3" s="93"/>
      <c r="HNH3" s="93"/>
      <c r="HNI3" s="93" t="s">
        <v>112</v>
      </c>
      <c r="HNJ3" s="93"/>
      <c r="HNK3" s="93"/>
      <c r="HNL3" s="93"/>
      <c r="HNM3" s="93" t="s">
        <v>112</v>
      </c>
      <c r="HNN3" s="93"/>
      <c r="HNO3" s="93"/>
      <c r="HNP3" s="93"/>
      <c r="HNQ3" s="93" t="s">
        <v>112</v>
      </c>
      <c r="HNR3" s="93"/>
      <c r="HNS3" s="93"/>
      <c r="HNT3" s="93"/>
      <c r="HNU3" s="93" t="s">
        <v>112</v>
      </c>
      <c r="HNV3" s="93"/>
      <c r="HNW3" s="93"/>
      <c r="HNX3" s="93"/>
      <c r="HNY3" s="93" t="s">
        <v>112</v>
      </c>
      <c r="HNZ3" s="93"/>
      <c r="HOA3" s="93"/>
      <c r="HOB3" s="93"/>
      <c r="HOC3" s="93" t="s">
        <v>112</v>
      </c>
      <c r="HOD3" s="93"/>
      <c r="HOE3" s="93"/>
      <c r="HOF3" s="93"/>
      <c r="HOG3" s="93" t="s">
        <v>112</v>
      </c>
      <c r="HOH3" s="93"/>
      <c r="HOI3" s="93"/>
      <c r="HOJ3" s="93"/>
      <c r="HOK3" s="93" t="s">
        <v>112</v>
      </c>
      <c r="HOL3" s="93"/>
      <c r="HOM3" s="93"/>
      <c r="HON3" s="93"/>
      <c r="HOO3" s="93" t="s">
        <v>112</v>
      </c>
      <c r="HOP3" s="93"/>
      <c r="HOQ3" s="93"/>
      <c r="HOR3" s="93"/>
      <c r="HOS3" s="93" t="s">
        <v>112</v>
      </c>
      <c r="HOT3" s="93"/>
      <c r="HOU3" s="93"/>
      <c r="HOV3" s="93"/>
      <c r="HOW3" s="93" t="s">
        <v>112</v>
      </c>
      <c r="HOX3" s="93"/>
      <c r="HOY3" s="93"/>
      <c r="HOZ3" s="93"/>
      <c r="HPA3" s="93" t="s">
        <v>112</v>
      </c>
      <c r="HPB3" s="93"/>
      <c r="HPC3" s="93"/>
      <c r="HPD3" s="93"/>
      <c r="HPE3" s="93" t="s">
        <v>112</v>
      </c>
      <c r="HPF3" s="93"/>
      <c r="HPG3" s="93"/>
      <c r="HPH3" s="93"/>
      <c r="HPI3" s="93" t="s">
        <v>112</v>
      </c>
      <c r="HPJ3" s="93"/>
      <c r="HPK3" s="93"/>
      <c r="HPL3" s="93"/>
      <c r="HPM3" s="93" t="s">
        <v>112</v>
      </c>
      <c r="HPN3" s="93"/>
      <c r="HPO3" s="93"/>
      <c r="HPP3" s="93"/>
      <c r="HPQ3" s="93" t="s">
        <v>112</v>
      </c>
      <c r="HPR3" s="93"/>
      <c r="HPS3" s="93"/>
      <c r="HPT3" s="93"/>
      <c r="HPU3" s="93" t="s">
        <v>112</v>
      </c>
      <c r="HPV3" s="93"/>
      <c r="HPW3" s="93"/>
      <c r="HPX3" s="93"/>
      <c r="HPY3" s="93" t="s">
        <v>112</v>
      </c>
      <c r="HPZ3" s="93"/>
      <c r="HQA3" s="93"/>
      <c r="HQB3" s="93"/>
      <c r="HQC3" s="93" t="s">
        <v>112</v>
      </c>
      <c r="HQD3" s="93"/>
      <c r="HQE3" s="93"/>
      <c r="HQF3" s="93"/>
      <c r="HQG3" s="93" t="s">
        <v>112</v>
      </c>
      <c r="HQH3" s="93"/>
      <c r="HQI3" s="93"/>
      <c r="HQJ3" s="93"/>
      <c r="HQK3" s="93" t="s">
        <v>112</v>
      </c>
      <c r="HQL3" s="93"/>
      <c r="HQM3" s="93"/>
      <c r="HQN3" s="93"/>
      <c r="HQO3" s="93" t="s">
        <v>112</v>
      </c>
      <c r="HQP3" s="93"/>
      <c r="HQQ3" s="93"/>
      <c r="HQR3" s="93"/>
      <c r="HQS3" s="93" t="s">
        <v>112</v>
      </c>
      <c r="HQT3" s="93"/>
      <c r="HQU3" s="93"/>
      <c r="HQV3" s="93"/>
      <c r="HQW3" s="93" t="s">
        <v>112</v>
      </c>
      <c r="HQX3" s="93"/>
      <c r="HQY3" s="93"/>
      <c r="HQZ3" s="93"/>
      <c r="HRA3" s="93" t="s">
        <v>112</v>
      </c>
      <c r="HRB3" s="93"/>
      <c r="HRC3" s="93"/>
      <c r="HRD3" s="93"/>
      <c r="HRE3" s="93" t="s">
        <v>112</v>
      </c>
      <c r="HRF3" s="93"/>
      <c r="HRG3" s="93"/>
      <c r="HRH3" s="93"/>
      <c r="HRI3" s="93" t="s">
        <v>112</v>
      </c>
      <c r="HRJ3" s="93"/>
      <c r="HRK3" s="93"/>
      <c r="HRL3" s="93"/>
      <c r="HRM3" s="93" t="s">
        <v>112</v>
      </c>
      <c r="HRN3" s="93"/>
      <c r="HRO3" s="93"/>
      <c r="HRP3" s="93"/>
      <c r="HRQ3" s="93" t="s">
        <v>112</v>
      </c>
      <c r="HRR3" s="93"/>
      <c r="HRS3" s="93"/>
      <c r="HRT3" s="93"/>
      <c r="HRU3" s="93" t="s">
        <v>112</v>
      </c>
      <c r="HRV3" s="93"/>
      <c r="HRW3" s="93"/>
      <c r="HRX3" s="93"/>
      <c r="HRY3" s="93" t="s">
        <v>112</v>
      </c>
      <c r="HRZ3" s="93"/>
      <c r="HSA3" s="93"/>
      <c r="HSB3" s="93"/>
      <c r="HSC3" s="93" t="s">
        <v>112</v>
      </c>
      <c r="HSD3" s="93"/>
      <c r="HSE3" s="93"/>
      <c r="HSF3" s="93"/>
      <c r="HSG3" s="93" t="s">
        <v>112</v>
      </c>
      <c r="HSH3" s="93"/>
      <c r="HSI3" s="93"/>
      <c r="HSJ3" s="93"/>
      <c r="HSK3" s="93" t="s">
        <v>112</v>
      </c>
      <c r="HSL3" s="93"/>
      <c r="HSM3" s="93"/>
      <c r="HSN3" s="93"/>
      <c r="HSO3" s="93" t="s">
        <v>112</v>
      </c>
      <c r="HSP3" s="93"/>
      <c r="HSQ3" s="93"/>
      <c r="HSR3" s="93"/>
      <c r="HSS3" s="93" t="s">
        <v>112</v>
      </c>
      <c r="HST3" s="93"/>
      <c r="HSU3" s="93"/>
      <c r="HSV3" s="93"/>
      <c r="HSW3" s="93" t="s">
        <v>112</v>
      </c>
      <c r="HSX3" s="93"/>
      <c r="HSY3" s="93"/>
      <c r="HSZ3" s="93"/>
      <c r="HTA3" s="93" t="s">
        <v>112</v>
      </c>
      <c r="HTB3" s="93"/>
      <c r="HTC3" s="93"/>
      <c r="HTD3" s="93"/>
      <c r="HTE3" s="93" t="s">
        <v>112</v>
      </c>
      <c r="HTF3" s="93"/>
      <c r="HTG3" s="93"/>
      <c r="HTH3" s="93"/>
      <c r="HTI3" s="93" t="s">
        <v>112</v>
      </c>
      <c r="HTJ3" s="93"/>
      <c r="HTK3" s="93"/>
      <c r="HTL3" s="93"/>
      <c r="HTM3" s="93" t="s">
        <v>112</v>
      </c>
      <c r="HTN3" s="93"/>
      <c r="HTO3" s="93"/>
      <c r="HTP3" s="93"/>
      <c r="HTQ3" s="93" t="s">
        <v>112</v>
      </c>
      <c r="HTR3" s="93"/>
      <c r="HTS3" s="93"/>
      <c r="HTT3" s="93"/>
      <c r="HTU3" s="93" t="s">
        <v>112</v>
      </c>
      <c r="HTV3" s="93"/>
      <c r="HTW3" s="93"/>
      <c r="HTX3" s="93"/>
      <c r="HTY3" s="93" t="s">
        <v>112</v>
      </c>
      <c r="HTZ3" s="93"/>
      <c r="HUA3" s="93"/>
      <c r="HUB3" s="93"/>
      <c r="HUC3" s="93" t="s">
        <v>112</v>
      </c>
      <c r="HUD3" s="93"/>
      <c r="HUE3" s="93"/>
      <c r="HUF3" s="93"/>
      <c r="HUG3" s="93" t="s">
        <v>112</v>
      </c>
      <c r="HUH3" s="93"/>
      <c r="HUI3" s="93"/>
      <c r="HUJ3" s="93"/>
      <c r="HUK3" s="93" t="s">
        <v>112</v>
      </c>
      <c r="HUL3" s="93"/>
      <c r="HUM3" s="93"/>
      <c r="HUN3" s="93"/>
      <c r="HUO3" s="93" t="s">
        <v>112</v>
      </c>
      <c r="HUP3" s="93"/>
      <c r="HUQ3" s="93"/>
      <c r="HUR3" s="93"/>
      <c r="HUS3" s="93" t="s">
        <v>112</v>
      </c>
      <c r="HUT3" s="93"/>
      <c r="HUU3" s="93"/>
      <c r="HUV3" s="93"/>
      <c r="HUW3" s="93" t="s">
        <v>112</v>
      </c>
      <c r="HUX3" s="93"/>
      <c r="HUY3" s="93"/>
      <c r="HUZ3" s="93"/>
      <c r="HVA3" s="93" t="s">
        <v>112</v>
      </c>
      <c r="HVB3" s="93"/>
      <c r="HVC3" s="93"/>
      <c r="HVD3" s="93"/>
      <c r="HVE3" s="93" t="s">
        <v>112</v>
      </c>
      <c r="HVF3" s="93"/>
      <c r="HVG3" s="93"/>
      <c r="HVH3" s="93"/>
      <c r="HVI3" s="93" t="s">
        <v>112</v>
      </c>
      <c r="HVJ3" s="93"/>
      <c r="HVK3" s="93"/>
      <c r="HVL3" s="93"/>
      <c r="HVM3" s="93" t="s">
        <v>112</v>
      </c>
      <c r="HVN3" s="93"/>
      <c r="HVO3" s="93"/>
      <c r="HVP3" s="93"/>
      <c r="HVQ3" s="93" t="s">
        <v>112</v>
      </c>
      <c r="HVR3" s="93"/>
      <c r="HVS3" s="93"/>
      <c r="HVT3" s="93"/>
      <c r="HVU3" s="93" t="s">
        <v>112</v>
      </c>
      <c r="HVV3" s="93"/>
      <c r="HVW3" s="93"/>
      <c r="HVX3" s="93"/>
      <c r="HVY3" s="93" t="s">
        <v>112</v>
      </c>
      <c r="HVZ3" s="93"/>
      <c r="HWA3" s="93"/>
      <c r="HWB3" s="93"/>
      <c r="HWC3" s="93" t="s">
        <v>112</v>
      </c>
      <c r="HWD3" s="93"/>
      <c r="HWE3" s="93"/>
      <c r="HWF3" s="93"/>
      <c r="HWG3" s="93" t="s">
        <v>112</v>
      </c>
      <c r="HWH3" s="93"/>
      <c r="HWI3" s="93"/>
      <c r="HWJ3" s="93"/>
      <c r="HWK3" s="93" t="s">
        <v>112</v>
      </c>
      <c r="HWL3" s="93"/>
      <c r="HWM3" s="93"/>
      <c r="HWN3" s="93"/>
      <c r="HWO3" s="93" t="s">
        <v>112</v>
      </c>
      <c r="HWP3" s="93"/>
      <c r="HWQ3" s="93"/>
      <c r="HWR3" s="93"/>
      <c r="HWS3" s="93" t="s">
        <v>112</v>
      </c>
      <c r="HWT3" s="93"/>
      <c r="HWU3" s="93"/>
      <c r="HWV3" s="93"/>
      <c r="HWW3" s="93" t="s">
        <v>112</v>
      </c>
      <c r="HWX3" s="93"/>
      <c r="HWY3" s="93"/>
      <c r="HWZ3" s="93"/>
      <c r="HXA3" s="93" t="s">
        <v>112</v>
      </c>
      <c r="HXB3" s="93"/>
      <c r="HXC3" s="93"/>
      <c r="HXD3" s="93"/>
      <c r="HXE3" s="93" t="s">
        <v>112</v>
      </c>
      <c r="HXF3" s="93"/>
      <c r="HXG3" s="93"/>
      <c r="HXH3" s="93"/>
      <c r="HXI3" s="93" t="s">
        <v>112</v>
      </c>
      <c r="HXJ3" s="93"/>
      <c r="HXK3" s="93"/>
      <c r="HXL3" s="93"/>
      <c r="HXM3" s="93" t="s">
        <v>112</v>
      </c>
      <c r="HXN3" s="93"/>
      <c r="HXO3" s="93"/>
      <c r="HXP3" s="93"/>
      <c r="HXQ3" s="93" t="s">
        <v>112</v>
      </c>
      <c r="HXR3" s="93"/>
      <c r="HXS3" s="93"/>
      <c r="HXT3" s="93"/>
      <c r="HXU3" s="93" t="s">
        <v>112</v>
      </c>
      <c r="HXV3" s="93"/>
      <c r="HXW3" s="93"/>
      <c r="HXX3" s="93"/>
      <c r="HXY3" s="93" t="s">
        <v>112</v>
      </c>
      <c r="HXZ3" s="93"/>
      <c r="HYA3" s="93"/>
      <c r="HYB3" s="93"/>
      <c r="HYC3" s="93" t="s">
        <v>112</v>
      </c>
      <c r="HYD3" s="93"/>
      <c r="HYE3" s="93"/>
      <c r="HYF3" s="93"/>
      <c r="HYG3" s="93" t="s">
        <v>112</v>
      </c>
      <c r="HYH3" s="93"/>
      <c r="HYI3" s="93"/>
      <c r="HYJ3" s="93"/>
      <c r="HYK3" s="93" t="s">
        <v>112</v>
      </c>
      <c r="HYL3" s="93"/>
      <c r="HYM3" s="93"/>
      <c r="HYN3" s="93"/>
      <c r="HYO3" s="93" t="s">
        <v>112</v>
      </c>
      <c r="HYP3" s="93"/>
      <c r="HYQ3" s="93"/>
      <c r="HYR3" s="93"/>
      <c r="HYS3" s="93" t="s">
        <v>112</v>
      </c>
      <c r="HYT3" s="93"/>
      <c r="HYU3" s="93"/>
      <c r="HYV3" s="93"/>
      <c r="HYW3" s="93" t="s">
        <v>112</v>
      </c>
      <c r="HYX3" s="93"/>
      <c r="HYY3" s="93"/>
      <c r="HYZ3" s="93"/>
      <c r="HZA3" s="93" t="s">
        <v>112</v>
      </c>
      <c r="HZB3" s="93"/>
      <c r="HZC3" s="93"/>
      <c r="HZD3" s="93"/>
      <c r="HZE3" s="93" t="s">
        <v>112</v>
      </c>
      <c r="HZF3" s="93"/>
      <c r="HZG3" s="93"/>
      <c r="HZH3" s="93"/>
      <c r="HZI3" s="93" t="s">
        <v>112</v>
      </c>
      <c r="HZJ3" s="93"/>
      <c r="HZK3" s="93"/>
      <c r="HZL3" s="93"/>
      <c r="HZM3" s="93" t="s">
        <v>112</v>
      </c>
      <c r="HZN3" s="93"/>
      <c r="HZO3" s="93"/>
      <c r="HZP3" s="93"/>
      <c r="HZQ3" s="93" t="s">
        <v>112</v>
      </c>
      <c r="HZR3" s="93"/>
      <c r="HZS3" s="93"/>
      <c r="HZT3" s="93"/>
      <c r="HZU3" s="93" t="s">
        <v>112</v>
      </c>
      <c r="HZV3" s="93"/>
      <c r="HZW3" s="93"/>
      <c r="HZX3" s="93"/>
      <c r="HZY3" s="93" t="s">
        <v>112</v>
      </c>
      <c r="HZZ3" s="93"/>
      <c r="IAA3" s="93"/>
      <c r="IAB3" s="93"/>
      <c r="IAC3" s="93" t="s">
        <v>112</v>
      </c>
      <c r="IAD3" s="93"/>
      <c r="IAE3" s="93"/>
      <c r="IAF3" s="93"/>
      <c r="IAG3" s="93" t="s">
        <v>112</v>
      </c>
      <c r="IAH3" s="93"/>
      <c r="IAI3" s="93"/>
      <c r="IAJ3" s="93"/>
      <c r="IAK3" s="93" t="s">
        <v>112</v>
      </c>
      <c r="IAL3" s="93"/>
      <c r="IAM3" s="93"/>
      <c r="IAN3" s="93"/>
      <c r="IAO3" s="93" t="s">
        <v>112</v>
      </c>
      <c r="IAP3" s="93"/>
      <c r="IAQ3" s="93"/>
      <c r="IAR3" s="93"/>
      <c r="IAS3" s="93" t="s">
        <v>112</v>
      </c>
      <c r="IAT3" s="93"/>
      <c r="IAU3" s="93"/>
      <c r="IAV3" s="93"/>
      <c r="IAW3" s="93" t="s">
        <v>112</v>
      </c>
      <c r="IAX3" s="93"/>
      <c r="IAY3" s="93"/>
      <c r="IAZ3" s="93"/>
      <c r="IBA3" s="93" t="s">
        <v>112</v>
      </c>
      <c r="IBB3" s="93"/>
      <c r="IBC3" s="93"/>
      <c r="IBD3" s="93"/>
      <c r="IBE3" s="93" t="s">
        <v>112</v>
      </c>
      <c r="IBF3" s="93"/>
      <c r="IBG3" s="93"/>
      <c r="IBH3" s="93"/>
      <c r="IBI3" s="93" t="s">
        <v>112</v>
      </c>
      <c r="IBJ3" s="93"/>
      <c r="IBK3" s="93"/>
      <c r="IBL3" s="93"/>
      <c r="IBM3" s="93" t="s">
        <v>112</v>
      </c>
      <c r="IBN3" s="93"/>
      <c r="IBO3" s="93"/>
      <c r="IBP3" s="93"/>
      <c r="IBQ3" s="93" t="s">
        <v>112</v>
      </c>
      <c r="IBR3" s="93"/>
      <c r="IBS3" s="93"/>
      <c r="IBT3" s="93"/>
      <c r="IBU3" s="93" t="s">
        <v>112</v>
      </c>
      <c r="IBV3" s="93"/>
      <c r="IBW3" s="93"/>
      <c r="IBX3" s="93"/>
      <c r="IBY3" s="93" t="s">
        <v>112</v>
      </c>
      <c r="IBZ3" s="93"/>
      <c r="ICA3" s="93"/>
      <c r="ICB3" s="93"/>
      <c r="ICC3" s="93" t="s">
        <v>112</v>
      </c>
      <c r="ICD3" s="93"/>
      <c r="ICE3" s="93"/>
      <c r="ICF3" s="93"/>
      <c r="ICG3" s="93" t="s">
        <v>112</v>
      </c>
      <c r="ICH3" s="93"/>
      <c r="ICI3" s="93"/>
      <c r="ICJ3" s="93"/>
      <c r="ICK3" s="93" t="s">
        <v>112</v>
      </c>
      <c r="ICL3" s="93"/>
      <c r="ICM3" s="93"/>
      <c r="ICN3" s="93"/>
      <c r="ICO3" s="93" t="s">
        <v>112</v>
      </c>
      <c r="ICP3" s="93"/>
      <c r="ICQ3" s="93"/>
      <c r="ICR3" s="93"/>
      <c r="ICS3" s="93" t="s">
        <v>112</v>
      </c>
      <c r="ICT3" s="93"/>
      <c r="ICU3" s="93"/>
      <c r="ICV3" s="93"/>
      <c r="ICW3" s="93" t="s">
        <v>112</v>
      </c>
      <c r="ICX3" s="93"/>
      <c r="ICY3" s="93"/>
      <c r="ICZ3" s="93"/>
      <c r="IDA3" s="93" t="s">
        <v>112</v>
      </c>
      <c r="IDB3" s="93"/>
      <c r="IDC3" s="93"/>
      <c r="IDD3" s="93"/>
      <c r="IDE3" s="93" t="s">
        <v>112</v>
      </c>
      <c r="IDF3" s="93"/>
      <c r="IDG3" s="93"/>
      <c r="IDH3" s="93"/>
      <c r="IDI3" s="93" t="s">
        <v>112</v>
      </c>
      <c r="IDJ3" s="93"/>
      <c r="IDK3" s="93"/>
      <c r="IDL3" s="93"/>
      <c r="IDM3" s="93" t="s">
        <v>112</v>
      </c>
      <c r="IDN3" s="93"/>
      <c r="IDO3" s="93"/>
      <c r="IDP3" s="93"/>
      <c r="IDQ3" s="93" t="s">
        <v>112</v>
      </c>
      <c r="IDR3" s="93"/>
      <c r="IDS3" s="93"/>
      <c r="IDT3" s="93"/>
      <c r="IDU3" s="93" t="s">
        <v>112</v>
      </c>
      <c r="IDV3" s="93"/>
      <c r="IDW3" s="93"/>
      <c r="IDX3" s="93"/>
      <c r="IDY3" s="93" t="s">
        <v>112</v>
      </c>
      <c r="IDZ3" s="93"/>
      <c r="IEA3" s="93"/>
      <c r="IEB3" s="93"/>
      <c r="IEC3" s="93" t="s">
        <v>112</v>
      </c>
      <c r="IED3" s="93"/>
      <c r="IEE3" s="93"/>
      <c r="IEF3" s="93"/>
      <c r="IEG3" s="93" t="s">
        <v>112</v>
      </c>
      <c r="IEH3" s="93"/>
      <c r="IEI3" s="93"/>
      <c r="IEJ3" s="93"/>
      <c r="IEK3" s="93" t="s">
        <v>112</v>
      </c>
      <c r="IEL3" s="93"/>
      <c r="IEM3" s="93"/>
      <c r="IEN3" s="93"/>
      <c r="IEO3" s="93" t="s">
        <v>112</v>
      </c>
      <c r="IEP3" s="93"/>
      <c r="IEQ3" s="93"/>
      <c r="IER3" s="93"/>
      <c r="IES3" s="93" t="s">
        <v>112</v>
      </c>
      <c r="IET3" s="93"/>
      <c r="IEU3" s="93"/>
      <c r="IEV3" s="93"/>
      <c r="IEW3" s="93" t="s">
        <v>112</v>
      </c>
      <c r="IEX3" s="93"/>
      <c r="IEY3" s="93"/>
      <c r="IEZ3" s="93"/>
      <c r="IFA3" s="93" t="s">
        <v>112</v>
      </c>
      <c r="IFB3" s="93"/>
      <c r="IFC3" s="93"/>
      <c r="IFD3" s="93"/>
      <c r="IFE3" s="93" t="s">
        <v>112</v>
      </c>
      <c r="IFF3" s="93"/>
      <c r="IFG3" s="93"/>
      <c r="IFH3" s="93"/>
      <c r="IFI3" s="93" t="s">
        <v>112</v>
      </c>
      <c r="IFJ3" s="93"/>
      <c r="IFK3" s="93"/>
      <c r="IFL3" s="93"/>
      <c r="IFM3" s="93" t="s">
        <v>112</v>
      </c>
      <c r="IFN3" s="93"/>
      <c r="IFO3" s="93"/>
      <c r="IFP3" s="93"/>
      <c r="IFQ3" s="93" t="s">
        <v>112</v>
      </c>
      <c r="IFR3" s="93"/>
      <c r="IFS3" s="93"/>
      <c r="IFT3" s="93"/>
      <c r="IFU3" s="93" t="s">
        <v>112</v>
      </c>
      <c r="IFV3" s="93"/>
      <c r="IFW3" s="93"/>
      <c r="IFX3" s="93"/>
      <c r="IFY3" s="93" t="s">
        <v>112</v>
      </c>
      <c r="IFZ3" s="93"/>
      <c r="IGA3" s="93"/>
      <c r="IGB3" s="93"/>
      <c r="IGC3" s="93" t="s">
        <v>112</v>
      </c>
      <c r="IGD3" s="93"/>
      <c r="IGE3" s="93"/>
      <c r="IGF3" s="93"/>
      <c r="IGG3" s="93" t="s">
        <v>112</v>
      </c>
      <c r="IGH3" s="93"/>
      <c r="IGI3" s="93"/>
      <c r="IGJ3" s="93"/>
      <c r="IGK3" s="93" t="s">
        <v>112</v>
      </c>
      <c r="IGL3" s="93"/>
      <c r="IGM3" s="93"/>
      <c r="IGN3" s="93"/>
      <c r="IGO3" s="93" t="s">
        <v>112</v>
      </c>
      <c r="IGP3" s="93"/>
      <c r="IGQ3" s="93"/>
      <c r="IGR3" s="93"/>
      <c r="IGS3" s="93" t="s">
        <v>112</v>
      </c>
      <c r="IGT3" s="93"/>
      <c r="IGU3" s="93"/>
      <c r="IGV3" s="93"/>
      <c r="IGW3" s="93" t="s">
        <v>112</v>
      </c>
      <c r="IGX3" s="93"/>
      <c r="IGY3" s="93"/>
      <c r="IGZ3" s="93"/>
      <c r="IHA3" s="93" t="s">
        <v>112</v>
      </c>
      <c r="IHB3" s="93"/>
      <c r="IHC3" s="93"/>
      <c r="IHD3" s="93"/>
      <c r="IHE3" s="93" t="s">
        <v>112</v>
      </c>
      <c r="IHF3" s="93"/>
      <c r="IHG3" s="93"/>
      <c r="IHH3" s="93"/>
      <c r="IHI3" s="93" t="s">
        <v>112</v>
      </c>
      <c r="IHJ3" s="93"/>
      <c r="IHK3" s="93"/>
      <c r="IHL3" s="93"/>
      <c r="IHM3" s="93" t="s">
        <v>112</v>
      </c>
      <c r="IHN3" s="93"/>
      <c r="IHO3" s="93"/>
      <c r="IHP3" s="93"/>
      <c r="IHQ3" s="93" t="s">
        <v>112</v>
      </c>
      <c r="IHR3" s="93"/>
      <c r="IHS3" s="93"/>
      <c r="IHT3" s="93"/>
      <c r="IHU3" s="93" t="s">
        <v>112</v>
      </c>
      <c r="IHV3" s="93"/>
      <c r="IHW3" s="93"/>
      <c r="IHX3" s="93"/>
      <c r="IHY3" s="93" t="s">
        <v>112</v>
      </c>
      <c r="IHZ3" s="93"/>
      <c r="IIA3" s="93"/>
      <c r="IIB3" s="93"/>
      <c r="IIC3" s="93" t="s">
        <v>112</v>
      </c>
      <c r="IID3" s="93"/>
      <c r="IIE3" s="93"/>
      <c r="IIF3" s="93"/>
      <c r="IIG3" s="93" t="s">
        <v>112</v>
      </c>
      <c r="IIH3" s="93"/>
      <c r="III3" s="93"/>
      <c r="IIJ3" s="93"/>
      <c r="IIK3" s="93" t="s">
        <v>112</v>
      </c>
      <c r="IIL3" s="93"/>
      <c r="IIM3" s="93"/>
      <c r="IIN3" s="93"/>
      <c r="IIO3" s="93" t="s">
        <v>112</v>
      </c>
      <c r="IIP3" s="93"/>
      <c r="IIQ3" s="93"/>
      <c r="IIR3" s="93"/>
      <c r="IIS3" s="93" t="s">
        <v>112</v>
      </c>
      <c r="IIT3" s="93"/>
      <c r="IIU3" s="93"/>
      <c r="IIV3" s="93"/>
      <c r="IIW3" s="93" t="s">
        <v>112</v>
      </c>
      <c r="IIX3" s="93"/>
      <c r="IIY3" s="93"/>
      <c r="IIZ3" s="93"/>
      <c r="IJA3" s="93" t="s">
        <v>112</v>
      </c>
      <c r="IJB3" s="93"/>
      <c r="IJC3" s="93"/>
      <c r="IJD3" s="93"/>
      <c r="IJE3" s="93" t="s">
        <v>112</v>
      </c>
      <c r="IJF3" s="93"/>
      <c r="IJG3" s="93"/>
      <c r="IJH3" s="93"/>
      <c r="IJI3" s="93" t="s">
        <v>112</v>
      </c>
      <c r="IJJ3" s="93"/>
      <c r="IJK3" s="93"/>
      <c r="IJL3" s="93"/>
      <c r="IJM3" s="93" t="s">
        <v>112</v>
      </c>
      <c r="IJN3" s="93"/>
      <c r="IJO3" s="93"/>
      <c r="IJP3" s="93"/>
      <c r="IJQ3" s="93" t="s">
        <v>112</v>
      </c>
      <c r="IJR3" s="93"/>
      <c r="IJS3" s="93"/>
      <c r="IJT3" s="93"/>
      <c r="IJU3" s="93" t="s">
        <v>112</v>
      </c>
      <c r="IJV3" s="93"/>
      <c r="IJW3" s="93"/>
      <c r="IJX3" s="93"/>
      <c r="IJY3" s="93" t="s">
        <v>112</v>
      </c>
      <c r="IJZ3" s="93"/>
      <c r="IKA3" s="93"/>
      <c r="IKB3" s="93"/>
      <c r="IKC3" s="93" t="s">
        <v>112</v>
      </c>
      <c r="IKD3" s="93"/>
      <c r="IKE3" s="93"/>
      <c r="IKF3" s="93"/>
      <c r="IKG3" s="93" t="s">
        <v>112</v>
      </c>
      <c r="IKH3" s="93"/>
      <c r="IKI3" s="93"/>
      <c r="IKJ3" s="93"/>
      <c r="IKK3" s="93" t="s">
        <v>112</v>
      </c>
      <c r="IKL3" s="93"/>
      <c r="IKM3" s="93"/>
      <c r="IKN3" s="93"/>
      <c r="IKO3" s="93" t="s">
        <v>112</v>
      </c>
      <c r="IKP3" s="93"/>
      <c r="IKQ3" s="93"/>
      <c r="IKR3" s="93"/>
      <c r="IKS3" s="93" t="s">
        <v>112</v>
      </c>
      <c r="IKT3" s="93"/>
      <c r="IKU3" s="93"/>
      <c r="IKV3" s="93"/>
      <c r="IKW3" s="93" t="s">
        <v>112</v>
      </c>
      <c r="IKX3" s="93"/>
      <c r="IKY3" s="93"/>
      <c r="IKZ3" s="93"/>
      <c r="ILA3" s="93" t="s">
        <v>112</v>
      </c>
      <c r="ILB3" s="93"/>
      <c r="ILC3" s="93"/>
      <c r="ILD3" s="93"/>
      <c r="ILE3" s="93" t="s">
        <v>112</v>
      </c>
      <c r="ILF3" s="93"/>
      <c r="ILG3" s="93"/>
      <c r="ILH3" s="93"/>
      <c r="ILI3" s="93" t="s">
        <v>112</v>
      </c>
      <c r="ILJ3" s="93"/>
      <c r="ILK3" s="93"/>
      <c r="ILL3" s="93"/>
      <c r="ILM3" s="93" t="s">
        <v>112</v>
      </c>
      <c r="ILN3" s="93"/>
      <c r="ILO3" s="93"/>
      <c r="ILP3" s="93"/>
      <c r="ILQ3" s="93" t="s">
        <v>112</v>
      </c>
      <c r="ILR3" s="93"/>
      <c r="ILS3" s="93"/>
      <c r="ILT3" s="93"/>
      <c r="ILU3" s="93" t="s">
        <v>112</v>
      </c>
      <c r="ILV3" s="93"/>
      <c r="ILW3" s="93"/>
      <c r="ILX3" s="93"/>
      <c r="ILY3" s="93" t="s">
        <v>112</v>
      </c>
      <c r="ILZ3" s="93"/>
      <c r="IMA3" s="93"/>
      <c r="IMB3" s="93"/>
      <c r="IMC3" s="93" t="s">
        <v>112</v>
      </c>
      <c r="IMD3" s="93"/>
      <c r="IME3" s="93"/>
      <c r="IMF3" s="93"/>
      <c r="IMG3" s="93" t="s">
        <v>112</v>
      </c>
      <c r="IMH3" s="93"/>
      <c r="IMI3" s="93"/>
      <c r="IMJ3" s="93"/>
      <c r="IMK3" s="93" t="s">
        <v>112</v>
      </c>
      <c r="IML3" s="93"/>
      <c r="IMM3" s="93"/>
      <c r="IMN3" s="93"/>
      <c r="IMO3" s="93" t="s">
        <v>112</v>
      </c>
      <c r="IMP3" s="93"/>
      <c r="IMQ3" s="93"/>
      <c r="IMR3" s="93"/>
      <c r="IMS3" s="93" t="s">
        <v>112</v>
      </c>
      <c r="IMT3" s="93"/>
      <c r="IMU3" s="93"/>
      <c r="IMV3" s="93"/>
      <c r="IMW3" s="93" t="s">
        <v>112</v>
      </c>
      <c r="IMX3" s="93"/>
      <c r="IMY3" s="93"/>
      <c r="IMZ3" s="93"/>
      <c r="INA3" s="93" t="s">
        <v>112</v>
      </c>
      <c r="INB3" s="93"/>
      <c r="INC3" s="93"/>
      <c r="IND3" s="93"/>
      <c r="INE3" s="93" t="s">
        <v>112</v>
      </c>
      <c r="INF3" s="93"/>
      <c r="ING3" s="93"/>
      <c r="INH3" s="93"/>
      <c r="INI3" s="93" t="s">
        <v>112</v>
      </c>
      <c r="INJ3" s="93"/>
      <c r="INK3" s="93"/>
      <c r="INL3" s="93"/>
      <c r="INM3" s="93" t="s">
        <v>112</v>
      </c>
      <c r="INN3" s="93"/>
      <c r="INO3" s="93"/>
      <c r="INP3" s="93"/>
      <c r="INQ3" s="93" t="s">
        <v>112</v>
      </c>
      <c r="INR3" s="93"/>
      <c r="INS3" s="93"/>
      <c r="INT3" s="93"/>
      <c r="INU3" s="93" t="s">
        <v>112</v>
      </c>
      <c r="INV3" s="93"/>
      <c r="INW3" s="93"/>
      <c r="INX3" s="93"/>
      <c r="INY3" s="93" t="s">
        <v>112</v>
      </c>
      <c r="INZ3" s="93"/>
      <c r="IOA3" s="93"/>
      <c r="IOB3" s="93"/>
      <c r="IOC3" s="93" t="s">
        <v>112</v>
      </c>
      <c r="IOD3" s="93"/>
      <c r="IOE3" s="93"/>
      <c r="IOF3" s="93"/>
      <c r="IOG3" s="93" t="s">
        <v>112</v>
      </c>
      <c r="IOH3" s="93"/>
      <c r="IOI3" s="93"/>
      <c r="IOJ3" s="93"/>
      <c r="IOK3" s="93" t="s">
        <v>112</v>
      </c>
      <c r="IOL3" s="93"/>
      <c r="IOM3" s="93"/>
      <c r="ION3" s="93"/>
      <c r="IOO3" s="93" t="s">
        <v>112</v>
      </c>
      <c r="IOP3" s="93"/>
      <c r="IOQ3" s="93"/>
      <c r="IOR3" s="93"/>
      <c r="IOS3" s="93" t="s">
        <v>112</v>
      </c>
      <c r="IOT3" s="93"/>
      <c r="IOU3" s="93"/>
      <c r="IOV3" s="93"/>
      <c r="IOW3" s="93" t="s">
        <v>112</v>
      </c>
      <c r="IOX3" s="93"/>
      <c r="IOY3" s="93"/>
      <c r="IOZ3" s="93"/>
      <c r="IPA3" s="93" t="s">
        <v>112</v>
      </c>
      <c r="IPB3" s="93"/>
      <c r="IPC3" s="93"/>
      <c r="IPD3" s="93"/>
      <c r="IPE3" s="93" t="s">
        <v>112</v>
      </c>
      <c r="IPF3" s="93"/>
      <c r="IPG3" s="93"/>
      <c r="IPH3" s="93"/>
      <c r="IPI3" s="93" t="s">
        <v>112</v>
      </c>
      <c r="IPJ3" s="93"/>
      <c r="IPK3" s="93"/>
      <c r="IPL3" s="93"/>
      <c r="IPM3" s="93" t="s">
        <v>112</v>
      </c>
      <c r="IPN3" s="93"/>
      <c r="IPO3" s="93"/>
      <c r="IPP3" s="93"/>
      <c r="IPQ3" s="93" t="s">
        <v>112</v>
      </c>
      <c r="IPR3" s="93"/>
      <c r="IPS3" s="93"/>
      <c r="IPT3" s="93"/>
      <c r="IPU3" s="93" t="s">
        <v>112</v>
      </c>
      <c r="IPV3" s="93"/>
      <c r="IPW3" s="93"/>
      <c r="IPX3" s="93"/>
      <c r="IPY3" s="93" t="s">
        <v>112</v>
      </c>
      <c r="IPZ3" s="93"/>
      <c r="IQA3" s="93"/>
      <c r="IQB3" s="93"/>
      <c r="IQC3" s="93" t="s">
        <v>112</v>
      </c>
      <c r="IQD3" s="93"/>
      <c r="IQE3" s="93"/>
      <c r="IQF3" s="93"/>
      <c r="IQG3" s="93" t="s">
        <v>112</v>
      </c>
      <c r="IQH3" s="93"/>
      <c r="IQI3" s="93"/>
      <c r="IQJ3" s="93"/>
      <c r="IQK3" s="93" t="s">
        <v>112</v>
      </c>
      <c r="IQL3" s="93"/>
      <c r="IQM3" s="93"/>
      <c r="IQN3" s="93"/>
      <c r="IQO3" s="93" t="s">
        <v>112</v>
      </c>
      <c r="IQP3" s="93"/>
      <c r="IQQ3" s="93"/>
      <c r="IQR3" s="93"/>
      <c r="IQS3" s="93" t="s">
        <v>112</v>
      </c>
      <c r="IQT3" s="93"/>
      <c r="IQU3" s="93"/>
      <c r="IQV3" s="93"/>
      <c r="IQW3" s="93" t="s">
        <v>112</v>
      </c>
      <c r="IQX3" s="93"/>
      <c r="IQY3" s="93"/>
      <c r="IQZ3" s="93"/>
      <c r="IRA3" s="93" t="s">
        <v>112</v>
      </c>
      <c r="IRB3" s="93"/>
      <c r="IRC3" s="93"/>
      <c r="IRD3" s="93"/>
      <c r="IRE3" s="93" t="s">
        <v>112</v>
      </c>
      <c r="IRF3" s="93"/>
      <c r="IRG3" s="93"/>
      <c r="IRH3" s="93"/>
      <c r="IRI3" s="93" t="s">
        <v>112</v>
      </c>
      <c r="IRJ3" s="93"/>
      <c r="IRK3" s="93"/>
      <c r="IRL3" s="93"/>
      <c r="IRM3" s="93" t="s">
        <v>112</v>
      </c>
      <c r="IRN3" s="93"/>
      <c r="IRO3" s="93"/>
      <c r="IRP3" s="93"/>
      <c r="IRQ3" s="93" t="s">
        <v>112</v>
      </c>
      <c r="IRR3" s="93"/>
      <c r="IRS3" s="93"/>
      <c r="IRT3" s="93"/>
      <c r="IRU3" s="93" t="s">
        <v>112</v>
      </c>
      <c r="IRV3" s="93"/>
      <c r="IRW3" s="93"/>
      <c r="IRX3" s="93"/>
      <c r="IRY3" s="93" t="s">
        <v>112</v>
      </c>
      <c r="IRZ3" s="93"/>
      <c r="ISA3" s="93"/>
      <c r="ISB3" s="93"/>
      <c r="ISC3" s="93" t="s">
        <v>112</v>
      </c>
      <c r="ISD3" s="93"/>
      <c r="ISE3" s="93"/>
      <c r="ISF3" s="93"/>
      <c r="ISG3" s="93" t="s">
        <v>112</v>
      </c>
      <c r="ISH3" s="93"/>
      <c r="ISI3" s="93"/>
      <c r="ISJ3" s="93"/>
      <c r="ISK3" s="93" t="s">
        <v>112</v>
      </c>
      <c r="ISL3" s="93"/>
      <c r="ISM3" s="93"/>
      <c r="ISN3" s="93"/>
      <c r="ISO3" s="93" t="s">
        <v>112</v>
      </c>
      <c r="ISP3" s="93"/>
      <c r="ISQ3" s="93"/>
      <c r="ISR3" s="93"/>
      <c r="ISS3" s="93" t="s">
        <v>112</v>
      </c>
      <c r="IST3" s="93"/>
      <c r="ISU3" s="93"/>
      <c r="ISV3" s="93"/>
      <c r="ISW3" s="93" t="s">
        <v>112</v>
      </c>
      <c r="ISX3" s="93"/>
      <c r="ISY3" s="93"/>
      <c r="ISZ3" s="93"/>
      <c r="ITA3" s="93" t="s">
        <v>112</v>
      </c>
      <c r="ITB3" s="93"/>
      <c r="ITC3" s="93"/>
      <c r="ITD3" s="93"/>
      <c r="ITE3" s="93" t="s">
        <v>112</v>
      </c>
      <c r="ITF3" s="93"/>
      <c r="ITG3" s="93"/>
      <c r="ITH3" s="93"/>
      <c r="ITI3" s="93" t="s">
        <v>112</v>
      </c>
      <c r="ITJ3" s="93"/>
      <c r="ITK3" s="93"/>
      <c r="ITL3" s="93"/>
      <c r="ITM3" s="93" t="s">
        <v>112</v>
      </c>
      <c r="ITN3" s="93"/>
      <c r="ITO3" s="93"/>
      <c r="ITP3" s="93"/>
      <c r="ITQ3" s="93" t="s">
        <v>112</v>
      </c>
      <c r="ITR3" s="93"/>
      <c r="ITS3" s="93"/>
      <c r="ITT3" s="93"/>
      <c r="ITU3" s="93" t="s">
        <v>112</v>
      </c>
      <c r="ITV3" s="93"/>
      <c r="ITW3" s="93"/>
      <c r="ITX3" s="93"/>
      <c r="ITY3" s="93" t="s">
        <v>112</v>
      </c>
      <c r="ITZ3" s="93"/>
      <c r="IUA3" s="93"/>
      <c r="IUB3" s="93"/>
      <c r="IUC3" s="93" t="s">
        <v>112</v>
      </c>
      <c r="IUD3" s="93"/>
      <c r="IUE3" s="93"/>
      <c r="IUF3" s="93"/>
      <c r="IUG3" s="93" t="s">
        <v>112</v>
      </c>
      <c r="IUH3" s="93"/>
      <c r="IUI3" s="93"/>
      <c r="IUJ3" s="93"/>
      <c r="IUK3" s="93" t="s">
        <v>112</v>
      </c>
      <c r="IUL3" s="93"/>
      <c r="IUM3" s="93"/>
      <c r="IUN3" s="93"/>
      <c r="IUO3" s="93" t="s">
        <v>112</v>
      </c>
      <c r="IUP3" s="93"/>
      <c r="IUQ3" s="93"/>
      <c r="IUR3" s="93"/>
      <c r="IUS3" s="93" t="s">
        <v>112</v>
      </c>
      <c r="IUT3" s="93"/>
      <c r="IUU3" s="93"/>
      <c r="IUV3" s="93"/>
      <c r="IUW3" s="93" t="s">
        <v>112</v>
      </c>
      <c r="IUX3" s="93"/>
      <c r="IUY3" s="93"/>
      <c r="IUZ3" s="93"/>
      <c r="IVA3" s="93" t="s">
        <v>112</v>
      </c>
      <c r="IVB3" s="93"/>
      <c r="IVC3" s="93"/>
      <c r="IVD3" s="93"/>
      <c r="IVE3" s="93" t="s">
        <v>112</v>
      </c>
      <c r="IVF3" s="93"/>
      <c r="IVG3" s="93"/>
      <c r="IVH3" s="93"/>
      <c r="IVI3" s="93" t="s">
        <v>112</v>
      </c>
      <c r="IVJ3" s="93"/>
      <c r="IVK3" s="93"/>
      <c r="IVL3" s="93"/>
      <c r="IVM3" s="93" t="s">
        <v>112</v>
      </c>
      <c r="IVN3" s="93"/>
      <c r="IVO3" s="93"/>
      <c r="IVP3" s="93"/>
      <c r="IVQ3" s="93" t="s">
        <v>112</v>
      </c>
      <c r="IVR3" s="93"/>
      <c r="IVS3" s="93"/>
      <c r="IVT3" s="93"/>
      <c r="IVU3" s="93" t="s">
        <v>112</v>
      </c>
      <c r="IVV3" s="93"/>
      <c r="IVW3" s="93"/>
      <c r="IVX3" s="93"/>
      <c r="IVY3" s="93" t="s">
        <v>112</v>
      </c>
      <c r="IVZ3" s="93"/>
      <c r="IWA3" s="93"/>
      <c r="IWB3" s="93"/>
      <c r="IWC3" s="93" t="s">
        <v>112</v>
      </c>
      <c r="IWD3" s="93"/>
      <c r="IWE3" s="93"/>
      <c r="IWF3" s="93"/>
      <c r="IWG3" s="93" t="s">
        <v>112</v>
      </c>
      <c r="IWH3" s="93"/>
      <c r="IWI3" s="93"/>
      <c r="IWJ3" s="93"/>
      <c r="IWK3" s="93" t="s">
        <v>112</v>
      </c>
      <c r="IWL3" s="93"/>
      <c r="IWM3" s="93"/>
      <c r="IWN3" s="93"/>
      <c r="IWO3" s="93" t="s">
        <v>112</v>
      </c>
      <c r="IWP3" s="93"/>
      <c r="IWQ3" s="93"/>
      <c r="IWR3" s="93"/>
      <c r="IWS3" s="93" t="s">
        <v>112</v>
      </c>
      <c r="IWT3" s="93"/>
      <c r="IWU3" s="93"/>
      <c r="IWV3" s="93"/>
      <c r="IWW3" s="93" t="s">
        <v>112</v>
      </c>
      <c r="IWX3" s="93"/>
      <c r="IWY3" s="93"/>
      <c r="IWZ3" s="93"/>
      <c r="IXA3" s="93" t="s">
        <v>112</v>
      </c>
      <c r="IXB3" s="93"/>
      <c r="IXC3" s="93"/>
      <c r="IXD3" s="93"/>
      <c r="IXE3" s="93" t="s">
        <v>112</v>
      </c>
      <c r="IXF3" s="93"/>
      <c r="IXG3" s="93"/>
      <c r="IXH3" s="93"/>
      <c r="IXI3" s="93" t="s">
        <v>112</v>
      </c>
      <c r="IXJ3" s="93"/>
      <c r="IXK3" s="93"/>
      <c r="IXL3" s="93"/>
      <c r="IXM3" s="93" t="s">
        <v>112</v>
      </c>
      <c r="IXN3" s="93"/>
      <c r="IXO3" s="93"/>
      <c r="IXP3" s="93"/>
      <c r="IXQ3" s="93" t="s">
        <v>112</v>
      </c>
      <c r="IXR3" s="93"/>
      <c r="IXS3" s="93"/>
      <c r="IXT3" s="93"/>
      <c r="IXU3" s="93" t="s">
        <v>112</v>
      </c>
      <c r="IXV3" s="93"/>
      <c r="IXW3" s="93"/>
      <c r="IXX3" s="93"/>
      <c r="IXY3" s="93" t="s">
        <v>112</v>
      </c>
      <c r="IXZ3" s="93"/>
      <c r="IYA3" s="93"/>
      <c r="IYB3" s="93"/>
      <c r="IYC3" s="93" t="s">
        <v>112</v>
      </c>
      <c r="IYD3" s="93"/>
      <c r="IYE3" s="93"/>
      <c r="IYF3" s="93"/>
      <c r="IYG3" s="93" t="s">
        <v>112</v>
      </c>
      <c r="IYH3" s="93"/>
      <c r="IYI3" s="93"/>
      <c r="IYJ3" s="93"/>
      <c r="IYK3" s="93" t="s">
        <v>112</v>
      </c>
      <c r="IYL3" s="93"/>
      <c r="IYM3" s="93"/>
      <c r="IYN3" s="93"/>
      <c r="IYO3" s="93" t="s">
        <v>112</v>
      </c>
      <c r="IYP3" s="93"/>
      <c r="IYQ3" s="93"/>
      <c r="IYR3" s="93"/>
      <c r="IYS3" s="93" t="s">
        <v>112</v>
      </c>
      <c r="IYT3" s="93"/>
      <c r="IYU3" s="93"/>
      <c r="IYV3" s="93"/>
      <c r="IYW3" s="93" t="s">
        <v>112</v>
      </c>
      <c r="IYX3" s="93"/>
      <c r="IYY3" s="93"/>
      <c r="IYZ3" s="93"/>
      <c r="IZA3" s="93" t="s">
        <v>112</v>
      </c>
      <c r="IZB3" s="93"/>
      <c r="IZC3" s="93"/>
      <c r="IZD3" s="93"/>
      <c r="IZE3" s="93" t="s">
        <v>112</v>
      </c>
      <c r="IZF3" s="93"/>
      <c r="IZG3" s="93"/>
      <c r="IZH3" s="93"/>
      <c r="IZI3" s="93" t="s">
        <v>112</v>
      </c>
      <c r="IZJ3" s="93"/>
      <c r="IZK3" s="93"/>
      <c r="IZL3" s="93"/>
      <c r="IZM3" s="93" t="s">
        <v>112</v>
      </c>
      <c r="IZN3" s="93"/>
      <c r="IZO3" s="93"/>
      <c r="IZP3" s="93"/>
      <c r="IZQ3" s="93" t="s">
        <v>112</v>
      </c>
      <c r="IZR3" s="93"/>
      <c r="IZS3" s="93"/>
      <c r="IZT3" s="93"/>
      <c r="IZU3" s="93" t="s">
        <v>112</v>
      </c>
      <c r="IZV3" s="93"/>
      <c r="IZW3" s="93"/>
      <c r="IZX3" s="93"/>
      <c r="IZY3" s="93" t="s">
        <v>112</v>
      </c>
      <c r="IZZ3" s="93"/>
      <c r="JAA3" s="93"/>
      <c r="JAB3" s="93"/>
      <c r="JAC3" s="93" t="s">
        <v>112</v>
      </c>
      <c r="JAD3" s="93"/>
      <c r="JAE3" s="93"/>
      <c r="JAF3" s="93"/>
      <c r="JAG3" s="93" t="s">
        <v>112</v>
      </c>
      <c r="JAH3" s="93"/>
      <c r="JAI3" s="93"/>
      <c r="JAJ3" s="93"/>
      <c r="JAK3" s="93" t="s">
        <v>112</v>
      </c>
      <c r="JAL3" s="93"/>
      <c r="JAM3" s="93"/>
      <c r="JAN3" s="93"/>
      <c r="JAO3" s="93" t="s">
        <v>112</v>
      </c>
      <c r="JAP3" s="93"/>
      <c r="JAQ3" s="93"/>
      <c r="JAR3" s="93"/>
      <c r="JAS3" s="93" t="s">
        <v>112</v>
      </c>
      <c r="JAT3" s="93"/>
      <c r="JAU3" s="93"/>
      <c r="JAV3" s="93"/>
      <c r="JAW3" s="93" t="s">
        <v>112</v>
      </c>
      <c r="JAX3" s="93"/>
      <c r="JAY3" s="93"/>
      <c r="JAZ3" s="93"/>
      <c r="JBA3" s="93" t="s">
        <v>112</v>
      </c>
      <c r="JBB3" s="93"/>
      <c r="JBC3" s="93"/>
      <c r="JBD3" s="93"/>
      <c r="JBE3" s="93" t="s">
        <v>112</v>
      </c>
      <c r="JBF3" s="93"/>
      <c r="JBG3" s="93"/>
      <c r="JBH3" s="93"/>
      <c r="JBI3" s="93" t="s">
        <v>112</v>
      </c>
      <c r="JBJ3" s="93"/>
      <c r="JBK3" s="93"/>
      <c r="JBL3" s="93"/>
      <c r="JBM3" s="93" t="s">
        <v>112</v>
      </c>
      <c r="JBN3" s="93"/>
      <c r="JBO3" s="93"/>
      <c r="JBP3" s="93"/>
      <c r="JBQ3" s="93" t="s">
        <v>112</v>
      </c>
      <c r="JBR3" s="93"/>
      <c r="JBS3" s="93"/>
      <c r="JBT3" s="93"/>
      <c r="JBU3" s="93" t="s">
        <v>112</v>
      </c>
      <c r="JBV3" s="93"/>
      <c r="JBW3" s="93"/>
      <c r="JBX3" s="93"/>
      <c r="JBY3" s="93" t="s">
        <v>112</v>
      </c>
      <c r="JBZ3" s="93"/>
      <c r="JCA3" s="93"/>
      <c r="JCB3" s="93"/>
      <c r="JCC3" s="93" t="s">
        <v>112</v>
      </c>
      <c r="JCD3" s="93"/>
      <c r="JCE3" s="93"/>
      <c r="JCF3" s="93"/>
      <c r="JCG3" s="93" t="s">
        <v>112</v>
      </c>
      <c r="JCH3" s="93"/>
      <c r="JCI3" s="93"/>
      <c r="JCJ3" s="93"/>
      <c r="JCK3" s="93" t="s">
        <v>112</v>
      </c>
      <c r="JCL3" s="93"/>
      <c r="JCM3" s="93"/>
      <c r="JCN3" s="93"/>
      <c r="JCO3" s="93" t="s">
        <v>112</v>
      </c>
      <c r="JCP3" s="93"/>
      <c r="JCQ3" s="93"/>
      <c r="JCR3" s="93"/>
      <c r="JCS3" s="93" t="s">
        <v>112</v>
      </c>
      <c r="JCT3" s="93"/>
      <c r="JCU3" s="93"/>
      <c r="JCV3" s="93"/>
      <c r="JCW3" s="93" t="s">
        <v>112</v>
      </c>
      <c r="JCX3" s="93"/>
      <c r="JCY3" s="93"/>
      <c r="JCZ3" s="93"/>
      <c r="JDA3" s="93" t="s">
        <v>112</v>
      </c>
      <c r="JDB3" s="93"/>
      <c r="JDC3" s="93"/>
      <c r="JDD3" s="93"/>
      <c r="JDE3" s="93" t="s">
        <v>112</v>
      </c>
      <c r="JDF3" s="93"/>
      <c r="JDG3" s="93"/>
      <c r="JDH3" s="93"/>
      <c r="JDI3" s="93" t="s">
        <v>112</v>
      </c>
      <c r="JDJ3" s="93"/>
      <c r="JDK3" s="93"/>
      <c r="JDL3" s="93"/>
      <c r="JDM3" s="93" t="s">
        <v>112</v>
      </c>
      <c r="JDN3" s="93"/>
      <c r="JDO3" s="93"/>
      <c r="JDP3" s="93"/>
      <c r="JDQ3" s="93" t="s">
        <v>112</v>
      </c>
      <c r="JDR3" s="93"/>
      <c r="JDS3" s="93"/>
      <c r="JDT3" s="93"/>
      <c r="JDU3" s="93" t="s">
        <v>112</v>
      </c>
      <c r="JDV3" s="93"/>
      <c r="JDW3" s="93"/>
      <c r="JDX3" s="93"/>
      <c r="JDY3" s="93" t="s">
        <v>112</v>
      </c>
      <c r="JDZ3" s="93"/>
      <c r="JEA3" s="93"/>
      <c r="JEB3" s="93"/>
      <c r="JEC3" s="93" t="s">
        <v>112</v>
      </c>
      <c r="JED3" s="93"/>
      <c r="JEE3" s="93"/>
      <c r="JEF3" s="93"/>
      <c r="JEG3" s="93" t="s">
        <v>112</v>
      </c>
      <c r="JEH3" s="93"/>
      <c r="JEI3" s="93"/>
      <c r="JEJ3" s="93"/>
      <c r="JEK3" s="93" t="s">
        <v>112</v>
      </c>
      <c r="JEL3" s="93"/>
      <c r="JEM3" s="93"/>
      <c r="JEN3" s="93"/>
      <c r="JEO3" s="93" t="s">
        <v>112</v>
      </c>
      <c r="JEP3" s="93"/>
      <c r="JEQ3" s="93"/>
      <c r="JER3" s="93"/>
      <c r="JES3" s="93" t="s">
        <v>112</v>
      </c>
      <c r="JET3" s="93"/>
      <c r="JEU3" s="93"/>
      <c r="JEV3" s="93"/>
      <c r="JEW3" s="93" t="s">
        <v>112</v>
      </c>
      <c r="JEX3" s="93"/>
      <c r="JEY3" s="93"/>
      <c r="JEZ3" s="93"/>
      <c r="JFA3" s="93" t="s">
        <v>112</v>
      </c>
      <c r="JFB3" s="93"/>
      <c r="JFC3" s="93"/>
      <c r="JFD3" s="93"/>
      <c r="JFE3" s="93" t="s">
        <v>112</v>
      </c>
      <c r="JFF3" s="93"/>
      <c r="JFG3" s="93"/>
      <c r="JFH3" s="93"/>
      <c r="JFI3" s="93" t="s">
        <v>112</v>
      </c>
      <c r="JFJ3" s="93"/>
      <c r="JFK3" s="93"/>
      <c r="JFL3" s="93"/>
      <c r="JFM3" s="93" t="s">
        <v>112</v>
      </c>
      <c r="JFN3" s="93"/>
      <c r="JFO3" s="93"/>
      <c r="JFP3" s="93"/>
      <c r="JFQ3" s="93" t="s">
        <v>112</v>
      </c>
      <c r="JFR3" s="93"/>
      <c r="JFS3" s="93"/>
      <c r="JFT3" s="93"/>
      <c r="JFU3" s="93" t="s">
        <v>112</v>
      </c>
      <c r="JFV3" s="93"/>
      <c r="JFW3" s="93"/>
      <c r="JFX3" s="93"/>
      <c r="JFY3" s="93" t="s">
        <v>112</v>
      </c>
      <c r="JFZ3" s="93"/>
      <c r="JGA3" s="93"/>
      <c r="JGB3" s="93"/>
      <c r="JGC3" s="93" t="s">
        <v>112</v>
      </c>
      <c r="JGD3" s="93"/>
      <c r="JGE3" s="93"/>
      <c r="JGF3" s="93"/>
      <c r="JGG3" s="93" t="s">
        <v>112</v>
      </c>
      <c r="JGH3" s="93"/>
      <c r="JGI3" s="93"/>
      <c r="JGJ3" s="93"/>
      <c r="JGK3" s="93" t="s">
        <v>112</v>
      </c>
      <c r="JGL3" s="93"/>
      <c r="JGM3" s="93"/>
      <c r="JGN3" s="93"/>
      <c r="JGO3" s="93" t="s">
        <v>112</v>
      </c>
      <c r="JGP3" s="93"/>
      <c r="JGQ3" s="93"/>
      <c r="JGR3" s="93"/>
      <c r="JGS3" s="93" t="s">
        <v>112</v>
      </c>
      <c r="JGT3" s="93"/>
      <c r="JGU3" s="93"/>
      <c r="JGV3" s="93"/>
      <c r="JGW3" s="93" t="s">
        <v>112</v>
      </c>
      <c r="JGX3" s="93"/>
      <c r="JGY3" s="93"/>
      <c r="JGZ3" s="93"/>
      <c r="JHA3" s="93" t="s">
        <v>112</v>
      </c>
      <c r="JHB3" s="93"/>
      <c r="JHC3" s="93"/>
      <c r="JHD3" s="93"/>
      <c r="JHE3" s="93" t="s">
        <v>112</v>
      </c>
      <c r="JHF3" s="93"/>
      <c r="JHG3" s="93"/>
      <c r="JHH3" s="93"/>
      <c r="JHI3" s="93" t="s">
        <v>112</v>
      </c>
      <c r="JHJ3" s="93"/>
      <c r="JHK3" s="93"/>
      <c r="JHL3" s="93"/>
      <c r="JHM3" s="93" t="s">
        <v>112</v>
      </c>
      <c r="JHN3" s="93"/>
      <c r="JHO3" s="93"/>
      <c r="JHP3" s="93"/>
      <c r="JHQ3" s="93" t="s">
        <v>112</v>
      </c>
      <c r="JHR3" s="93"/>
      <c r="JHS3" s="93"/>
      <c r="JHT3" s="93"/>
      <c r="JHU3" s="93" t="s">
        <v>112</v>
      </c>
      <c r="JHV3" s="93"/>
      <c r="JHW3" s="93"/>
      <c r="JHX3" s="93"/>
      <c r="JHY3" s="93" t="s">
        <v>112</v>
      </c>
      <c r="JHZ3" s="93"/>
      <c r="JIA3" s="93"/>
      <c r="JIB3" s="93"/>
      <c r="JIC3" s="93" t="s">
        <v>112</v>
      </c>
      <c r="JID3" s="93"/>
      <c r="JIE3" s="93"/>
      <c r="JIF3" s="93"/>
      <c r="JIG3" s="93" t="s">
        <v>112</v>
      </c>
      <c r="JIH3" s="93"/>
      <c r="JII3" s="93"/>
      <c r="JIJ3" s="93"/>
      <c r="JIK3" s="93" t="s">
        <v>112</v>
      </c>
      <c r="JIL3" s="93"/>
      <c r="JIM3" s="93"/>
      <c r="JIN3" s="93"/>
      <c r="JIO3" s="93" t="s">
        <v>112</v>
      </c>
      <c r="JIP3" s="93"/>
      <c r="JIQ3" s="93"/>
      <c r="JIR3" s="93"/>
      <c r="JIS3" s="93" t="s">
        <v>112</v>
      </c>
      <c r="JIT3" s="93"/>
      <c r="JIU3" s="93"/>
      <c r="JIV3" s="93"/>
      <c r="JIW3" s="93" t="s">
        <v>112</v>
      </c>
      <c r="JIX3" s="93"/>
      <c r="JIY3" s="93"/>
      <c r="JIZ3" s="93"/>
      <c r="JJA3" s="93" t="s">
        <v>112</v>
      </c>
      <c r="JJB3" s="93"/>
      <c r="JJC3" s="93"/>
      <c r="JJD3" s="93"/>
      <c r="JJE3" s="93" t="s">
        <v>112</v>
      </c>
      <c r="JJF3" s="93"/>
      <c r="JJG3" s="93"/>
      <c r="JJH3" s="93"/>
      <c r="JJI3" s="93" t="s">
        <v>112</v>
      </c>
      <c r="JJJ3" s="93"/>
      <c r="JJK3" s="93"/>
      <c r="JJL3" s="93"/>
      <c r="JJM3" s="93" t="s">
        <v>112</v>
      </c>
      <c r="JJN3" s="93"/>
      <c r="JJO3" s="93"/>
      <c r="JJP3" s="93"/>
      <c r="JJQ3" s="93" t="s">
        <v>112</v>
      </c>
      <c r="JJR3" s="93"/>
      <c r="JJS3" s="93"/>
      <c r="JJT3" s="93"/>
      <c r="JJU3" s="93" t="s">
        <v>112</v>
      </c>
      <c r="JJV3" s="93"/>
      <c r="JJW3" s="93"/>
      <c r="JJX3" s="93"/>
      <c r="JJY3" s="93" t="s">
        <v>112</v>
      </c>
      <c r="JJZ3" s="93"/>
      <c r="JKA3" s="93"/>
      <c r="JKB3" s="93"/>
      <c r="JKC3" s="93" t="s">
        <v>112</v>
      </c>
      <c r="JKD3" s="93"/>
      <c r="JKE3" s="93"/>
      <c r="JKF3" s="93"/>
      <c r="JKG3" s="93" t="s">
        <v>112</v>
      </c>
      <c r="JKH3" s="93"/>
      <c r="JKI3" s="93"/>
      <c r="JKJ3" s="93"/>
      <c r="JKK3" s="93" t="s">
        <v>112</v>
      </c>
      <c r="JKL3" s="93"/>
      <c r="JKM3" s="93"/>
      <c r="JKN3" s="93"/>
      <c r="JKO3" s="93" t="s">
        <v>112</v>
      </c>
      <c r="JKP3" s="93"/>
      <c r="JKQ3" s="93"/>
      <c r="JKR3" s="93"/>
      <c r="JKS3" s="93" t="s">
        <v>112</v>
      </c>
      <c r="JKT3" s="93"/>
      <c r="JKU3" s="93"/>
      <c r="JKV3" s="93"/>
      <c r="JKW3" s="93" t="s">
        <v>112</v>
      </c>
      <c r="JKX3" s="93"/>
      <c r="JKY3" s="93"/>
      <c r="JKZ3" s="93"/>
      <c r="JLA3" s="93" t="s">
        <v>112</v>
      </c>
      <c r="JLB3" s="93"/>
      <c r="JLC3" s="93"/>
      <c r="JLD3" s="93"/>
      <c r="JLE3" s="93" t="s">
        <v>112</v>
      </c>
      <c r="JLF3" s="93"/>
      <c r="JLG3" s="93"/>
      <c r="JLH3" s="93"/>
      <c r="JLI3" s="93" t="s">
        <v>112</v>
      </c>
      <c r="JLJ3" s="93"/>
      <c r="JLK3" s="93"/>
      <c r="JLL3" s="93"/>
      <c r="JLM3" s="93" t="s">
        <v>112</v>
      </c>
      <c r="JLN3" s="93"/>
      <c r="JLO3" s="93"/>
      <c r="JLP3" s="93"/>
      <c r="JLQ3" s="93" t="s">
        <v>112</v>
      </c>
      <c r="JLR3" s="93"/>
      <c r="JLS3" s="93"/>
      <c r="JLT3" s="93"/>
      <c r="JLU3" s="93" t="s">
        <v>112</v>
      </c>
      <c r="JLV3" s="93"/>
      <c r="JLW3" s="93"/>
      <c r="JLX3" s="93"/>
      <c r="JLY3" s="93" t="s">
        <v>112</v>
      </c>
      <c r="JLZ3" s="93"/>
      <c r="JMA3" s="93"/>
      <c r="JMB3" s="93"/>
      <c r="JMC3" s="93" t="s">
        <v>112</v>
      </c>
      <c r="JMD3" s="93"/>
      <c r="JME3" s="93"/>
      <c r="JMF3" s="93"/>
      <c r="JMG3" s="93" t="s">
        <v>112</v>
      </c>
      <c r="JMH3" s="93"/>
      <c r="JMI3" s="93"/>
      <c r="JMJ3" s="93"/>
      <c r="JMK3" s="93" t="s">
        <v>112</v>
      </c>
      <c r="JML3" s="93"/>
      <c r="JMM3" s="93"/>
      <c r="JMN3" s="93"/>
      <c r="JMO3" s="93" t="s">
        <v>112</v>
      </c>
      <c r="JMP3" s="93"/>
      <c r="JMQ3" s="93"/>
      <c r="JMR3" s="93"/>
      <c r="JMS3" s="93" t="s">
        <v>112</v>
      </c>
      <c r="JMT3" s="93"/>
      <c r="JMU3" s="93"/>
      <c r="JMV3" s="93"/>
      <c r="JMW3" s="93" t="s">
        <v>112</v>
      </c>
      <c r="JMX3" s="93"/>
      <c r="JMY3" s="93"/>
      <c r="JMZ3" s="93"/>
      <c r="JNA3" s="93" t="s">
        <v>112</v>
      </c>
      <c r="JNB3" s="93"/>
      <c r="JNC3" s="93"/>
      <c r="JND3" s="93"/>
      <c r="JNE3" s="93" t="s">
        <v>112</v>
      </c>
      <c r="JNF3" s="93"/>
      <c r="JNG3" s="93"/>
      <c r="JNH3" s="93"/>
      <c r="JNI3" s="93" t="s">
        <v>112</v>
      </c>
      <c r="JNJ3" s="93"/>
      <c r="JNK3" s="93"/>
      <c r="JNL3" s="93"/>
      <c r="JNM3" s="93" t="s">
        <v>112</v>
      </c>
      <c r="JNN3" s="93"/>
      <c r="JNO3" s="93"/>
      <c r="JNP3" s="93"/>
      <c r="JNQ3" s="93" t="s">
        <v>112</v>
      </c>
      <c r="JNR3" s="93"/>
      <c r="JNS3" s="93"/>
      <c r="JNT3" s="93"/>
      <c r="JNU3" s="93" t="s">
        <v>112</v>
      </c>
      <c r="JNV3" s="93"/>
      <c r="JNW3" s="93"/>
      <c r="JNX3" s="93"/>
      <c r="JNY3" s="93" t="s">
        <v>112</v>
      </c>
      <c r="JNZ3" s="93"/>
      <c r="JOA3" s="93"/>
      <c r="JOB3" s="93"/>
      <c r="JOC3" s="93" t="s">
        <v>112</v>
      </c>
      <c r="JOD3" s="93"/>
      <c r="JOE3" s="93"/>
      <c r="JOF3" s="93"/>
      <c r="JOG3" s="93" t="s">
        <v>112</v>
      </c>
      <c r="JOH3" s="93"/>
      <c r="JOI3" s="93"/>
      <c r="JOJ3" s="93"/>
      <c r="JOK3" s="93" t="s">
        <v>112</v>
      </c>
      <c r="JOL3" s="93"/>
      <c r="JOM3" s="93"/>
      <c r="JON3" s="93"/>
      <c r="JOO3" s="93" t="s">
        <v>112</v>
      </c>
      <c r="JOP3" s="93"/>
      <c r="JOQ3" s="93"/>
      <c r="JOR3" s="93"/>
      <c r="JOS3" s="93" t="s">
        <v>112</v>
      </c>
      <c r="JOT3" s="93"/>
      <c r="JOU3" s="93"/>
      <c r="JOV3" s="93"/>
      <c r="JOW3" s="93" t="s">
        <v>112</v>
      </c>
      <c r="JOX3" s="93"/>
      <c r="JOY3" s="93"/>
      <c r="JOZ3" s="93"/>
      <c r="JPA3" s="93" t="s">
        <v>112</v>
      </c>
      <c r="JPB3" s="93"/>
      <c r="JPC3" s="93"/>
      <c r="JPD3" s="93"/>
      <c r="JPE3" s="93" t="s">
        <v>112</v>
      </c>
      <c r="JPF3" s="93"/>
      <c r="JPG3" s="93"/>
      <c r="JPH3" s="93"/>
      <c r="JPI3" s="93" t="s">
        <v>112</v>
      </c>
      <c r="JPJ3" s="93"/>
      <c r="JPK3" s="93"/>
      <c r="JPL3" s="93"/>
      <c r="JPM3" s="93" t="s">
        <v>112</v>
      </c>
      <c r="JPN3" s="93"/>
      <c r="JPO3" s="93"/>
      <c r="JPP3" s="93"/>
      <c r="JPQ3" s="93" t="s">
        <v>112</v>
      </c>
      <c r="JPR3" s="93"/>
      <c r="JPS3" s="93"/>
      <c r="JPT3" s="93"/>
      <c r="JPU3" s="93" t="s">
        <v>112</v>
      </c>
      <c r="JPV3" s="93"/>
      <c r="JPW3" s="93"/>
      <c r="JPX3" s="93"/>
      <c r="JPY3" s="93" t="s">
        <v>112</v>
      </c>
      <c r="JPZ3" s="93"/>
      <c r="JQA3" s="93"/>
      <c r="JQB3" s="93"/>
      <c r="JQC3" s="93" t="s">
        <v>112</v>
      </c>
      <c r="JQD3" s="93"/>
      <c r="JQE3" s="93"/>
      <c r="JQF3" s="93"/>
      <c r="JQG3" s="93" t="s">
        <v>112</v>
      </c>
      <c r="JQH3" s="93"/>
      <c r="JQI3" s="93"/>
      <c r="JQJ3" s="93"/>
      <c r="JQK3" s="93" t="s">
        <v>112</v>
      </c>
      <c r="JQL3" s="93"/>
      <c r="JQM3" s="93"/>
      <c r="JQN3" s="93"/>
      <c r="JQO3" s="93" t="s">
        <v>112</v>
      </c>
      <c r="JQP3" s="93"/>
      <c r="JQQ3" s="93"/>
      <c r="JQR3" s="93"/>
      <c r="JQS3" s="93" t="s">
        <v>112</v>
      </c>
      <c r="JQT3" s="93"/>
      <c r="JQU3" s="93"/>
      <c r="JQV3" s="93"/>
      <c r="JQW3" s="93" t="s">
        <v>112</v>
      </c>
      <c r="JQX3" s="93"/>
      <c r="JQY3" s="93"/>
      <c r="JQZ3" s="93"/>
      <c r="JRA3" s="93" t="s">
        <v>112</v>
      </c>
      <c r="JRB3" s="93"/>
      <c r="JRC3" s="93"/>
      <c r="JRD3" s="93"/>
      <c r="JRE3" s="93" t="s">
        <v>112</v>
      </c>
      <c r="JRF3" s="93"/>
      <c r="JRG3" s="93"/>
      <c r="JRH3" s="93"/>
      <c r="JRI3" s="93" t="s">
        <v>112</v>
      </c>
      <c r="JRJ3" s="93"/>
      <c r="JRK3" s="93"/>
      <c r="JRL3" s="93"/>
      <c r="JRM3" s="93" t="s">
        <v>112</v>
      </c>
      <c r="JRN3" s="93"/>
      <c r="JRO3" s="93"/>
      <c r="JRP3" s="93"/>
      <c r="JRQ3" s="93" t="s">
        <v>112</v>
      </c>
      <c r="JRR3" s="93"/>
      <c r="JRS3" s="93"/>
      <c r="JRT3" s="93"/>
      <c r="JRU3" s="93" t="s">
        <v>112</v>
      </c>
      <c r="JRV3" s="93"/>
      <c r="JRW3" s="93"/>
      <c r="JRX3" s="93"/>
      <c r="JRY3" s="93" t="s">
        <v>112</v>
      </c>
      <c r="JRZ3" s="93"/>
      <c r="JSA3" s="93"/>
      <c r="JSB3" s="93"/>
      <c r="JSC3" s="93" t="s">
        <v>112</v>
      </c>
      <c r="JSD3" s="93"/>
      <c r="JSE3" s="93"/>
      <c r="JSF3" s="93"/>
      <c r="JSG3" s="93" t="s">
        <v>112</v>
      </c>
      <c r="JSH3" s="93"/>
      <c r="JSI3" s="93"/>
      <c r="JSJ3" s="93"/>
      <c r="JSK3" s="93" t="s">
        <v>112</v>
      </c>
      <c r="JSL3" s="93"/>
      <c r="JSM3" s="93"/>
      <c r="JSN3" s="93"/>
      <c r="JSO3" s="93" t="s">
        <v>112</v>
      </c>
      <c r="JSP3" s="93"/>
      <c r="JSQ3" s="93"/>
      <c r="JSR3" s="93"/>
      <c r="JSS3" s="93" t="s">
        <v>112</v>
      </c>
      <c r="JST3" s="93"/>
      <c r="JSU3" s="93"/>
      <c r="JSV3" s="93"/>
      <c r="JSW3" s="93" t="s">
        <v>112</v>
      </c>
      <c r="JSX3" s="93"/>
      <c r="JSY3" s="93"/>
      <c r="JSZ3" s="93"/>
      <c r="JTA3" s="93" t="s">
        <v>112</v>
      </c>
      <c r="JTB3" s="93"/>
      <c r="JTC3" s="93"/>
      <c r="JTD3" s="93"/>
      <c r="JTE3" s="93" t="s">
        <v>112</v>
      </c>
      <c r="JTF3" s="93"/>
      <c r="JTG3" s="93"/>
      <c r="JTH3" s="93"/>
      <c r="JTI3" s="93" t="s">
        <v>112</v>
      </c>
      <c r="JTJ3" s="93"/>
      <c r="JTK3" s="93"/>
      <c r="JTL3" s="93"/>
      <c r="JTM3" s="93" t="s">
        <v>112</v>
      </c>
      <c r="JTN3" s="93"/>
      <c r="JTO3" s="93"/>
      <c r="JTP3" s="93"/>
      <c r="JTQ3" s="93" t="s">
        <v>112</v>
      </c>
      <c r="JTR3" s="93"/>
      <c r="JTS3" s="93"/>
      <c r="JTT3" s="93"/>
      <c r="JTU3" s="93" t="s">
        <v>112</v>
      </c>
      <c r="JTV3" s="93"/>
      <c r="JTW3" s="93"/>
      <c r="JTX3" s="93"/>
      <c r="JTY3" s="93" t="s">
        <v>112</v>
      </c>
      <c r="JTZ3" s="93"/>
      <c r="JUA3" s="93"/>
      <c r="JUB3" s="93"/>
      <c r="JUC3" s="93" t="s">
        <v>112</v>
      </c>
      <c r="JUD3" s="93"/>
      <c r="JUE3" s="93"/>
      <c r="JUF3" s="93"/>
      <c r="JUG3" s="93" t="s">
        <v>112</v>
      </c>
      <c r="JUH3" s="93"/>
      <c r="JUI3" s="93"/>
      <c r="JUJ3" s="93"/>
      <c r="JUK3" s="93" t="s">
        <v>112</v>
      </c>
      <c r="JUL3" s="93"/>
      <c r="JUM3" s="93"/>
      <c r="JUN3" s="93"/>
      <c r="JUO3" s="93" t="s">
        <v>112</v>
      </c>
      <c r="JUP3" s="93"/>
      <c r="JUQ3" s="93"/>
      <c r="JUR3" s="93"/>
      <c r="JUS3" s="93" t="s">
        <v>112</v>
      </c>
      <c r="JUT3" s="93"/>
      <c r="JUU3" s="93"/>
      <c r="JUV3" s="93"/>
      <c r="JUW3" s="93" t="s">
        <v>112</v>
      </c>
      <c r="JUX3" s="93"/>
      <c r="JUY3" s="93"/>
      <c r="JUZ3" s="93"/>
      <c r="JVA3" s="93" t="s">
        <v>112</v>
      </c>
      <c r="JVB3" s="93"/>
      <c r="JVC3" s="93"/>
      <c r="JVD3" s="93"/>
      <c r="JVE3" s="93" t="s">
        <v>112</v>
      </c>
      <c r="JVF3" s="93"/>
      <c r="JVG3" s="93"/>
      <c r="JVH3" s="93"/>
      <c r="JVI3" s="93" t="s">
        <v>112</v>
      </c>
      <c r="JVJ3" s="93"/>
      <c r="JVK3" s="93"/>
      <c r="JVL3" s="93"/>
      <c r="JVM3" s="93" t="s">
        <v>112</v>
      </c>
      <c r="JVN3" s="93"/>
      <c r="JVO3" s="93"/>
      <c r="JVP3" s="93"/>
      <c r="JVQ3" s="93" t="s">
        <v>112</v>
      </c>
      <c r="JVR3" s="93"/>
      <c r="JVS3" s="93"/>
      <c r="JVT3" s="93"/>
      <c r="JVU3" s="93" t="s">
        <v>112</v>
      </c>
      <c r="JVV3" s="93"/>
      <c r="JVW3" s="93"/>
      <c r="JVX3" s="93"/>
      <c r="JVY3" s="93" t="s">
        <v>112</v>
      </c>
      <c r="JVZ3" s="93"/>
      <c r="JWA3" s="93"/>
      <c r="JWB3" s="93"/>
      <c r="JWC3" s="93" t="s">
        <v>112</v>
      </c>
      <c r="JWD3" s="93"/>
      <c r="JWE3" s="93"/>
      <c r="JWF3" s="93"/>
      <c r="JWG3" s="93" t="s">
        <v>112</v>
      </c>
      <c r="JWH3" s="93"/>
      <c r="JWI3" s="93"/>
      <c r="JWJ3" s="93"/>
      <c r="JWK3" s="93" t="s">
        <v>112</v>
      </c>
      <c r="JWL3" s="93"/>
      <c r="JWM3" s="93"/>
      <c r="JWN3" s="93"/>
      <c r="JWO3" s="93" t="s">
        <v>112</v>
      </c>
      <c r="JWP3" s="93"/>
      <c r="JWQ3" s="93"/>
      <c r="JWR3" s="93"/>
      <c r="JWS3" s="93" t="s">
        <v>112</v>
      </c>
      <c r="JWT3" s="93"/>
      <c r="JWU3" s="93"/>
      <c r="JWV3" s="93"/>
      <c r="JWW3" s="93" t="s">
        <v>112</v>
      </c>
      <c r="JWX3" s="93"/>
      <c r="JWY3" s="93"/>
      <c r="JWZ3" s="93"/>
      <c r="JXA3" s="93" t="s">
        <v>112</v>
      </c>
      <c r="JXB3" s="93"/>
      <c r="JXC3" s="93"/>
      <c r="JXD3" s="93"/>
      <c r="JXE3" s="93" t="s">
        <v>112</v>
      </c>
      <c r="JXF3" s="93"/>
      <c r="JXG3" s="93"/>
      <c r="JXH3" s="93"/>
      <c r="JXI3" s="93" t="s">
        <v>112</v>
      </c>
      <c r="JXJ3" s="93"/>
      <c r="JXK3" s="93"/>
      <c r="JXL3" s="93"/>
      <c r="JXM3" s="93" t="s">
        <v>112</v>
      </c>
      <c r="JXN3" s="93"/>
      <c r="JXO3" s="93"/>
      <c r="JXP3" s="93"/>
      <c r="JXQ3" s="93" t="s">
        <v>112</v>
      </c>
      <c r="JXR3" s="93"/>
      <c r="JXS3" s="93"/>
      <c r="JXT3" s="93"/>
      <c r="JXU3" s="93" t="s">
        <v>112</v>
      </c>
      <c r="JXV3" s="93"/>
      <c r="JXW3" s="93"/>
      <c r="JXX3" s="93"/>
      <c r="JXY3" s="93" t="s">
        <v>112</v>
      </c>
      <c r="JXZ3" s="93"/>
      <c r="JYA3" s="93"/>
      <c r="JYB3" s="93"/>
      <c r="JYC3" s="93" t="s">
        <v>112</v>
      </c>
      <c r="JYD3" s="93"/>
      <c r="JYE3" s="93"/>
      <c r="JYF3" s="93"/>
      <c r="JYG3" s="93" t="s">
        <v>112</v>
      </c>
      <c r="JYH3" s="93"/>
      <c r="JYI3" s="93"/>
      <c r="JYJ3" s="93"/>
      <c r="JYK3" s="93" t="s">
        <v>112</v>
      </c>
      <c r="JYL3" s="93"/>
      <c r="JYM3" s="93"/>
      <c r="JYN3" s="93"/>
      <c r="JYO3" s="93" t="s">
        <v>112</v>
      </c>
      <c r="JYP3" s="93"/>
      <c r="JYQ3" s="93"/>
      <c r="JYR3" s="93"/>
      <c r="JYS3" s="93" t="s">
        <v>112</v>
      </c>
      <c r="JYT3" s="93"/>
      <c r="JYU3" s="93"/>
      <c r="JYV3" s="93"/>
      <c r="JYW3" s="93" t="s">
        <v>112</v>
      </c>
      <c r="JYX3" s="93"/>
      <c r="JYY3" s="93"/>
      <c r="JYZ3" s="93"/>
      <c r="JZA3" s="93" t="s">
        <v>112</v>
      </c>
      <c r="JZB3" s="93"/>
      <c r="JZC3" s="93"/>
      <c r="JZD3" s="93"/>
      <c r="JZE3" s="93" t="s">
        <v>112</v>
      </c>
      <c r="JZF3" s="93"/>
      <c r="JZG3" s="93"/>
      <c r="JZH3" s="93"/>
      <c r="JZI3" s="93" t="s">
        <v>112</v>
      </c>
      <c r="JZJ3" s="93"/>
      <c r="JZK3" s="93"/>
      <c r="JZL3" s="93"/>
      <c r="JZM3" s="93" t="s">
        <v>112</v>
      </c>
      <c r="JZN3" s="93"/>
      <c r="JZO3" s="93"/>
      <c r="JZP3" s="93"/>
      <c r="JZQ3" s="93" t="s">
        <v>112</v>
      </c>
      <c r="JZR3" s="93"/>
      <c r="JZS3" s="93"/>
      <c r="JZT3" s="93"/>
      <c r="JZU3" s="93" t="s">
        <v>112</v>
      </c>
      <c r="JZV3" s="93"/>
      <c r="JZW3" s="93"/>
      <c r="JZX3" s="93"/>
      <c r="JZY3" s="93" t="s">
        <v>112</v>
      </c>
      <c r="JZZ3" s="93"/>
      <c r="KAA3" s="93"/>
      <c r="KAB3" s="93"/>
      <c r="KAC3" s="93" t="s">
        <v>112</v>
      </c>
      <c r="KAD3" s="93"/>
      <c r="KAE3" s="93"/>
      <c r="KAF3" s="93"/>
      <c r="KAG3" s="93" t="s">
        <v>112</v>
      </c>
      <c r="KAH3" s="93"/>
      <c r="KAI3" s="93"/>
      <c r="KAJ3" s="93"/>
      <c r="KAK3" s="93" t="s">
        <v>112</v>
      </c>
      <c r="KAL3" s="93"/>
      <c r="KAM3" s="93"/>
      <c r="KAN3" s="93"/>
      <c r="KAO3" s="93" t="s">
        <v>112</v>
      </c>
      <c r="KAP3" s="93"/>
      <c r="KAQ3" s="93"/>
      <c r="KAR3" s="93"/>
      <c r="KAS3" s="93" t="s">
        <v>112</v>
      </c>
      <c r="KAT3" s="93"/>
      <c r="KAU3" s="93"/>
      <c r="KAV3" s="93"/>
      <c r="KAW3" s="93" t="s">
        <v>112</v>
      </c>
      <c r="KAX3" s="93"/>
      <c r="KAY3" s="93"/>
      <c r="KAZ3" s="93"/>
      <c r="KBA3" s="93" t="s">
        <v>112</v>
      </c>
      <c r="KBB3" s="93"/>
      <c r="KBC3" s="93"/>
      <c r="KBD3" s="93"/>
      <c r="KBE3" s="93" t="s">
        <v>112</v>
      </c>
      <c r="KBF3" s="93"/>
      <c r="KBG3" s="93"/>
      <c r="KBH3" s="93"/>
      <c r="KBI3" s="93" t="s">
        <v>112</v>
      </c>
      <c r="KBJ3" s="93"/>
      <c r="KBK3" s="93"/>
      <c r="KBL3" s="93"/>
      <c r="KBM3" s="93" t="s">
        <v>112</v>
      </c>
      <c r="KBN3" s="93"/>
      <c r="KBO3" s="93"/>
      <c r="KBP3" s="93"/>
      <c r="KBQ3" s="93" t="s">
        <v>112</v>
      </c>
      <c r="KBR3" s="93"/>
      <c r="KBS3" s="93"/>
      <c r="KBT3" s="93"/>
      <c r="KBU3" s="93" t="s">
        <v>112</v>
      </c>
      <c r="KBV3" s="93"/>
      <c r="KBW3" s="93"/>
      <c r="KBX3" s="93"/>
      <c r="KBY3" s="93" t="s">
        <v>112</v>
      </c>
      <c r="KBZ3" s="93"/>
      <c r="KCA3" s="93"/>
      <c r="KCB3" s="93"/>
      <c r="KCC3" s="93" t="s">
        <v>112</v>
      </c>
      <c r="KCD3" s="93"/>
      <c r="KCE3" s="93"/>
      <c r="KCF3" s="93"/>
      <c r="KCG3" s="93" t="s">
        <v>112</v>
      </c>
      <c r="KCH3" s="93"/>
      <c r="KCI3" s="93"/>
      <c r="KCJ3" s="93"/>
      <c r="KCK3" s="93" t="s">
        <v>112</v>
      </c>
      <c r="KCL3" s="93"/>
      <c r="KCM3" s="93"/>
      <c r="KCN3" s="93"/>
      <c r="KCO3" s="93" t="s">
        <v>112</v>
      </c>
      <c r="KCP3" s="93"/>
      <c r="KCQ3" s="93"/>
      <c r="KCR3" s="93"/>
      <c r="KCS3" s="93" t="s">
        <v>112</v>
      </c>
      <c r="KCT3" s="93"/>
      <c r="KCU3" s="93"/>
      <c r="KCV3" s="93"/>
      <c r="KCW3" s="93" t="s">
        <v>112</v>
      </c>
      <c r="KCX3" s="93"/>
      <c r="KCY3" s="93"/>
      <c r="KCZ3" s="93"/>
      <c r="KDA3" s="93" t="s">
        <v>112</v>
      </c>
      <c r="KDB3" s="93"/>
      <c r="KDC3" s="93"/>
      <c r="KDD3" s="93"/>
      <c r="KDE3" s="93" t="s">
        <v>112</v>
      </c>
      <c r="KDF3" s="93"/>
      <c r="KDG3" s="93"/>
      <c r="KDH3" s="93"/>
      <c r="KDI3" s="93" t="s">
        <v>112</v>
      </c>
      <c r="KDJ3" s="93"/>
      <c r="KDK3" s="93"/>
      <c r="KDL3" s="93"/>
      <c r="KDM3" s="93" t="s">
        <v>112</v>
      </c>
      <c r="KDN3" s="93"/>
      <c r="KDO3" s="93"/>
      <c r="KDP3" s="93"/>
      <c r="KDQ3" s="93" t="s">
        <v>112</v>
      </c>
      <c r="KDR3" s="93"/>
      <c r="KDS3" s="93"/>
      <c r="KDT3" s="93"/>
      <c r="KDU3" s="93" t="s">
        <v>112</v>
      </c>
      <c r="KDV3" s="93"/>
      <c r="KDW3" s="93"/>
      <c r="KDX3" s="93"/>
      <c r="KDY3" s="93" t="s">
        <v>112</v>
      </c>
      <c r="KDZ3" s="93"/>
      <c r="KEA3" s="93"/>
      <c r="KEB3" s="93"/>
      <c r="KEC3" s="93" t="s">
        <v>112</v>
      </c>
      <c r="KED3" s="93"/>
      <c r="KEE3" s="93"/>
      <c r="KEF3" s="93"/>
      <c r="KEG3" s="93" t="s">
        <v>112</v>
      </c>
      <c r="KEH3" s="93"/>
      <c r="KEI3" s="93"/>
      <c r="KEJ3" s="93"/>
      <c r="KEK3" s="93" t="s">
        <v>112</v>
      </c>
      <c r="KEL3" s="93"/>
      <c r="KEM3" s="93"/>
      <c r="KEN3" s="93"/>
      <c r="KEO3" s="93" t="s">
        <v>112</v>
      </c>
      <c r="KEP3" s="93"/>
      <c r="KEQ3" s="93"/>
      <c r="KER3" s="93"/>
      <c r="KES3" s="93" t="s">
        <v>112</v>
      </c>
      <c r="KET3" s="93"/>
      <c r="KEU3" s="93"/>
      <c r="KEV3" s="93"/>
      <c r="KEW3" s="93" t="s">
        <v>112</v>
      </c>
      <c r="KEX3" s="93"/>
      <c r="KEY3" s="93"/>
      <c r="KEZ3" s="93"/>
      <c r="KFA3" s="93" t="s">
        <v>112</v>
      </c>
      <c r="KFB3" s="93"/>
      <c r="KFC3" s="93"/>
      <c r="KFD3" s="93"/>
      <c r="KFE3" s="93" t="s">
        <v>112</v>
      </c>
      <c r="KFF3" s="93"/>
      <c r="KFG3" s="93"/>
      <c r="KFH3" s="93"/>
      <c r="KFI3" s="93" t="s">
        <v>112</v>
      </c>
      <c r="KFJ3" s="93"/>
      <c r="KFK3" s="93"/>
      <c r="KFL3" s="93"/>
      <c r="KFM3" s="93" t="s">
        <v>112</v>
      </c>
      <c r="KFN3" s="93"/>
      <c r="KFO3" s="93"/>
      <c r="KFP3" s="93"/>
      <c r="KFQ3" s="93" t="s">
        <v>112</v>
      </c>
      <c r="KFR3" s="93"/>
      <c r="KFS3" s="93"/>
      <c r="KFT3" s="93"/>
      <c r="KFU3" s="93" t="s">
        <v>112</v>
      </c>
      <c r="KFV3" s="93"/>
      <c r="KFW3" s="93"/>
      <c r="KFX3" s="93"/>
      <c r="KFY3" s="93" t="s">
        <v>112</v>
      </c>
      <c r="KFZ3" s="93"/>
      <c r="KGA3" s="93"/>
      <c r="KGB3" s="93"/>
      <c r="KGC3" s="93" t="s">
        <v>112</v>
      </c>
      <c r="KGD3" s="93"/>
      <c r="KGE3" s="93"/>
      <c r="KGF3" s="93"/>
      <c r="KGG3" s="93" t="s">
        <v>112</v>
      </c>
      <c r="KGH3" s="93"/>
      <c r="KGI3" s="93"/>
      <c r="KGJ3" s="93"/>
      <c r="KGK3" s="93" t="s">
        <v>112</v>
      </c>
      <c r="KGL3" s="93"/>
      <c r="KGM3" s="93"/>
      <c r="KGN3" s="93"/>
      <c r="KGO3" s="93" t="s">
        <v>112</v>
      </c>
      <c r="KGP3" s="93"/>
      <c r="KGQ3" s="93"/>
      <c r="KGR3" s="93"/>
      <c r="KGS3" s="93" t="s">
        <v>112</v>
      </c>
      <c r="KGT3" s="93"/>
      <c r="KGU3" s="93"/>
      <c r="KGV3" s="93"/>
      <c r="KGW3" s="93" t="s">
        <v>112</v>
      </c>
      <c r="KGX3" s="93"/>
      <c r="KGY3" s="93"/>
      <c r="KGZ3" s="93"/>
      <c r="KHA3" s="93" t="s">
        <v>112</v>
      </c>
      <c r="KHB3" s="93"/>
      <c r="KHC3" s="93"/>
      <c r="KHD3" s="93"/>
      <c r="KHE3" s="93" t="s">
        <v>112</v>
      </c>
      <c r="KHF3" s="93"/>
      <c r="KHG3" s="93"/>
      <c r="KHH3" s="93"/>
      <c r="KHI3" s="93" t="s">
        <v>112</v>
      </c>
      <c r="KHJ3" s="93"/>
      <c r="KHK3" s="93"/>
      <c r="KHL3" s="93"/>
      <c r="KHM3" s="93" t="s">
        <v>112</v>
      </c>
      <c r="KHN3" s="93"/>
      <c r="KHO3" s="93"/>
      <c r="KHP3" s="93"/>
      <c r="KHQ3" s="93" t="s">
        <v>112</v>
      </c>
      <c r="KHR3" s="93"/>
      <c r="KHS3" s="93"/>
      <c r="KHT3" s="93"/>
      <c r="KHU3" s="93" t="s">
        <v>112</v>
      </c>
      <c r="KHV3" s="93"/>
      <c r="KHW3" s="93"/>
      <c r="KHX3" s="93"/>
      <c r="KHY3" s="93" t="s">
        <v>112</v>
      </c>
      <c r="KHZ3" s="93"/>
      <c r="KIA3" s="93"/>
      <c r="KIB3" s="93"/>
      <c r="KIC3" s="93" t="s">
        <v>112</v>
      </c>
      <c r="KID3" s="93"/>
      <c r="KIE3" s="93"/>
      <c r="KIF3" s="93"/>
      <c r="KIG3" s="93" t="s">
        <v>112</v>
      </c>
      <c r="KIH3" s="93"/>
      <c r="KII3" s="93"/>
      <c r="KIJ3" s="93"/>
      <c r="KIK3" s="93" t="s">
        <v>112</v>
      </c>
      <c r="KIL3" s="93"/>
      <c r="KIM3" s="93"/>
      <c r="KIN3" s="93"/>
      <c r="KIO3" s="93" t="s">
        <v>112</v>
      </c>
      <c r="KIP3" s="93"/>
      <c r="KIQ3" s="93"/>
      <c r="KIR3" s="93"/>
      <c r="KIS3" s="93" t="s">
        <v>112</v>
      </c>
      <c r="KIT3" s="93"/>
      <c r="KIU3" s="93"/>
      <c r="KIV3" s="93"/>
      <c r="KIW3" s="93" t="s">
        <v>112</v>
      </c>
      <c r="KIX3" s="93"/>
      <c r="KIY3" s="93"/>
      <c r="KIZ3" s="93"/>
      <c r="KJA3" s="93" t="s">
        <v>112</v>
      </c>
      <c r="KJB3" s="93"/>
      <c r="KJC3" s="93"/>
      <c r="KJD3" s="93"/>
      <c r="KJE3" s="93" t="s">
        <v>112</v>
      </c>
      <c r="KJF3" s="93"/>
      <c r="KJG3" s="93"/>
      <c r="KJH3" s="93"/>
      <c r="KJI3" s="93" t="s">
        <v>112</v>
      </c>
      <c r="KJJ3" s="93"/>
      <c r="KJK3" s="93"/>
      <c r="KJL3" s="93"/>
      <c r="KJM3" s="93" t="s">
        <v>112</v>
      </c>
      <c r="KJN3" s="93"/>
      <c r="KJO3" s="93"/>
      <c r="KJP3" s="93"/>
      <c r="KJQ3" s="93" t="s">
        <v>112</v>
      </c>
      <c r="KJR3" s="93"/>
      <c r="KJS3" s="93"/>
      <c r="KJT3" s="93"/>
      <c r="KJU3" s="93" t="s">
        <v>112</v>
      </c>
      <c r="KJV3" s="93"/>
      <c r="KJW3" s="93"/>
      <c r="KJX3" s="93"/>
      <c r="KJY3" s="93" t="s">
        <v>112</v>
      </c>
      <c r="KJZ3" s="93"/>
      <c r="KKA3" s="93"/>
      <c r="KKB3" s="93"/>
      <c r="KKC3" s="93" t="s">
        <v>112</v>
      </c>
      <c r="KKD3" s="93"/>
      <c r="KKE3" s="93"/>
      <c r="KKF3" s="93"/>
      <c r="KKG3" s="93" t="s">
        <v>112</v>
      </c>
      <c r="KKH3" s="93"/>
      <c r="KKI3" s="93"/>
      <c r="KKJ3" s="93"/>
      <c r="KKK3" s="93" t="s">
        <v>112</v>
      </c>
      <c r="KKL3" s="93"/>
      <c r="KKM3" s="93"/>
      <c r="KKN3" s="93"/>
      <c r="KKO3" s="93" t="s">
        <v>112</v>
      </c>
      <c r="KKP3" s="93"/>
      <c r="KKQ3" s="93"/>
      <c r="KKR3" s="93"/>
      <c r="KKS3" s="93" t="s">
        <v>112</v>
      </c>
      <c r="KKT3" s="93"/>
      <c r="KKU3" s="93"/>
      <c r="KKV3" s="93"/>
      <c r="KKW3" s="93" t="s">
        <v>112</v>
      </c>
      <c r="KKX3" s="93"/>
      <c r="KKY3" s="93"/>
      <c r="KKZ3" s="93"/>
      <c r="KLA3" s="93" t="s">
        <v>112</v>
      </c>
      <c r="KLB3" s="93"/>
      <c r="KLC3" s="93"/>
      <c r="KLD3" s="93"/>
      <c r="KLE3" s="93" t="s">
        <v>112</v>
      </c>
      <c r="KLF3" s="93"/>
      <c r="KLG3" s="93"/>
      <c r="KLH3" s="93"/>
      <c r="KLI3" s="93" t="s">
        <v>112</v>
      </c>
      <c r="KLJ3" s="93"/>
      <c r="KLK3" s="93"/>
      <c r="KLL3" s="93"/>
      <c r="KLM3" s="93" t="s">
        <v>112</v>
      </c>
      <c r="KLN3" s="93"/>
      <c r="KLO3" s="93"/>
      <c r="KLP3" s="93"/>
      <c r="KLQ3" s="93" t="s">
        <v>112</v>
      </c>
      <c r="KLR3" s="93"/>
      <c r="KLS3" s="93"/>
      <c r="KLT3" s="93"/>
      <c r="KLU3" s="93" t="s">
        <v>112</v>
      </c>
      <c r="KLV3" s="93"/>
      <c r="KLW3" s="93"/>
      <c r="KLX3" s="93"/>
      <c r="KLY3" s="93" t="s">
        <v>112</v>
      </c>
      <c r="KLZ3" s="93"/>
      <c r="KMA3" s="93"/>
      <c r="KMB3" s="93"/>
      <c r="KMC3" s="93" t="s">
        <v>112</v>
      </c>
      <c r="KMD3" s="93"/>
      <c r="KME3" s="93"/>
      <c r="KMF3" s="93"/>
      <c r="KMG3" s="93" t="s">
        <v>112</v>
      </c>
      <c r="KMH3" s="93"/>
      <c r="KMI3" s="93"/>
      <c r="KMJ3" s="93"/>
      <c r="KMK3" s="93" t="s">
        <v>112</v>
      </c>
      <c r="KML3" s="93"/>
      <c r="KMM3" s="93"/>
      <c r="KMN3" s="93"/>
      <c r="KMO3" s="93" t="s">
        <v>112</v>
      </c>
      <c r="KMP3" s="93"/>
      <c r="KMQ3" s="93"/>
      <c r="KMR3" s="93"/>
      <c r="KMS3" s="93" t="s">
        <v>112</v>
      </c>
      <c r="KMT3" s="93"/>
      <c r="KMU3" s="93"/>
      <c r="KMV3" s="93"/>
      <c r="KMW3" s="93" t="s">
        <v>112</v>
      </c>
      <c r="KMX3" s="93"/>
      <c r="KMY3" s="93"/>
      <c r="KMZ3" s="93"/>
      <c r="KNA3" s="93" t="s">
        <v>112</v>
      </c>
      <c r="KNB3" s="93"/>
      <c r="KNC3" s="93"/>
      <c r="KND3" s="93"/>
      <c r="KNE3" s="93" t="s">
        <v>112</v>
      </c>
      <c r="KNF3" s="93"/>
      <c r="KNG3" s="93"/>
      <c r="KNH3" s="93"/>
      <c r="KNI3" s="93" t="s">
        <v>112</v>
      </c>
      <c r="KNJ3" s="93"/>
      <c r="KNK3" s="93"/>
      <c r="KNL3" s="93"/>
      <c r="KNM3" s="93" t="s">
        <v>112</v>
      </c>
      <c r="KNN3" s="93"/>
      <c r="KNO3" s="93"/>
      <c r="KNP3" s="93"/>
      <c r="KNQ3" s="93" t="s">
        <v>112</v>
      </c>
      <c r="KNR3" s="93"/>
      <c r="KNS3" s="93"/>
      <c r="KNT3" s="93"/>
      <c r="KNU3" s="93" t="s">
        <v>112</v>
      </c>
      <c r="KNV3" s="93"/>
      <c r="KNW3" s="93"/>
      <c r="KNX3" s="93"/>
      <c r="KNY3" s="93" t="s">
        <v>112</v>
      </c>
      <c r="KNZ3" s="93"/>
      <c r="KOA3" s="93"/>
      <c r="KOB3" s="93"/>
      <c r="KOC3" s="93" t="s">
        <v>112</v>
      </c>
      <c r="KOD3" s="93"/>
      <c r="KOE3" s="93"/>
      <c r="KOF3" s="93"/>
      <c r="KOG3" s="93" t="s">
        <v>112</v>
      </c>
      <c r="KOH3" s="93"/>
      <c r="KOI3" s="93"/>
      <c r="KOJ3" s="93"/>
      <c r="KOK3" s="93" t="s">
        <v>112</v>
      </c>
      <c r="KOL3" s="93"/>
      <c r="KOM3" s="93"/>
      <c r="KON3" s="93"/>
      <c r="KOO3" s="93" t="s">
        <v>112</v>
      </c>
      <c r="KOP3" s="93"/>
      <c r="KOQ3" s="93"/>
      <c r="KOR3" s="93"/>
      <c r="KOS3" s="93" t="s">
        <v>112</v>
      </c>
      <c r="KOT3" s="93"/>
      <c r="KOU3" s="93"/>
      <c r="KOV3" s="93"/>
      <c r="KOW3" s="93" t="s">
        <v>112</v>
      </c>
      <c r="KOX3" s="93"/>
      <c r="KOY3" s="93"/>
      <c r="KOZ3" s="93"/>
      <c r="KPA3" s="93" t="s">
        <v>112</v>
      </c>
      <c r="KPB3" s="93"/>
      <c r="KPC3" s="93"/>
      <c r="KPD3" s="93"/>
      <c r="KPE3" s="93" t="s">
        <v>112</v>
      </c>
      <c r="KPF3" s="93"/>
      <c r="KPG3" s="93"/>
      <c r="KPH3" s="93"/>
      <c r="KPI3" s="93" t="s">
        <v>112</v>
      </c>
      <c r="KPJ3" s="93"/>
      <c r="KPK3" s="93"/>
      <c r="KPL3" s="93"/>
      <c r="KPM3" s="93" t="s">
        <v>112</v>
      </c>
      <c r="KPN3" s="93"/>
      <c r="KPO3" s="93"/>
      <c r="KPP3" s="93"/>
      <c r="KPQ3" s="93" t="s">
        <v>112</v>
      </c>
      <c r="KPR3" s="93"/>
      <c r="KPS3" s="93"/>
      <c r="KPT3" s="93"/>
      <c r="KPU3" s="93" t="s">
        <v>112</v>
      </c>
      <c r="KPV3" s="93"/>
      <c r="KPW3" s="93"/>
      <c r="KPX3" s="93"/>
      <c r="KPY3" s="93" t="s">
        <v>112</v>
      </c>
      <c r="KPZ3" s="93"/>
      <c r="KQA3" s="93"/>
      <c r="KQB3" s="93"/>
      <c r="KQC3" s="93" t="s">
        <v>112</v>
      </c>
      <c r="KQD3" s="93"/>
      <c r="KQE3" s="93"/>
      <c r="KQF3" s="93"/>
      <c r="KQG3" s="93" t="s">
        <v>112</v>
      </c>
      <c r="KQH3" s="93"/>
      <c r="KQI3" s="93"/>
      <c r="KQJ3" s="93"/>
      <c r="KQK3" s="93" t="s">
        <v>112</v>
      </c>
      <c r="KQL3" s="93"/>
      <c r="KQM3" s="93"/>
      <c r="KQN3" s="93"/>
      <c r="KQO3" s="93" t="s">
        <v>112</v>
      </c>
      <c r="KQP3" s="93"/>
      <c r="KQQ3" s="93"/>
      <c r="KQR3" s="93"/>
      <c r="KQS3" s="93" t="s">
        <v>112</v>
      </c>
      <c r="KQT3" s="93"/>
      <c r="KQU3" s="93"/>
      <c r="KQV3" s="93"/>
      <c r="KQW3" s="93" t="s">
        <v>112</v>
      </c>
      <c r="KQX3" s="93"/>
      <c r="KQY3" s="93"/>
      <c r="KQZ3" s="93"/>
      <c r="KRA3" s="93" t="s">
        <v>112</v>
      </c>
      <c r="KRB3" s="93"/>
      <c r="KRC3" s="93"/>
      <c r="KRD3" s="93"/>
      <c r="KRE3" s="93" t="s">
        <v>112</v>
      </c>
      <c r="KRF3" s="93"/>
      <c r="KRG3" s="93"/>
      <c r="KRH3" s="93"/>
      <c r="KRI3" s="93" t="s">
        <v>112</v>
      </c>
      <c r="KRJ3" s="93"/>
      <c r="KRK3" s="93"/>
      <c r="KRL3" s="93"/>
      <c r="KRM3" s="93" t="s">
        <v>112</v>
      </c>
      <c r="KRN3" s="93"/>
      <c r="KRO3" s="93"/>
      <c r="KRP3" s="93"/>
      <c r="KRQ3" s="93" t="s">
        <v>112</v>
      </c>
      <c r="KRR3" s="93"/>
      <c r="KRS3" s="93"/>
      <c r="KRT3" s="93"/>
      <c r="KRU3" s="93" t="s">
        <v>112</v>
      </c>
      <c r="KRV3" s="93"/>
      <c r="KRW3" s="93"/>
      <c r="KRX3" s="93"/>
      <c r="KRY3" s="93" t="s">
        <v>112</v>
      </c>
      <c r="KRZ3" s="93"/>
      <c r="KSA3" s="93"/>
      <c r="KSB3" s="93"/>
      <c r="KSC3" s="93" t="s">
        <v>112</v>
      </c>
      <c r="KSD3" s="93"/>
      <c r="KSE3" s="93"/>
      <c r="KSF3" s="93"/>
      <c r="KSG3" s="93" t="s">
        <v>112</v>
      </c>
      <c r="KSH3" s="93"/>
      <c r="KSI3" s="93"/>
      <c r="KSJ3" s="93"/>
      <c r="KSK3" s="93" t="s">
        <v>112</v>
      </c>
      <c r="KSL3" s="93"/>
      <c r="KSM3" s="93"/>
      <c r="KSN3" s="93"/>
      <c r="KSO3" s="93" t="s">
        <v>112</v>
      </c>
      <c r="KSP3" s="93"/>
      <c r="KSQ3" s="93"/>
      <c r="KSR3" s="93"/>
      <c r="KSS3" s="93" t="s">
        <v>112</v>
      </c>
      <c r="KST3" s="93"/>
      <c r="KSU3" s="93"/>
      <c r="KSV3" s="93"/>
      <c r="KSW3" s="93" t="s">
        <v>112</v>
      </c>
      <c r="KSX3" s="93"/>
      <c r="KSY3" s="93"/>
      <c r="KSZ3" s="93"/>
      <c r="KTA3" s="93" t="s">
        <v>112</v>
      </c>
      <c r="KTB3" s="93"/>
      <c r="KTC3" s="93"/>
      <c r="KTD3" s="93"/>
      <c r="KTE3" s="93" t="s">
        <v>112</v>
      </c>
      <c r="KTF3" s="93"/>
      <c r="KTG3" s="93"/>
      <c r="KTH3" s="93"/>
      <c r="KTI3" s="93" t="s">
        <v>112</v>
      </c>
      <c r="KTJ3" s="93"/>
      <c r="KTK3" s="93"/>
      <c r="KTL3" s="93"/>
      <c r="KTM3" s="93" t="s">
        <v>112</v>
      </c>
      <c r="KTN3" s="93"/>
      <c r="KTO3" s="93"/>
      <c r="KTP3" s="93"/>
      <c r="KTQ3" s="93" t="s">
        <v>112</v>
      </c>
      <c r="KTR3" s="93"/>
      <c r="KTS3" s="93"/>
      <c r="KTT3" s="93"/>
      <c r="KTU3" s="93" t="s">
        <v>112</v>
      </c>
      <c r="KTV3" s="93"/>
      <c r="KTW3" s="93"/>
      <c r="KTX3" s="93"/>
      <c r="KTY3" s="93" t="s">
        <v>112</v>
      </c>
      <c r="KTZ3" s="93"/>
      <c r="KUA3" s="93"/>
      <c r="KUB3" s="93"/>
      <c r="KUC3" s="93" t="s">
        <v>112</v>
      </c>
      <c r="KUD3" s="93"/>
      <c r="KUE3" s="93"/>
      <c r="KUF3" s="93"/>
      <c r="KUG3" s="93" t="s">
        <v>112</v>
      </c>
      <c r="KUH3" s="93"/>
      <c r="KUI3" s="93"/>
      <c r="KUJ3" s="93"/>
      <c r="KUK3" s="93" t="s">
        <v>112</v>
      </c>
      <c r="KUL3" s="93"/>
      <c r="KUM3" s="93"/>
      <c r="KUN3" s="93"/>
      <c r="KUO3" s="93" t="s">
        <v>112</v>
      </c>
      <c r="KUP3" s="93"/>
      <c r="KUQ3" s="93"/>
      <c r="KUR3" s="93"/>
      <c r="KUS3" s="93" t="s">
        <v>112</v>
      </c>
      <c r="KUT3" s="93"/>
      <c r="KUU3" s="93"/>
      <c r="KUV3" s="93"/>
      <c r="KUW3" s="93" t="s">
        <v>112</v>
      </c>
      <c r="KUX3" s="93"/>
      <c r="KUY3" s="93"/>
      <c r="KUZ3" s="93"/>
      <c r="KVA3" s="93" t="s">
        <v>112</v>
      </c>
      <c r="KVB3" s="93"/>
      <c r="KVC3" s="93"/>
      <c r="KVD3" s="93"/>
      <c r="KVE3" s="93" t="s">
        <v>112</v>
      </c>
      <c r="KVF3" s="93"/>
      <c r="KVG3" s="93"/>
      <c r="KVH3" s="93"/>
      <c r="KVI3" s="93" t="s">
        <v>112</v>
      </c>
      <c r="KVJ3" s="93"/>
      <c r="KVK3" s="93"/>
      <c r="KVL3" s="93"/>
      <c r="KVM3" s="93" t="s">
        <v>112</v>
      </c>
      <c r="KVN3" s="93"/>
      <c r="KVO3" s="93"/>
      <c r="KVP3" s="93"/>
      <c r="KVQ3" s="93" t="s">
        <v>112</v>
      </c>
      <c r="KVR3" s="93"/>
      <c r="KVS3" s="93"/>
      <c r="KVT3" s="93"/>
      <c r="KVU3" s="93" t="s">
        <v>112</v>
      </c>
      <c r="KVV3" s="93"/>
      <c r="KVW3" s="93"/>
      <c r="KVX3" s="93"/>
      <c r="KVY3" s="93" t="s">
        <v>112</v>
      </c>
      <c r="KVZ3" s="93"/>
      <c r="KWA3" s="93"/>
      <c r="KWB3" s="93"/>
      <c r="KWC3" s="93" t="s">
        <v>112</v>
      </c>
      <c r="KWD3" s="93"/>
      <c r="KWE3" s="93"/>
      <c r="KWF3" s="93"/>
      <c r="KWG3" s="93" t="s">
        <v>112</v>
      </c>
      <c r="KWH3" s="93"/>
      <c r="KWI3" s="93"/>
      <c r="KWJ3" s="93"/>
      <c r="KWK3" s="93" t="s">
        <v>112</v>
      </c>
      <c r="KWL3" s="93"/>
      <c r="KWM3" s="93"/>
      <c r="KWN3" s="93"/>
      <c r="KWO3" s="93" t="s">
        <v>112</v>
      </c>
      <c r="KWP3" s="93"/>
      <c r="KWQ3" s="93"/>
      <c r="KWR3" s="93"/>
      <c r="KWS3" s="93" t="s">
        <v>112</v>
      </c>
      <c r="KWT3" s="93"/>
      <c r="KWU3" s="93"/>
      <c r="KWV3" s="93"/>
      <c r="KWW3" s="93" t="s">
        <v>112</v>
      </c>
      <c r="KWX3" s="93"/>
      <c r="KWY3" s="93"/>
      <c r="KWZ3" s="93"/>
      <c r="KXA3" s="93" t="s">
        <v>112</v>
      </c>
      <c r="KXB3" s="93"/>
      <c r="KXC3" s="93"/>
      <c r="KXD3" s="93"/>
      <c r="KXE3" s="93" t="s">
        <v>112</v>
      </c>
      <c r="KXF3" s="93"/>
      <c r="KXG3" s="93"/>
      <c r="KXH3" s="93"/>
      <c r="KXI3" s="93" t="s">
        <v>112</v>
      </c>
      <c r="KXJ3" s="93"/>
      <c r="KXK3" s="93"/>
      <c r="KXL3" s="93"/>
      <c r="KXM3" s="93" t="s">
        <v>112</v>
      </c>
      <c r="KXN3" s="93"/>
      <c r="KXO3" s="93"/>
      <c r="KXP3" s="93"/>
      <c r="KXQ3" s="93" t="s">
        <v>112</v>
      </c>
      <c r="KXR3" s="93"/>
      <c r="KXS3" s="93"/>
      <c r="KXT3" s="93"/>
      <c r="KXU3" s="93" t="s">
        <v>112</v>
      </c>
      <c r="KXV3" s="93"/>
      <c r="KXW3" s="93"/>
      <c r="KXX3" s="93"/>
      <c r="KXY3" s="93" t="s">
        <v>112</v>
      </c>
      <c r="KXZ3" s="93"/>
      <c r="KYA3" s="93"/>
      <c r="KYB3" s="93"/>
      <c r="KYC3" s="93" t="s">
        <v>112</v>
      </c>
      <c r="KYD3" s="93"/>
      <c r="KYE3" s="93"/>
      <c r="KYF3" s="93"/>
      <c r="KYG3" s="93" t="s">
        <v>112</v>
      </c>
      <c r="KYH3" s="93"/>
      <c r="KYI3" s="93"/>
      <c r="KYJ3" s="93"/>
      <c r="KYK3" s="93" t="s">
        <v>112</v>
      </c>
      <c r="KYL3" s="93"/>
      <c r="KYM3" s="93"/>
      <c r="KYN3" s="93"/>
      <c r="KYO3" s="93" t="s">
        <v>112</v>
      </c>
      <c r="KYP3" s="93"/>
      <c r="KYQ3" s="93"/>
      <c r="KYR3" s="93"/>
      <c r="KYS3" s="93" t="s">
        <v>112</v>
      </c>
      <c r="KYT3" s="93"/>
      <c r="KYU3" s="93"/>
      <c r="KYV3" s="93"/>
      <c r="KYW3" s="93" t="s">
        <v>112</v>
      </c>
      <c r="KYX3" s="93"/>
      <c r="KYY3" s="93"/>
      <c r="KYZ3" s="93"/>
      <c r="KZA3" s="93" t="s">
        <v>112</v>
      </c>
      <c r="KZB3" s="93"/>
      <c r="KZC3" s="93"/>
      <c r="KZD3" s="93"/>
      <c r="KZE3" s="93" t="s">
        <v>112</v>
      </c>
      <c r="KZF3" s="93"/>
      <c r="KZG3" s="93"/>
      <c r="KZH3" s="93"/>
      <c r="KZI3" s="93" t="s">
        <v>112</v>
      </c>
      <c r="KZJ3" s="93"/>
      <c r="KZK3" s="93"/>
      <c r="KZL3" s="93"/>
      <c r="KZM3" s="93" t="s">
        <v>112</v>
      </c>
      <c r="KZN3" s="93"/>
      <c r="KZO3" s="93"/>
      <c r="KZP3" s="93"/>
      <c r="KZQ3" s="93" t="s">
        <v>112</v>
      </c>
      <c r="KZR3" s="93"/>
      <c r="KZS3" s="93"/>
      <c r="KZT3" s="93"/>
      <c r="KZU3" s="93" t="s">
        <v>112</v>
      </c>
      <c r="KZV3" s="93"/>
      <c r="KZW3" s="93"/>
      <c r="KZX3" s="93"/>
      <c r="KZY3" s="93" t="s">
        <v>112</v>
      </c>
      <c r="KZZ3" s="93"/>
      <c r="LAA3" s="93"/>
      <c r="LAB3" s="93"/>
      <c r="LAC3" s="93" t="s">
        <v>112</v>
      </c>
      <c r="LAD3" s="93"/>
      <c r="LAE3" s="93"/>
      <c r="LAF3" s="93"/>
      <c r="LAG3" s="93" t="s">
        <v>112</v>
      </c>
      <c r="LAH3" s="93"/>
      <c r="LAI3" s="93"/>
      <c r="LAJ3" s="93"/>
      <c r="LAK3" s="93" t="s">
        <v>112</v>
      </c>
      <c r="LAL3" s="93"/>
      <c r="LAM3" s="93"/>
      <c r="LAN3" s="93"/>
      <c r="LAO3" s="93" t="s">
        <v>112</v>
      </c>
      <c r="LAP3" s="93"/>
      <c r="LAQ3" s="93"/>
      <c r="LAR3" s="93"/>
      <c r="LAS3" s="93" t="s">
        <v>112</v>
      </c>
      <c r="LAT3" s="93"/>
      <c r="LAU3" s="93"/>
      <c r="LAV3" s="93"/>
      <c r="LAW3" s="93" t="s">
        <v>112</v>
      </c>
      <c r="LAX3" s="93"/>
      <c r="LAY3" s="93"/>
      <c r="LAZ3" s="93"/>
      <c r="LBA3" s="93" t="s">
        <v>112</v>
      </c>
      <c r="LBB3" s="93"/>
      <c r="LBC3" s="93"/>
      <c r="LBD3" s="93"/>
      <c r="LBE3" s="93" t="s">
        <v>112</v>
      </c>
      <c r="LBF3" s="93"/>
      <c r="LBG3" s="93"/>
      <c r="LBH3" s="93"/>
      <c r="LBI3" s="93" t="s">
        <v>112</v>
      </c>
      <c r="LBJ3" s="93"/>
      <c r="LBK3" s="93"/>
      <c r="LBL3" s="93"/>
      <c r="LBM3" s="93" t="s">
        <v>112</v>
      </c>
      <c r="LBN3" s="93"/>
      <c r="LBO3" s="93"/>
      <c r="LBP3" s="93"/>
      <c r="LBQ3" s="93" t="s">
        <v>112</v>
      </c>
      <c r="LBR3" s="93"/>
      <c r="LBS3" s="93"/>
      <c r="LBT3" s="93"/>
      <c r="LBU3" s="93" t="s">
        <v>112</v>
      </c>
      <c r="LBV3" s="93"/>
      <c r="LBW3" s="93"/>
      <c r="LBX3" s="93"/>
      <c r="LBY3" s="93" t="s">
        <v>112</v>
      </c>
      <c r="LBZ3" s="93"/>
      <c r="LCA3" s="93"/>
      <c r="LCB3" s="93"/>
      <c r="LCC3" s="93" t="s">
        <v>112</v>
      </c>
      <c r="LCD3" s="93"/>
      <c r="LCE3" s="93"/>
      <c r="LCF3" s="93"/>
      <c r="LCG3" s="93" t="s">
        <v>112</v>
      </c>
      <c r="LCH3" s="93"/>
      <c r="LCI3" s="93"/>
      <c r="LCJ3" s="93"/>
      <c r="LCK3" s="93" t="s">
        <v>112</v>
      </c>
      <c r="LCL3" s="93"/>
      <c r="LCM3" s="93"/>
      <c r="LCN3" s="93"/>
      <c r="LCO3" s="93" t="s">
        <v>112</v>
      </c>
      <c r="LCP3" s="93"/>
      <c r="LCQ3" s="93"/>
      <c r="LCR3" s="93"/>
      <c r="LCS3" s="93" t="s">
        <v>112</v>
      </c>
      <c r="LCT3" s="93"/>
      <c r="LCU3" s="93"/>
      <c r="LCV3" s="93"/>
      <c r="LCW3" s="93" t="s">
        <v>112</v>
      </c>
      <c r="LCX3" s="93"/>
      <c r="LCY3" s="93"/>
      <c r="LCZ3" s="93"/>
      <c r="LDA3" s="93" t="s">
        <v>112</v>
      </c>
      <c r="LDB3" s="93"/>
      <c r="LDC3" s="93"/>
      <c r="LDD3" s="93"/>
      <c r="LDE3" s="93" t="s">
        <v>112</v>
      </c>
      <c r="LDF3" s="93"/>
      <c r="LDG3" s="93"/>
      <c r="LDH3" s="93"/>
      <c r="LDI3" s="93" t="s">
        <v>112</v>
      </c>
      <c r="LDJ3" s="93"/>
      <c r="LDK3" s="93"/>
      <c r="LDL3" s="93"/>
      <c r="LDM3" s="93" t="s">
        <v>112</v>
      </c>
      <c r="LDN3" s="93"/>
      <c r="LDO3" s="93"/>
      <c r="LDP3" s="93"/>
      <c r="LDQ3" s="93" t="s">
        <v>112</v>
      </c>
      <c r="LDR3" s="93"/>
      <c r="LDS3" s="93"/>
      <c r="LDT3" s="93"/>
      <c r="LDU3" s="93" t="s">
        <v>112</v>
      </c>
      <c r="LDV3" s="93"/>
      <c r="LDW3" s="93"/>
      <c r="LDX3" s="93"/>
      <c r="LDY3" s="93" t="s">
        <v>112</v>
      </c>
      <c r="LDZ3" s="93"/>
      <c r="LEA3" s="93"/>
      <c r="LEB3" s="93"/>
      <c r="LEC3" s="93" t="s">
        <v>112</v>
      </c>
      <c r="LED3" s="93"/>
      <c r="LEE3" s="93"/>
      <c r="LEF3" s="93"/>
      <c r="LEG3" s="93" t="s">
        <v>112</v>
      </c>
      <c r="LEH3" s="93"/>
      <c r="LEI3" s="93"/>
      <c r="LEJ3" s="93"/>
      <c r="LEK3" s="93" t="s">
        <v>112</v>
      </c>
      <c r="LEL3" s="93"/>
      <c r="LEM3" s="93"/>
      <c r="LEN3" s="93"/>
      <c r="LEO3" s="93" t="s">
        <v>112</v>
      </c>
      <c r="LEP3" s="93"/>
      <c r="LEQ3" s="93"/>
      <c r="LER3" s="93"/>
      <c r="LES3" s="93" t="s">
        <v>112</v>
      </c>
      <c r="LET3" s="93"/>
      <c r="LEU3" s="93"/>
      <c r="LEV3" s="93"/>
      <c r="LEW3" s="93" t="s">
        <v>112</v>
      </c>
      <c r="LEX3" s="93"/>
      <c r="LEY3" s="93"/>
      <c r="LEZ3" s="93"/>
      <c r="LFA3" s="93" t="s">
        <v>112</v>
      </c>
      <c r="LFB3" s="93"/>
      <c r="LFC3" s="93"/>
      <c r="LFD3" s="93"/>
      <c r="LFE3" s="93" t="s">
        <v>112</v>
      </c>
      <c r="LFF3" s="93"/>
      <c r="LFG3" s="93"/>
      <c r="LFH3" s="93"/>
      <c r="LFI3" s="93" t="s">
        <v>112</v>
      </c>
      <c r="LFJ3" s="93"/>
      <c r="LFK3" s="93"/>
      <c r="LFL3" s="93"/>
      <c r="LFM3" s="93" t="s">
        <v>112</v>
      </c>
      <c r="LFN3" s="93"/>
      <c r="LFO3" s="93"/>
      <c r="LFP3" s="93"/>
      <c r="LFQ3" s="93" t="s">
        <v>112</v>
      </c>
      <c r="LFR3" s="93"/>
      <c r="LFS3" s="93"/>
      <c r="LFT3" s="93"/>
      <c r="LFU3" s="93" t="s">
        <v>112</v>
      </c>
      <c r="LFV3" s="93"/>
      <c r="LFW3" s="93"/>
      <c r="LFX3" s="93"/>
      <c r="LFY3" s="93" t="s">
        <v>112</v>
      </c>
      <c r="LFZ3" s="93"/>
      <c r="LGA3" s="93"/>
      <c r="LGB3" s="93"/>
      <c r="LGC3" s="93" t="s">
        <v>112</v>
      </c>
      <c r="LGD3" s="93"/>
      <c r="LGE3" s="93"/>
      <c r="LGF3" s="93"/>
      <c r="LGG3" s="93" t="s">
        <v>112</v>
      </c>
      <c r="LGH3" s="93"/>
      <c r="LGI3" s="93"/>
      <c r="LGJ3" s="93"/>
      <c r="LGK3" s="93" t="s">
        <v>112</v>
      </c>
      <c r="LGL3" s="93"/>
      <c r="LGM3" s="93"/>
      <c r="LGN3" s="93"/>
      <c r="LGO3" s="93" t="s">
        <v>112</v>
      </c>
      <c r="LGP3" s="93"/>
      <c r="LGQ3" s="93"/>
      <c r="LGR3" s="93"/>
      <c r="LGS3" s="93" t="s">
        <v>112</v>
      </c>
      <c r="LGT3" s="93"/>
      <c r="LGU3" s="93"/>
      <c r="LGV3" s="93"/>
      <c r="LGW3" s="93" t="s">
        <v>112</v>
      </c>
      <c r="LGX3" s="93"/>
      <c r="LGY3" s="93"/>
      <c r="LGZ3" s="93"/>
      <c r="LHA3" s="93" t="s">
        <v>112</v>
      </c>
      <c r="LHB3" s="93"/>
      <c r="LHC3" s="93"/>
      <c r="LHD3" s="93"/>
      <c r="LHE3" s="93" t="s">
        <v>112</v>
      </c>
      <c r="LHF3" s="93"/>
      <c r="LHG3" s="93"/>
      <c r="LHH3" s="93"/>
      <c r="LHI3" s="93" t="s">
        <v>112</v>
      </c>
      <c r="LHJ3" s="93"/>
      <c r="LHK3" s="93"/>
      <c r="LHL3" s="93"/>
      <c r="LHM3" s="93" t="s">
        <v>112</v>
      </c>
      <c r="LHN3" s="93"/>
      <c r="LHO3" s="93"/>
      <c r="LHP3" s="93"/>
      <c r="LHQ3" s="93" t="s">
        <v>112</v>
      </c>
      <c r="LHR3" s="93"/>
      <c r="LHS3" s="93"/>
      <c r="LHT3" s="93"/>
      <c r="LHU3" s="93" t="s">
        <v>112</v>
      </c>
      <c r="LHV3" s="93"/>
      <c r="LHW3" s="93"/>
      <c r="LHX3" s="93"/>
      <c r="LHY3" s="93" t="s">
        <v>112</v>
      </c>
      <c r="LHZ3" s="93"/>
      <c r="LIA3" s="93"/>
      <c r="LIB3" s="93"/>
      <c r="LIC3" s="93" t="s">
        <v>112</v>
      </c>
      <c r="LID3" s="93"/>
      <c r="LIE3" s="93"/>
      <c r="LIF3" s="93"/>
      <c r="LIG3" s="93" t="s">
        <v>112</v>
      </c>
      <c r="LIH3" s="93"/>
      <c r="LII3" s="93"/>
      <c r="LIJ3" s="93"/>
      <c r="LIK3" s="93" t="s">
        <v>112</v>
      </c>
      <c r="LIL3" s="93"/>
      <c r="LIM3" s="93"/>
      <c r="LIN3" s="93"/>
      <c r="LIO3" s="93" t="s">
        <v>112</v>
      </c>
      <c r="LIP3" s="93"/>
      <c r="LIQ3" s="93"/>
      <c r="LIR3" s="93"/>
      <c r="LIS3" s="93" t="s">
        <v>112</v>
      </c>
      <c r="LIT3" s="93"/>
      <c r="LIU3" s="93"/>
      <c r="LIV3" s="93"/>
      <c r="LIW3" s="93" t="s">
        <v>112</v>
      </c>
      <c r="LIX3" s="93"/>
      <c r="LIY3" s="93"/>
      <c r="LIZ3" s="93"/>
      <c r="LJA3" s="93" t="s">
        <v>112</v>
      </c>
      <c r="LJB3" s="93"/>
      <c r="LJC3" s="93"/>
      <c r="LJD3" s="93"/>
      <c r="LJE3" s="93" t="s">
        <v>112</v>
      </c>
      <c r="LJF3" s="93"/>
      <c r="LJG3" s="93"/>
      <c r="LJH3" s="93"/>
      <c r="LJI3" s="93" t="s">
        <v>112</v>
      </c>
      <c r="LJJ3" s="93"/>
      <c r="LJK3" s="93"/>
      <c r="LJL3" s="93"/>
      <c r="LJM3" s="93" t="s">
        <v>112</v>
      </c>
      <c r="LJN3" s="93"/>
      <c r="LJO3" s="93"/>
      <c r="LJP3" s="93"/>
      <c r="LJQ3" s="93" t="s">
        <v>112</v>
      </c>
      <c r="LJR3" s="93"/>
      <c r="LJS3" s="93"/>
      <c r="LJT3" s="93"/>
      <c r="LJU3" s="93" t="s">
        <v>112</v>
      </c>
      <c r="LJV3" s="93"/>
      <c r="LJW3" s="93"/>
      <c r="LJX3" s="93"/>
      <c r="LJY3" s="93" t="s">
        <v>112</v>
      </c>
      <c r="LJZ3" s="93"/>
      <c r="LKA3" s="93"/>
      <c r="LKB3" s="93"/>
      <c r="LKC3" s="93" t="s">
        <v>112</v>
      </c>
      <c r="LKD3" s="93"/>
      <c r="LKE3" s="93"/>
      <c r="LKF3" s="93"/>
      <c r="LKG3" s="93" t="s">
        <v>112</v>
      </c>
      <c r="LKH3" s="93"/>
      <c r="LKI3" s="93"/>
      <c r="LKJ3" s="93"/>
      <c r="LKK3" s="93" t="s">
        <v>112</v>
      </c>
      <c r="LKL3" s="93"/>
      <c r="LKM3" s="93"/>
      <c r="LKN3" s="93"/>
      <c r="LKO3" s="93" t="s">
        <v>112</v>
      </c>
      <c r="LKP3" s="93"/>
      <c r="LKQ3" s="93"/>
      <c r="LKR3" s="93"/>
      <c r="LKS3" s="93" t="s">
        <v>112</v>
      </c>
      <c r="LKT3" s="93"/>
      <c r="LKU3" s="93"/>
      <c r="LKV3" s="93"/>
      <c r="LKW3" s="93" t="s">
        <v>112</v>
      </c>
      <c r="LKX3" s="93"/>
      <c r="LKY3" s="93"/>
      <c r="LKZ3" s="93"/>
      <c r="LLA3" s="93" t="s">
        <v>112</v>
      </c>
      <c r="LLB3" s="93"/>
      <c r="LLC3" s="93"/>
      <c r="LLD3" s="93"/>
      <c r="LLE3" s="93" t="s">
        <v>112</v>
      </c>
      <c r="LLF3" s="93"/>
      <c r="LLG3" s="93"/>
      <c r="LLH3" s="93"/>
      <c r="LLI3" s="93" t="s">
        <v>112</v>
      </c>
      <c r="LLJ3" s="93"/>
      <c r="LLK3" s="93"/>
      <c r="LLL3" s="93"/>
      <c r="LLM3" s="93" t="s">
        <v>112</v>
      </c>
      <c r="LLN3" s="93"/>
      <c r="LLO3" s="93"/>
      <c r="LLP3" s="93"/>
      <c r="LLQ3" s="93" t="s">
        <v>112</v>
      </c>
      <c r="LLR3" s="93"/>
      <c r="LLS3" s="93"/>
      <c r="LLT3" s="93"/>
      <c r="LLU3" s="93" t="s">
        <v>112</v>
      </c>
      <c r="LLV3" s="93"/>
      <c r="LLW3" s="93"/>
      <c r="LLX3" s="93"/>
      <c r="LLY3" s="93" t="s">
        <v>112</v>
      </c>
      <c r="LLZ3" s="93"/>
      <c r="LMA3" s="93"/>
      <c r="LMB3" s="93"/>
      <c r="LMC3" s="93" t="s">
        <v>112</v>
      </c>
      <c r="LMD3" s="93"/>
      <c r="LME3" s="93"/>
      <c r="LMF3" s="93"/>
      <c r="LMG3" s="93" t="s">
        <v>112</v>
      </c>
      <c r="LMH3" s="93"/>
      <c r="LMI3" s="93"/>
      <c r="LMJ3" s="93"/>
      <c r="LMK3" s="93" t="s">
        <v>112</v>
      </c>
      <c r="LML3" s="93"/>
      <c r="LMM3" s="93"/>
      <c r="LMN3" s="93"/>
      <c r="LMO3" s="93" t="s">
        <v>112</v>
      </c>
      <c r="LMP3" s="93"/>
      <c r="LMQ3" s="93"/>
      <c r="LMR3" s="93"/>
      <c r="LMS3" s="93" t="s">
        <v>112</v>
      </c>
      <c r="LMT3" s="93"/>
      <c r="LMU3" s="93"/>
      <c r="LMV3" s="93"/>
      <c r="LMW3" s="93" t="s">
        <v>112</v>
      </c>
      <c r="LMX3" s="93"/>
      <c r="LMY3" s="93"/>
      <c r="LMZ3" s="93"/>
      <c r="LNA3" s="93" t="s">
        <v>112</v>
      </c>
      <c r="LNB3" s="93"/>
      <c r="LNC3" s="93"/>
      <c r="LND3" s="93"/>
      <c r="LNE3" s="93" t="s">
        <v>112</v>
      </c>
      <c r="LNF3" s="93"/>
      <c r="LNG3" s="93"/>
      <c r="LNH3" s="93"/>
      <c r="LNI3" s="93" t="s">
        <v>112</v>
      </c>
      <c r="LNJ3" s="93"/>
      <c r="LNK3" s="93"/>
      <c r="LNL3" s="93"/>
      <c r="LNM3" s="93" t="s">
        <v>112</v>
      </c>
      <c r="LNN3" s="93"/>
      <c r="LNO3" s="93"/>
      <c r="LNP3" s="93"/>
      <c r="LNQ3" s="93" t="s">
        <v>112</v>
      </c>
      <c r="LNR3" s="93"/>
      <c r="LNS3" s="93"/>
      <c r="LNT3" s="93"/>
      <c r="LNU3" s="93" t="s">
        <v>112</v>
      </c>
      <c r="LNV3" s="93"/>
      <c r="LNW3" s="93"/>
      <c r="LNX3" s="93"/>
      <c r="LNY3" s="93" t="s">
        <v>112</v>
      </c>
      <c r="LNZ3" s="93"/>
      <c r="LOA3" s="93"/>
      <c r="LOB3" s="93"/>
      <c r="LOC3" s="93" t="s">
        <v>112</v>
      </c>
      <c r="LOD3" s="93"/>
      <c r="LOE3" s="93"/>
      <c r="LOF3" s="93"/>
      <c r="LOG3" s="93" t="s">
        <v>112</v>
      </c>
      <c r="LOH3" s="93"/>
      <c r="LOI3" s="93"/>
      <c r="LOJ3" s="93"/>
      <c r="LOK3" s="93" t="s">
        <v>112</v>
      </c>
      <c r="LOL3" s="93"/>
      <c r="LOM3" s="93"/>
      <c r="LON3" s="93"/>
      <c r="LOO3" s="93" t="s">
        <v>112</v>
      </c>
      <c r="LOP3" s="93"/>
      <c r="LOQ3" s="93"/>
      <c r="LOR3" s="93"/>
      <c r="LOS3" s="93" t="s">
        <v>112</v>
      </c>
      <c r="LOT3" s="93"/>
      <c r="LOU3" s="93"/>
      <c r="LOV3" s="93"/>
      <c r="LOW3" s="93" t="s">
        <v>112</v>
      </c>
      <c r="LOX3" s="93"/>
      <c r="LOY3" s="93"/>
      <c r="LOZ3" s="93"/>
      <c r="LPA3" s="93" t="s">
        <v>112</v>
      </c>
      <c r="LPB3" s="93"/>
      <c r="LPC3" s="93"/>
      <c r="LPD3" s="93"/>
      <c r="LPE3" s="93" t="s">
        <v>112</v>
      </c>
      <c r="LPF3" s="93"/>
      <c r="LPG3" s="93"/>
      <c r="LPH3" s="93"/>
      <c r="LPI3" s="93" t="s">
        <v>112</v>
      </c>
      <c r="LPJ3" s="93"/>
      <c r="LPK3" s="93"/>
      <c r="LPL3" s="93"/>
      <c r="LPM3" s="93" t="s">
        <v>112</v>
      </c>
      <c r="LPN3" s="93"/>
      <c r="LPO3" s="93"/>
      <c r="LPP3" s="93"/>
      <c r="LPQ3" s="93" t="s">
        <v>112</v>
      </c>
      <c r="LPR3" s="93"/>
      <c r="LPS3" s="93"/>
      <c r="LPT3" s="93"/>
      <c r="LPU3" s="93" t="s">
        <v>112</v>
      </c>
      <c r="LPV3" s="93"/>
      <c r="LPW3" s="93"/>
      <c r="LPX3" s="93"/>
      <c r="LPY3" s="93" t="s">
        <v>112</v>
      </c>
      <c r="LPZ3" s="93"/>
      <c r="LQA3" s="93"/>
      <c r="LQB3" s="93"/>
      <c r="LQC3" s="93" t="s">
        <v>112</v>
      </c>
      <c r="LQD3" s="93"/>
      <c r="LQE3" s="93"/>
      <c r="LQF3" s="93"/>
      <c r="LQG3" s="93" t="s">
        <v>112</v>
      </c>
      <c r="LQH3" s="93"/>
      <c r="LQI3" s="93"/>
      <c r="LQJ3" s="93"/>
      <c r="LQK3" s="93" t="s">
        <v>112</v>
      </c>
      <c r="LQL3" s="93"/>
      <c r="LQM3" s="93"/>
      <c r="LQN3" s="93"/>
      <c r="LQO3" s="93" t="s">
        <v>112</v>
      </c>
      <c r="LQP3" s="93"/>
      <c r="LQQ3" s="93"/>
      <c r="LQR3" s="93"/>
      <c r="LQS3" s="93" t="s">
        <v>112</v>
      </c>
      <c r="LQT3" s="93"/>
      <c r="LQU3" s="93"/>
      <c r="LQV3" s="93"/>
      <c r="LQW3" s="93" t="s">
        <v>112</v>
      </c>
      <c r="LQX3" s="93"/>
      <c r="LQY3" s="93"/>
      <c r="LQZ3" s="93"/>
      <c r="LRA3" s="93" t="s">
        <v>112</v>
      </c>
      <c r="LRB3" s="93"/>
      <c r="LRC3" s="93"/>
      <c r="LRD3" s="93"/>
      <c r="LRE3" s="93" t="s">
        <v>112</v>
      </c>
      <c r="LRF3" s="93"/>
      <c r="LRG3" s="93"/>
      <c r="LRH3" s="93"/>
      <c r="LRI3" s="93" t="s">
        <v>112</v>
      </c>
      <c r="LRJ3" s="93"/>
      <c r="LRK3" s="93"/>
      <c r="LRL3" s="93"/>
      <c r="LRM3" s="93" t="s">
        <v>112</v>
      </c>
      <c r="LRN3" s="93"/>
      <c r="LRO3" s="93"/>
      <c r="LRP3" s="93"/>
      <c r="LRQ3" s="93" t="s">
        <v>112</v>
      </c>
      <c r="LRR3" s="93"/>
      <c r="LRS3" s="93"/>
      <c r="LRT3" s="93"/>
      <c r="LRU3" s="93" t="s">
        <v>112</v>
      </c>
      <c r="LRV3" s="93"/>
      <c r="LRW3" s="93"/>
      <c r="LRX3" s="93"/>
      <c r="LRY3" s="93" t="s">
        <v>112</v>
      </c>
      <c r="LRZ3" s="93"/>
      <c r="LSA3" s="93"/>
      <c r="LSB3" s="93"/>
      <c r="LSC3" s="93" t="s">
        <v>112</v>
      </c>
      <c r="LSD3" s="93"/>
      <c r="LSE3" s="93"/>
      <c r="LSF3" s="93"/>
      <c r="LSG3" s="93" t="s">
        <v>112</v>
      </c>
      <c r="LSH3" s="93"/>
      <c r="LSI3" s="93"/>
      <c r="LSJ3" s="93"/>
      <c r="LSK3" s="93" t="s">
        <v>112</v>
      </c>
      <c r="LSL3" s="93"/>
      <c r="LSM3" s="93"/>
      <c r="LSN3" s="93"/>
      <c r="LSO3" s="93" t="s">
        <v>112</v>
      </c>
      <c r="LSP3" s="93"/>
      <c r="LSQ3" s="93"/>
      <c r="LSR3" s="93"/>
      <c r="LSS3" s="93" t="s">
        <v>112</v>
      </c>
      <c r="LST3" s="93"/>
      <c r="LSU3" s="93"/>
      <c r="LSV3" s="93"/>
      <c r="LSW3" s="93" t="s">
        <v>112</v>
      </c>
      <c r="LSX3" s="93"/>
      <c r="LSY3" s="93"/>
      <c r="LSZ3" s="93"/>
      <c r="LTA3" s="93" t="s">
        <v>112</v>
      </c>
      <c r="LTB3" s="93"/>
      <c r="LTC3" s="93"/>
      <c r="LTD3" s="93"/>
      <c r="LTE3" s="93" t="s">
        <v>112</v>
      </c>
      <c r="LTF3" s="93"/>
      <c r="LTG3" s="93"/>
      <c r="LTH3" s="93"/>
      <c r="LTI3" s="93" t="s">
        <v>112</v>
      </c>
      <c r="LTJ3" s="93"/>
      <c r="LTK3" s="93"/>
      <c r="LTL3" s="93"/>
      <c r="LTM3" s="93" t="s">
        <v>112</v>
      </c>
      <c r="LTN3" s="93"/>
      <c r="LTO3" s="93"/>
      <c r="LTP3" s="93"/>
      <c r="LTQ3" s="93" t="s">
        <v>112</v>
      </c>
      <c r="LTR3" s="93"/>
      <c r="LTS3" s="93"/>
      <c r="LTT3" s="93"/>
      <c r="LTU3" s="93" t="s">
        <v>112</v>
      </c>
      <c r="LTV3" s="93"/>
      <c r="LTW3" s="93"/>
      <c r="LTX3" s="93"/>
      <c r="LTY3" s="93" t="s">
        <v>112</v>
      </c>
      <c r="LTZ3" s="93"/>
      <c r="LUA3" s="93"/>
      <c r="LUB3" s="93"/>
      <c r="LUC3" s="93" t="s">
        <v>112</v>
      </c>
      <c r="LUD3" s="93"/>
      <c r="LUE3" s="93"/>
      <c r="LUF3" s="93"/>
      <c r="LUG3" s="93" t="s">
        <v>112</v>
      </c>
      <c r="LUH3" s="93"/>
      <c r="LUI3" s="93"/>
      <c r="LUJ3" s="93"/>
      <c r="LUK3" s="93" t="s">
        <v>112</v>
      </c>
      <c r="LUL3" s="93"/>
      <c r="LUM3" s="93"/>
      <c r="LUN3" s="93"/>
      <c r="LUO3" s="93" t="s">
        <v>112</v>
      </c>
      <c r="LUP3" s="93"/>
      <c r="LUQ3" s="93"/>
      <c r="LUR3" s="93"/>
      <c r="LUS3" s="93" t="s">
        <v>112</v>
      </c>
      <c r="LUT3" s="93"/>
      <c r="LUU3" s="93"/>
      <c r="LUV3" s="93"/>
      <c r="LUW3" s="93" t="s">
        <v>112</v>
      </c>
      <c r="LUX3" s="93"/>
      <c r="LUY3" s="93"/>
      <c r="LUZ3" s="93"/>
      <c r="LVA3" s="93" t="s">
        <v>112</v>
      </c>
      <c r="LVB3" s="93"/>
      <c r="LVC3" s="93"/>
      <c r="LVD3" s="93"/>
      <c r="LVE3" s="93" t="s">
        <v>112</v>
      </c>
      <c r="LVF3" s="93"/>
      <c r="LVG3" s="93"/>
      <c r="LVH3" s="93"/>
      <c r="LVI3" s="93" t="s">
        <v>112</v>
      </c>
      <c r="LVJ3" s="93"/>
      <c r="LVK3" s="93"/>
      <c r="LVL3" s="93"/>
      <c r="LVM3" s="93" t="s">
        <v>112</v>
      </c>
      <c r="LVN3" s="93"/>
      <c r="LVO3" s="93"/>
      <c r="LVP3" s="93"/>
      <c r="LVQ3" s="93" t="s">
        <v>112</v>
      </c>
      <c r="LVR3" s="93"/>
      <c r="LVS3" s="93"/>
      <c r="LVT3" s="93"/>
      <c r="LVU3" s="93" t="s">
        <v>112</v>
      </c>
      <c r="LVV3" s="93"/>
      <c r="LVW3" s="93"/>
      <c r="LVX3" s="93"/>
      <c r="LVY3" s="93" t="s">
        <v>112</v>
      </c>
      <c r="LVZ3" s="93"/>
      <c r="LWA3" s="93"/>
      <c r="LWB3" s="93"/>
      <c r="LWC3" s="93" t="s">
        <v>112</v>
      </c>
      <c r="LWD3" s="93"/>
      <c r="LWE3" s="93"/>
      <c r="LWF3" s="93"/>
      <c r="LWG3" s="93" t="s">
        <v>112</v>
      </c>
      <c r="LWH3" s="93"/>
      <c r="LWI3" s="93"/>
      <c r="LWJ3" s="93"/>
      <c r="LWK3" s="93" t="s">
        <v>112</v>
      </c>
      <c r="LWL3" s="93"/>
      <c r="LWM3" s="93"/>
      <c r="LWN3" s="93"/>
      <c r="LWO3" s="93" t="s">
        <v>112</v>
      </c>
      <c r="LWP3" s="93"/>
      <c r="LWQ3" s="93"/>
      <c r="LWR3" s="93"/>
      <c r="LWS3" s="93" t="s">
        <v>112</v>
      </c>
      <c r="LWT3" s="93"/>
      <c r="LWU3" s="93"/>
      <c r="LWV3" s="93"/>
      <c r="LWW3" s="93" t="s">
        <v>112</v>
      </c>
      <c r="LWX3" s="93"/>
      <c r="LWY3" s="93"/>
      <c r="LWZ3" s="93"/>
      <c r="LXA3" s="93" t="s">
        <v>112</v>
      </c>
      <c r="LXB3" s="93"/>
      <c r="LXC3" s="93"/>
      <c r="LXD3" s="93"/>
      <c r="LXE3" s="93" t="s">
        <v>112</v>
      </c>
      <c r="LXF3" s="93"/>
      <c r="LXG3" s="93"/>
      <c r="LXH3" s="93"/>
      <c r="LXI3" s="93" t="s">
        <v>112</v>
      </c>
      <c r="LXJ3" s="93"/>
      <c r="LXK3" s="93"/>
      <c r="LXL3" s="93"/>
      <c r="LXM3" s="93" t="s">
        <v>112</v>
      </c>
      <c r="LXN3" s="93"/>
      <c r="LXO3" s="93"/>
      <c r="LXP3" s="93"/>
      <c r="LXQ3" s="93" t="s">
        <v>112</v>
      </c>
      <c r="LXR3" s="93"/>
      <c r="LXS3" s="93"/>
      <c r="LXT3" s="93"/>
      <c r="LXU3" s="93" t="s">
        <v>112</v>
      </c>
      <c r="LXV3" s="93"/>
      <c r="LXW3" s="93"/>
      <c r="LXX3" s="93"/>
      <c r="LXY3" s="93" t="s">
        <v>112</v>
      </c>
      <c r="LXZ3" s="93"/>
      <c r="LYA3" s="93"/>
      <c r="LYB3" s="93"/>
      <c r="LYC3" s="93" t="s">
        <v>112</v>
      </c>
      <c r="LYD3" s="93"/>
      <c r="LYE3" s="93"/>
      <c r="LYF3" s="93"/>
      <c r="LYG3" s="93" t="s">
        <v>112</v>
      </c>
      <c r="LYH3" s="93"/>
      <c r="LYI3" s="93"/>
      <c r="LYJ3" s="93"/>
      <c r="LYK3" s="93" t="s">
        <v>112</v>
      </c>
      <c r="LYL3" s="93"/>
      <c r="LYM3" s="93"/>
      <c r="LYN3" s="93"/>
      <c r="LYO3" s="93" t="s">
        <v>112</v>
      </c>
      <c r="LYP3" s="93"/>
      <c r="LYQ3" s="93"/>
      <c r="LYR3" s="93"/>
      <c r="LYS3" s="93" t="s">
        <v>112</v>
      </c>
      <c r="LYT3" s="93"/>
      <c r="LYU3" s="93"/>
      <c r="LYV3" s="93"/>
      <c r="LYW3" s="93" t="s">
        <v>112</v>
      </c>
      <c r="LYX3" s="93"/>
      <c r="LYY3" s="93"/>
      <c r="LYZ3" s="93"/>
      <c r="LZA3" s="93" t="s">
        <v>112</v>
      </c>
      <c r="LZB3" s="93"/>
      <c r="LZC3" s="93"/>
      <c r="LZD3" s="93"/>
      <c r="LZE3" s="93" t="s">
        <v>112</v>
      </c>
      <c r="LZF3" s="93"/>
      <c r="LZG3" s="93"/>
      <c r="LZH3" s="93"/>
      <c r="LZI3" s="93" t="s">
        <v>112</v>
      </c>
      <c r="LZJ3" s="93"/>
      <c r="LZK3" s="93"/>
      <c r="LZL3" s="93"/>
      <c r="LZM3" s="93" t="s">
        <v>112</v>
      </c>
      <c r="LZN3" s="93"/>
      <c r="LZO3" s="93"/>
      <c r="LZP3" s="93"/>
      <c r="LZQ3" s="93" t="s">
        <v>112</v>
      </c>
      <c r="LZR3" s="93"/>
      <c r="LZS3" s="93"/>
      <c r="LZT3" s="93"/>
      <c r="LZU3" s="93" t="s">
        <v>112</v>
      </c>
      <c r="LZV3" s="93"/>
      <c r="LZW3" s="93"/>
      <c r="LZX3" s="93"/>
      <c r="LZY3" s="93" t="s">
        <v>112</v>
      </c>
      <c r="LZZ3" s="93"/>
      <c r="MAA3" s="93"/>
      <c r="MAB3" s="93"/>
      <c r="MAC3" s="93" t="s">
        <v>112</v>
      </c>
      <c r="MAD3" s="93"/>
      <c r="MAE3" s="93"/>
      <c r="MAF3" s="93"/>
      <c r="MAG3" s="93" t="s">
        <v>112</v>
      </c>
      <c r="MAH3" s="93"/>
      <c r="MAI3" s="93"/>
      <c r="MAJ3" s="93"/>
      <c r="MAK3" s="93" t="s">
        <v>112</v>
      </c>
      <c r="MAL3" s="93"/>
      <c r="MAM3" s="93"/>
      <c r="MAN3" s="93"/>
      <c r="MAO3" s="93" t="s">
        <v>112</v>
      </c>
      <c r="MAP3" s="93"/>
      <c r="MAQ3" s="93"/>
      <c r="MAR3" s="93"/>
      <c r="MAS3" s="93" t="s">
        <v>112</v>
      </c>
      <c r="MAT3" s="93"/>
      <c r="MAU3" s="93"/>
      <c r="MAV3" s="93"/>
      <c r="MAW3" s="93" t="s">
        <v>112</v>
      </c>
      <c r="MAX3" s="93"/>
      <c r="MAY3" s="93"/>
      <c r="MAZ3" s="93"/>
      <c r="MBA3" s="93" t="s">
        <v>112</v>
      </c>
      <c r="MBB3" s="93"/>
      <c r="MBC3" s="93"/>
      <c r="MBD3" s="93"/>
      <c r="MBE3" s="93" t="s">
        <v>112</v>
      </c>
      <c r="MBF3" s="93"/>
      <c r="MBG3" s="93"/>
      <c r="MBH3" s="93"/>
      <c r="MBI3" s="93" t="s">
        <v>112</v>
      </c>
      <c r="MBJ3" s="93"/>
      <c r="MBK3" s="93"/>
      <c r="MBL3" s="93"/>
      <c r="MBM3" s="93" t="s">
        <v>112</v>
      </c>
      <c r="MBN3" s="93"/>
      <c r="MBO3" s="93"/>
      <c r="MBP3" s="93"/>
      <c r="MBQ3" s="93" t="s">
        <v>112</v>
      </c>
      <c r="MBR3" s="93"/>
      <c r="MBS3" s="93"/>
      <c r="MBT3" s="93"/>
      <c r="MBU3" s="93" t="s">
        <v>112</v>
      </c>
      <c r="MBV3" s="93"/>
      <c r="MBW3" s="93"/>
      <c r="MBX3" s="93"/>
      <c r="MBY3" s="93" t="s">
        <v>112</v>
      </c>
      <c r="MBZ3" s="93"/>
      <c r="MCA3" s="93"/>
      <c r="MCB3" s="93"/>
      <c r="MCC3" s="93" t="s">
        <v>112</v>
      </c>
      <c r="MCD3" s="93"/>
      <c r="MCE3" s="93"/>
      <c r="MCF3" s="93"/>
      <c r="MCG3" s="93" t="s">
        <v>112</v>
      </c>
      <c r="MCH3" s="93"/>
      <c r="MCI3" s="93"/>
      <c r="MCJ3" s="93"/>
      <c r="MCK3" s="93" t="s">
        <v>112</v>
      </c>
      <c r="MCL3" s="93"/>
      <c r="MCM3" s="93"/>
      <c r="MCN3" s="93"/>
      <c r="MCO3" s="93" t="s">
        <v>112</v>
      </c>
      <c r="MCP3" s="93"/>
      <c r="MCQ3" s="93"/>
      <c r="MCR3" s="93"/>
      <c r="MCS3" s="93" t="s">
        <v>112</v>
      </c>
      <c r="MCT3" s="93"/>
      <c r="MCU3" s="93"/>
      <c r="MCV3" s="93"/>
      <c r="MCW3" s="93" t="s">
        <v>112</v>
      </c>
      <c r="MCX3" s="93"/>
      <c r="MCY3" s="93"/>
      <c r="MCZ3" s="93"/>
      <c r="MDA3" s="93" t="s">
        <v>112</v>
      </c>
      <c r="MDB3" s="93"/>
      <c r="MDC3" s="93"/>
      <c r="MDD3" s="93"/>
      <c r="MDE3" s="93" t="s">
        <v>112</v>
      </c>
      <c r="MDF3" s="93"/>
      <c r="MDG3" s="93"/>
      <c r="MDH3" s="93"/>
      <c r="MDI3" s="93" t="s">
        <v>112</v>
      </c>
      <c r="MDJ3" s="93"/>
      <c r="MDK3" s="93"/>
      <c r="MDL3" s="93"/>
      <c r="MDM3" s="93" t="s">
        <v>112</v>
      </c>
      <c r="MDN3" s="93"/>
      <c r="MDO3" s="93"/>
      <c r="MDP3" s="93"/>
      <c r="MDQ3" s="93" t="s">
        <v>112</v>
      </c>
      <c r="MDR3" s="93"/>
      <c r="MDS3" s="93"/>
      <c r="MDT3" s="93"/>
      <c r="MDU3" s="93" t="s">
        <v>112</v>
      </c>
      <c r="MDV3" s="93"/>
      <c r="MDW3" s="93"/>
      <c r="MDX3" s="93"/>
      <c r="MDY3" s="93" t="s">
        <v>112</v>
      </c>
      <c r="MDZ3" s="93"/>
      <c r="MEA3" s="93"/>
      <c r="MEB3" s="93"/>
      <c r="MEC3" s="93" t="s">
        <v>112</v>
      </c>
      <c r="MED3" s="93"/>
      <c r="MEE3" s="93"/>
      <c r="MEF3" s="93"/>
      <c r="MEG3" s="93" t="s">
        <v>112</v>
      </c>
      <c r="MEH3" s="93"/>
      <c r="MEI3" s="93"/>
      <c r="MEJ3" s="93"/>
      <c r="MEK3" s="93" t="s">
        <v>112</v>
      </c>
      <c r="MEL3" s="93"/>
      <c r="MEM3" s="93"/>
      <c r="MEN3" s="93"/>
      <c r="MEO3" s="93" t="s">
        <v>112</v>
      </c>
      <c r="MEP3" s="93"/>
      <c r="MEQ3" s="93"/>
      <c r="MER3" s="93"/>
      <c r="MES3" s="93" t="s">
        <v>112</v>
      </c>
      <c r="MET3" s="93"/>
      <c r="MEU3" s="93"/>
      <c r="MEV3" s="93"/>
      <c r="MEW3" s="93" t="s">
        <v>112</v>
      </c>
      <c r="MEX3" s="93"/>
      <c r="MEY3" s="93"/>
      <c r="MEZ3" s="93"/>
      <c r="MFA3" s="93" t="s">
        <v>112</v>
      </c>
      <c r="MFB3" s="93"/>
      <c r="MFC3" s="93"/>
      <c r="MFD3" s="93"/>
      <c r="MFE3" s="93" t="s">
        <v>112</v>
      </c>
      <c r="MFF3" s="93"/>
      <c r="MFG3" s="93"/>
      <c r="MFH3" s="93"/>
      <c r="MFI3" s="93" t="s">
        <v>112</v>
      </c>
      <c r="MFJ3" s="93"/>
      <c r="MFK3" s="93"/>
      <c r="MFL3" s="93"/>
      <c r="MFM3" s="93" t="s">
        <v>112</v>
      </c>
      <c r="MFN3" s="93"/>
      <c r="MFO3" s="93"/>
      <c r="MFP3" s="93"/>
      <c r="MFQ3" s="93" t="s">
        <v>112</v>
      </c>
      <c r="MFR3" s="93"/>
      <c r="MFS3" s="93"/>
      <c r="MFT3" s="93"/>
      <c r="MFU3" s="93" t="s">
        <v>112</v>
      </c>
      <c r="MFV3" s="93"/>
      <c r="MFW3" s="93"/>
      <c r="MFX3" s="93"/>
      <c r="MFY3" s="93" t="s">
        <v>112</v>
      </c>
      <c r="MFZ3" s="93"/>
      <c r="MGA3" s="93"/>
      <c r="MGB3" s="93"/>
      <c r="MGC3" s="93" t="s">
        <v>112</v>
      </c>
      <c r="MGD3" s="93"/>
      <c r="MGE3" s="93"/>
      <c r="MGF3" s="93"/>
      <c r="MGG3" s="93" t="s">
        <v>112</v>
      </c>
      <c r="MGH3" s="93"/>
      <c r="MGI3" s="93"/>
      <c r="MGJ3" s="93"/>
      <c r="MGK3" s="93" t="s">
        <v>112</v>
      </c>
      <c r="MGL3" s="93"/>
      <c r="MGM3" s="93"/>
      <c r="MGN3" s="93"/>
      <c r="MGO3" s="93" t="s">
        <v>112</v>
      </c>
      <c r="MGP3" s="93"/>
      <c r="MGQ3" s="93"/>
      <c r="MGR3" s="93"/>
      <c r="MGS3" s="93" t="s">
        <v>112</v>
      </c>
      <c r="MGT3" s="93"/>
      <c r="MGU3" s="93"/>
      <c r="MGV3" s="93"/>
      <c r="MGW3" s="93" t="s">
        <v>112</v>
      </c>
      <c r="MGX3" s="93"/>
      <c r="MGY3" s="93"/>
      <c r="MGZ3" s="93"/>
      <c r="MHA3" s="93" t="s">
        <v>112</v>
      </c>
      <c r="MHB3" s="93"/>
      <c r="MHC3" s="93"/>
      <c r="MHD3" s="93"/>
      <c r="MHE3" s="93" t="s">
        <v>112</v>
      </c>
      <c r="MHF3" s="93"/>
      <c r="MHG3" s="93"/>
      <c r="MHH3" s="93"/>
      <c r="MHI3" s="93" t="s">
        <v>112</v>
      </c>
      <c r="MHJ3" s="93"/>
      <c r="MHK3" s="93"/>
      <c r="MHL3" s="93"/>
      <c r="MHM3" s="93" t="s">
        <v>112</v>
      </c>
      <c r="MHN3" s="93"/>
      <c r="MHO3" s="93"/>
      <c r="MHP3" s="93"/>
      <c r="MHQ3" s="93" t="s">
        <v>112</v>
      </c>
      <c r="MHR3" s="93"/>
      <c r="MHS3" s="93"/>
      <c r="MHT3" s="93"/>
      <c r="MHU3" s="93" t="s">
        <v>112</v>
      </c>
      <c r="MHV3" s="93"/>
      <c r="MHW3" s="93"/>
      <c r="MHX3" s="93"/>
      <c r="MHY3" s="93" t="s">
        <v>112</v>
      </c>
      <c r="MHZ3" s="93"/>
      <c r="MIA3" s="93"/>
      <c r="MIB3" s="93"/>
      <c r="MIC3" s="93" t="s">
        <v>112</v>
      </c>
      <c r="MID3" s="93"/>
      <c r="MIE3" s="93"/>
      <c r="MIF3" s="93"/>
      <c r="MIG3" s="93" t="s">
        <v>112</v>
      </c>
      <c r="MIH3" s="93"/>
      <c r="MII3" s="93"/>
      <c r="MIJ3" s="93"/>
      <c r="MIK3" s="93" t="s">
        <v>112</v>
      </c>
      <c r="MIL3" s="93"/>
      <c r="MIM3" s="93"/>
      <c r="MIN3" s="93"/>
      <c r="MIO3" s="93" t="s">
        <v>112</v>
      </c>
      <c r="MIP3" s="93"/>
      <c r="MIQ3" s="93"/>
      <c r="MIR3" s="93"/>
      <c r="MIS3" s="93" t="s">
        <v>112</v>
      </c>
      <c r="MIT3" s="93"/>
      <c r="MIU3" s="93"/>
      <c r="MIV3" s="93"/>
      <c r="MIW3" s="93" t="s">
        <v>112</v>
      </c>
      <c r="MIX3" s="93"/>
      <c r="MIY3" s="93"/>
      <c r="MIZ3" s="93"/>
      <c r="MJA3" s="93" t="s">
        <v>112</v>
      </c>
      <c r="MJB3" s="93"/>
      <c r="MJC3" s="93"/>
      <c r="MJD3" s="93"/>
      <c r="MJE3" s="93" t="s">
        <v>112</v>
      </c>
      <c r="MJF3" s="93"/>
      <c r="MJG3" s="93"/>
      <c r="MJH3" s="93"/>
      <c r="MJI3" s="93" t="s">
        <v>112</v>
      </c>
      <c r="MJJ3" s="93"/>
      <c r="MJK3" s="93"/>
      <c r="MJL3" s="93"/>
      <c r="MJM3" s="93" t="s">
        <v>112</v>
      </c>
      <c r="MJN3" s="93"/>
      <c r="MJO3" s="93"/>
      <c r="MJP3" s="93"/>
      <c r="MJQ3" s="93" t="s">
        <v>112</v>
      </c>
      <c r="MJR3" s="93"/>
      <c r="MJS3" s="93"/>
      <c r="MJT3" s="93"/>
      <c r="MJU3" s="93" t="s">
        <v>112</v>
      </c>
      <c r="MJV3" s="93"/>
      <c r="MJW3" s="93"/>
      <c r="MJX3" s="93"/>
      <c r="MJY3" s="93" t="s">
        <v>112</v>
      </c>
      <c r="MJZ3" s="93"/>
      <c r="MKA3" s="93"/>
      <c r="MKB3" s="93"/>
      <c r="MKC3" s="93" t="s">
        <v>112</v>
      </c>
      <c r="MKD3" s="93"/>
      <c r="MKE3" s="93"/>
      <c r="MKF3" s="93"/>
      <c r="MKG3" s="93" t="s">
        <v>112</v>
      </c>
      <c r="MKH3" s="93"/>
      <c r="MKI3" s="93"/>
      <c r="MKJ3" s="93"/>
      <c r="MKK3" s="93" t="s">
        <v>112</v>
      </c>
      <c r="MKL3" s="93"/>
      <c r="MKM3" s="93"/>
      <c r="MKN3" s="93"/>
      <c r="MKO3" s="93" t="s">
        <v>112</v>
      </c>
      <c r="MKP3" s="93"/>
      <c r="MKQ3" s="93"/>
      <c r="MKR3" s="93"/>
      <c r="MKS3" s="93" t="s">
        <v>112</v>
      </c>
      <c r="MKT3" s="93"/>
      <c r="MKU3" s="93"/>
      <c r="MKV3" s="93"/>
      <c r="MKW3" s="93" t="s">
        <v>112</v>
      </c>
      <c r="MKX3" s="93"/>
      <c r="MKY3" s="93"/>
      <c r="MKZ3" s="93"/>
      <c r="MLA3" s="93" t="s">
        <v>112</v>
      </c>
      <c r="MLB3" s="93"/>
      <c r="MLC3" s="93"/>
      <c r="MLD3" s="93"/>
      <c r="MLE3" s="93" t="s">
        <v>112</v>
      </c>
      <c r="MLF3" s="93"/>
      <c r="MLG3" s="93"/>
      <c r="MLH3" s="93"/>
      <c r="MLI3" s="93" t="s">
        <v>112</v>
      </c>
      <c r="MLJ3" s="93"/>
      <c r="MLK3" s="93"/>
      <c r="MLL3" s="93"/>
      <c r="MLM3" s="93" t="s">
        <v>112</v>
      </c>
      <c r="MLN3" s="93"/>
      <c r="MLO3" s="93"/>
      <c r="MLP3" s="93"/>
      <c r="MLQ3" s="93" t="s">
        <v>112</v>
      </c>
      <c r="MLR3" s="93"/>
      <c r="MLS3" s="93"/>
      <c r="MLT3" s="93"/>
      <c r="MLU3" s="93" t="s">
        <v>112</v>
      </c>
      <c r="MLV3" s="93"/>
      <c r="MLW3" s="93"/>
      <c r="MLX3" s="93"/>
      <c r="MLY3" s="93" t="s">
        <v>112</v>
      </c>
      <c r="MLZ3" s="93"/>
      <c r="MMA3" s="93"/>
      <c r="MMB3" s="93"/>
      <c r="MMC3" s="93" t="s">
        <v>112</v>
      </c>
      <c r="MMD3" s="93"/>
      <c r="MME3" s="93"/>
      <c r="MMF3" s="93"/>
      <c r="MMG3" s="93" t="s">
        <v>112</v>
      </c>
      <c r="MMH3" s="93"/>
      <c r="MMI3" s="93"/>
      <c r="MMJ3" s="93"/>
      <c r="MMK3" s="93" t="s">
        <v>112</v>
      </c>
      <c r="MML3" s="93"/>
      <c r="MMM3" s="93"/>
      <c r="MMN3" s="93"/>
      <c r="MMO3" s="93" t="s">
        <v>112</v>
      </c>
      <c r="MMP3" s="93"/>
      <c r="MMQ3" s="93"/>
      <c r="MMR3" s="93"/>
      <c r="MMS3" s="93" t="s">
        <v>112</v>
      </c>
      <c r="MMT3" s="93"/>
      <c r="MMU3" s="93"/>
      <c r="MMV3" s="93"/>
      <c r="MMW3" s="93" t="s">
        <v>112</v>
      </c>
      <c r="MMX3" s="93"/>
      <c r="MMY3" s="93"/>
      <c r="MMZ3" s="93"/>
      <c r="MNA3" s="93" t="s">
        <v>112</v>
      </c>
      <c r="MNB3" s="93"/>
      <c r="MNC3" s="93"/>
      <c r="MND3" s="93"/>
      <c r="MNE3" s="93" t="s">
        <v>112</v>
      </c>
      <c r="MNF3" s="93"/>
      <c r="MNG3" s="93"/>
      <c r="MNH3" s="93"/>
      <c r="MNI3" s="93" t="s">
        <v>112</v>
      </c>
      <c r="MNJ3" s="93"/>
      <c r="MNK3" s="93"/>
      <c r="MNL3" s="93"/>
      <c r="MNM3" s="93" t="s">
        <v>112</v>
      </c>
      <c r="MNN3" s="93"/>
      <c r="MNO3" s="93"/>
      <c r="MNP3" s="93"/>
      <c r="MNQ3" s="93" t="s">
        <v>112</v>
      </c>
      <c r="MNR3" s="93"/>
      <c r="MNS3" s="93"/>
      <c r="MNT3" s="93"/>
      <c r="MNU3" s="93" t="s">
        <v>112</v>
      </c>
      <c r="MNV3" s="93"/>
      <c r="MNW3" s="93"/>
      <c r="MNX3" s="93"/>
      <c r="MNY3" s="93" t="s">
        <v>112</v>
      </c>
      <c r="MNZ3" s="93"/>
      <c r="MOA3" s="93"/>
      <c r="MOB3" s="93"/>
      <c r="MOC3" s="93" t="s">
        <v>112</v>
      </c>
      <c r="MOD3" s="93"/>
      <c r="MOE3" s="93"/>
      <c r="MOF3" s="93"/>
      <c r="MOG3" s="93" t="s">
        <v>112</v>
      </c>
      <c r="MOH3" s="93"/>
      <c r="MOI3" s="93"/>
      <c r="MOJ3" s="93"/>
      <c r="MOK3" s="93" t="s">
        <v>112</v>
      </c>
      <c r="MOL3" s="93"/>
      <c r="MOM3" s="93"/>
      <c r="MON3" s="93"/>
      <c r="MOO3" s="93" t="s">
        <v>112</v>
      </c>
      <c r="MOP3" s="93"/>
      <c r="MOQ3" s="93"/>
      <c r="MOR3" s="93"/>
      <c r="MOS3" s="93" t="s">
        <v>112</v>
      </c>
      <c r="MOT3" s="93"/>
      <c r="MOU3" s="93"/>
      <c r="MOV3" s="93"/>
      <c r="MOW3" s="93" t="s">
        <v>112</v>
      </c>
      <c r="MOX3" s="93"/>
      <c r="MOY3" s="93"/>
      <c r="MOZ3" s="93"/>
      <c r="MPA3" s="93" t="s">
        <v>112</v>
      </c>
      <c r="MPB3" s="93"/>
      <c r="MPC3" s="93"/>
      <c r="MPD3" s="93"/>
      <c r="MPE3" s="93" t="s">
        <v>112</v>
      </c>
      <c r="MPF3" s="93"/>
      <c r="MPG3" s="93"/>
      <c r="MPH3" s="93"/>
      <c r="MPI3" s="93" t="s">
        <v>112</v>
      </c>
      <c r="MPJ3" s="93"/>
      <c r="MPK3" s="93"/>
      <c r="MPL3" s="93"/>
      <c r="MPM3" s="93" t="s">
        <v>112</v>
      </c>
      <c r="MPN3" s="93"/>
      <c r="MPO3" s="93"/>
      <c r="MPP3" s="93"/>
      <c r="MPQ3" s="93" t="s">
        <v>112</v>
      </c>
      <c r="MPR3" s="93"/>
      <c r="MPS3" s="93"/>
      <c r="MPT3" s="93"/>
      <c r="MPU3" s="93" t="s">
        <v>112</v>
      </c>
      <c r="MPV3" s="93"/>
      <c r="MPW3" s="93"/>
      <c r="MPX3" s="93"/>
      <c r="MPY3" s="93" t="s">
        <v>112</v>
      </c>
      <c r="MPZ3" s="93"/>
      <c r="MQA3" s="93"/>
      <c r="MQB3" s="93"/>
      <c r="MQC3" s="93" t="s">
        <v>112</v>
      </c>
      <c r="MQD3" s="93"/>
      <c r="MQE3" s="93"/>
      <c r="MQF3" s="93"/>
      <c r="MQG3" s="93" t="s">
        <v>112</v>
      </c>
      <c r="MQH3" s="93"/>
      <c r="MQI3" s="93"/>
      <c r="MQJ3" s="93"/>
      <c r="MQK3" s="93" t="s">
        <v>112</v>
      </c>
      <c r="MQL3" s="93"/>
      <c r="MQM3" s="93"/>
      <c r="MQN3" s="93"/>
      <c r="MQO3" s="93" t="s">
        <v>112</v>
      </c>
      <c r="MQP3" s="93"/>
      <c r="MQQ3" s="93"/>
      <c r="MQR3" s="93"/>
      <c r="MQS3" s="93" t="s">
        <v>112</v>
      </c>
      <c r="MQT3" s="93"/>
      <c r="MQU3" s="93"/>
      <c r="MQV3" s="93"/>
      <c r="MQW3" s="93" t="s">
        <v>112</v>
      </c>
      <c r="MQX3" s="93"/>
      <c r="MQY3" s="93"/>
      <c r="MQZ3" s="93"/>
      <c r="MRA3" s="93" t="s">
        <v>112</v>
      </c>
      <c r="MRB3" s="93"/>
      <c r="MRC3" s="93"/>
      <c r="MRD3" s="93"/>
      <c r="MRE3" s="93" t="s">
        <v>112</v>
      </c>
      <c r="MRF3" s="93"/>
      <c r="MRG3" s="93"/>
      <c r="MRH3" s="93"/>
      <c r="MRI3" s="93" t="s">
        <v>112</v>
      </c>
      <c r="MRJ3" s="93"/>
      <c r="MRK3" s="93"/>
      <c r="MRL3" s="93"/>
      <c r="MRM3" s="93" t="s">
        <v>112</v>
      </c>
      <c r="MRN3" s="93"/>
      <c r="MRO3" s="93"/>
      <c r="MRP3" s="93"/>
      <c r="MRQ3" s="93" t="s">
        <v>112</v>
      </c>
      <c r="MRR3" s="93"/>
      <c r="MRS3" s="93"/>
      <c r="MRT3" s="93"/>
      <c r="MRU3" s="93" t="s">
        <v>112</v>
      </c>
      <c r="MRV3" s="93"/>
      <c r="MRW3" s="93"/>
      <c r="MRX3" s="93"/>
      <c r="MRY3" s="93" t="s">
        <v>112</v>
      </c>
      <c r="MRZ3" s="93"/>
      <c r="MSA3" s="93"/>
      <c r="MSB3" s="93"/>
      <c r="MSC3" s="93" t="s">
        <v>112</v>
      </c>
      <c r="MSD3" s="93"/>
      <c r="MSE3" s="93"/>
      <c r="MSF3" s="93"/>
      <c r="MSG3" s="93" t="s">
        <v>112</v>
      </c>
      <c r="MSH3" s="93"/>
      <c r="MSI3" s="93"/>
      <c r="MSJ3" s="93"/>
      <c r="MSK3" s="93" t="s">
        <v>112</v>
      </c>
      <c r="MSL3" s="93"/>
      <c r="MSM3" s="93"/>
      <c r="MSN3" s="93"/>
      <c r="MSO3" s="93" t="s">
        <v>112</v>
      </c>
      <c r="MSP3" s="93"/>
      <c r="MSQ3" s="93"/>
      <c r="MSR3" s="93"/>
      <c r="MSS3" s="93" t="s">
        <v>112</v>
      </c>
      <c r="MST3" s="93"/>
      <c r="MSU3" s="93"/>
      <c r="MSV3" s="93"/>
      <c r="MSW3" s="93" t="s">
        <v>112</v>
      </c>
      <c r="MSX3" s="93"/>
      <c r="MSY3" s="93"/>
      <c r="MSZ3" s="93"/>
      <c r="MTA3" s="93" t="s">
        <v>112</v>
      </c>
      <c r="MTB3" s="93"/>
      <c r="MTC3" s="93"/>
      <c r="MTD3" s="93"/>
      <c r="MTE3" s="93" t="s">
        <v>112</v>
      </c>
      <c r="MTF3" s="93"/>
      <c r="MTG3" s="93"/>
      <c r="MTH3" s="93"/>
      <c r="MTI3" s="93" t="s">
        <v>112</v>
      </c>
      <c r="MTJ3" s="93"/>
      <c r="MTK3" s="93"/>
      <c r="MTL3" s="93"/>
      <c r="MTM3" s="93" t="s">
        <v>112</v>
      </c>
      <c r="MTN3" s="93"/>
      <c r="MTO3" s="93"/>
      <c r="MTP3" s="93"/>
      <c r="MTQ3" s="93" t="s">
        <v>112</v>
      </c>
      <c r="MTR3" s="93"/>
      <c r="MTS3" s="93"/>
      <c r="MTT3" s="93"/>
      <c r="MTU3" s="93" t="s">
        <v>112</v>
      </c>
      <c r="MTV3" s="93"/>
      <c r="MTW3" s="93"/>
      <c r="MTX3" s="93"/>
      <c r="MTY3" s="93" t="s">
        <v>112</v>
      </c>
      <c r="MTZ3" s="93"/>
      <c r="MUA3" s="93"/>
      <c r="MUB3" s="93"/>
      <c r="MUC3" s="93" t="s">
        <v>112</v>
      </c>
      <c r="MUD3" s="93"/>
      <c r="MUE3" s="93"/>
      <c r="MUF3" s="93"/>
      <c r="MUG3" s="93" t="s">
        <v>112</v>
      </c>
      <c r="MUH3" s="93"/>
      <c r="MUI3" s="93"/>
      <c r="MUJ3" s="93"/>
      <c r="MUK3" s="93" t="s">
        <v>112</v>
      </c>
      <c r="MUL3" s="93"/>
      <c r="MUM3" s="93"/>
      <c r="MUN3" s="93"/>
      <c r="MUO3" s="93" t="s">
        <v>112</v>
      </c>
      <c r="MUP3" s="93"/>
      <c r="MUQ3" s="93"/>
      <c r="MUR3" s="93"/>
      <c r="MUS3" s="93" t="s">
        <v>112</v>
      </c>
      <c r="MUT3" s="93"/>
      <c r="MUU3" s="93"/>
      <c r="MUV3" s="93"/>
      <c r="MUW3" s="93" t="s">
        <v>112</v>
      </c>
      <c r="MUX3" s="93"/>
      <c r="MUY3" s="93"/>
      <c r="MUZ3" s="93"/>
      <c r="MVA3" s="93" t="s">
        <v>112</v>
      </c>
      <c r="MVB3" s="93"/>
      <c r="MVC3" s="93"/>
      <c r="MVD3" s="93"/>
      <c r="MVE3" s="93" t="s">
        <v>112</v>
      </c>
      <c r="MVF3" s="93"/>
      <c r="MVG3" s="93"/>
      <c r="MVH3" s="93"/>
      <c r="MVI3" s="93" t="s">
        <v>112</v>
      </c>
      <c r="MVJ3" s="93"/>
      <c r="MVK3" s="93"/>
      <c r="MVL3" s="93"/>
      <c r="MVM3" s="93" t="s">
        <v>112</v>
      </c>
      <c r="MVN3" s="93"/>
      <c r="MVO3" s="93"/>
      <c r="MVP3" s="93"/>
      <c r="MVQ3" s="93" t="s">
        <v>112</v>
      </c>
      <c r="MVR3" s="93"/>
      <c r="MVS3" s="93"/>
      <c r="MVT3" s="93"/>
      <c r="MVU3" s="93" t="s">
        <v>112</v>
      </c>
      <c r="MVV3" s="93"/>
      <c r="MVW3" s="93"/>
      <c r="MVX3" s="93"/>
      <c r="MVY3" s="93" t="s">
        <v>112</v>
      </c>
      <c r="MVZ3" s="93"/>
      <c r="MWA3" s="93"/>
      <c r="MWB3" s="93"/>
      <c r="MWC3" s="93" t="s">
        <v>112</v>
      </c>
      <c r="MWD3" s="93"/>
      <c r="MWE3" s="93"/>
      <c r="MWF3" s="93"/>
      <c r="MWG3" s="93" t="s">
        <v>112</v>
      </c>
      <c r="MWH3" s="93"/>
      <c r="MWI3" s="93"/>
      <c r="MWJ3" s="93"/>
      <c r="MWK3" s="93" t="s">
        <v>112</v>
      </c>
      <c r="MWL3" s="93"/>
      <c r="MWM3" s="93"/>
      <c r="MWN3" s="93"/>
      <c r="MWO3" s="93" t="s">
        <v>112</v>
      </c>
      <c r="MWP3" s="93"/>
      <c r="MWQ3" s="93"/>
      <c r="MWR3" s="93"/>
      <c r="MWS3" s="93" t="s">
        <v>112</v>
      </c>
      <c r="MWT3" s="93"/>
      <c r="MWU3" s="93"/>
      <c r="MWV3" s="93"/>
      <c r="MWW3" s="93" t="s">
        <v>112</v>
      </c>
      <c r="MWX3" s="93"/>
      <c r="MWY3" s="93"/>
      <c r="MWZ3" s="93"/>
      <c r="MXA3" s="93" t="s">
        <v>112</v>
      </c>
      <c r="MXB3" s="93"/>
      <c r="MXC3" s="93"/>
      <c r="MXD3" s="93"/>
      <c r="MXE3" s="93" t="s">
        <v>112</v>
      </c>
      <c r="MXF3" s="93"/>
      <c r="MXG3" s="93"/>
      <c r="MXH3" s="93"/>
      <c r="MXI3" s="93" t="s">
        <v>112</v>
      </c>
      <c r="MXJ3" s="93"/>
      <c r="MXK3" s="93"/>
      <c r="MXL3" s="93"/>
      <c r="MXM3" s="93" t="s">
        <v>112</v>
      </c>
      <c r="MXN3" s="93"/>
      <c r="MXO3" s="93"/>
      <c r="MXP3" s="93"/>
      <c r="MXQ3" s="93" t="s">
        <v>112</v>
      </c>
      <c r="MXR3" s="93"/>
      <c r="MXS3" s="93"/>
      <c r="MXT3" s="93"/>
      <c r="MXU3" s="93" t="s">
        <v>112</v>
      </c>
      <c r="MXV3" s="93"/>
      <c r="MXW3" s="93"/>
      <c r="MXX3" s="93"/>
      <c r="MXY3" s="93" t="s">
        <v>112</v>
      </c>
      <c r="MXZ3" s="93"/>
      <c r="MYA3" s="93"/>
      <c r="MYB3" s="93"/>
      <c r="MYC3" s="93" t="s">
        <v>112</v>
      </c>
      <c r="MYD3" s="93"/>
      <c r="MYE3" s="93"/>
      <c r="MYF3" s="93"/>
      <c r="MYG3" s="93" t="s">
        <v>112</v>
      </c>
      <c r="MYH3" s="93"/>
      <c r="MYI3" s="93"/>
      <c r="MYJ3" s="93"/>
      <c r="MYK3" s="93" t="s">
        <v>112</v>
      </c>
      <c r="MYL3" s="93"/>
      <c r="MYM3" s="93"/>
      <c r="MYN3" s="93"/>
      <c r="MYO3" s="93" t="s">
        <v>112</v>
      </c>
      <c r="MYP3" s="93"/>
      <c r="MYQ3" s="93"/>
      <c r="MYR3" s="93"/>
      <c r="MYS3" s="93" t="s">
        <v>112</v>
      </c>
      <c r="MYT3" s="93"/>
      <c r="MYU3" s="93"/>
      <c r="MYV3" s="93"/>
      <c r="MYW3" s="93" t="s">
        <v>112</v>
      </c>
      <c r="MYX3" s="93"/>
      <c r="MYY3" s="93"/>
      <c r="MYZ3" s="93"/>
      <c r="MZA3" s="93" t="s">
        <v>112</v>
      </c>
      <c r="MZB3" s="93"/>
      <c r="MZC3" s="93"/>
      <c r="MZD3" s="93"/>
      <c r="MZE3" s="93" t="s">
        <v>112</v>
      </c>
      <c r="MZF3" s="93"/>
      <c r="MZG3" s="93"/>
      <c r="MZH3" s="93"/>
      <c r="MZI3" s="93" t="s">
        <v>112</v>
      </c>
      <c r="MZJ3" s="93"/>
      <c r="MZK3" s="93"/>
      <c r="MZL3" s="93"/>
      <c r="MZM3" s="93" t="s">
        <v>112</v>
      </c>
      <c r="MZN3" s="93"/>
      <c r="MZO3" s="93"/>
      <c r="MZP3" s="93"/>
      <c r="MZQ3" s="93" t="s">
        <v>112</v>
      </c>
      <c r="MZR3" s="93"/>
      <c r="MZS3" s="93"/>
      <c r="MZT3" s="93"/>
      <c r="MZU3" s="93" t="s">
        <v>112</v>
      </c>
      <c r="MZV3" s="93"/>
      <c r="MZW3" s="93"/>
      <c r="MZX3" s="93"/>
      <c r="MZY3" s="93" t="s">
        <v>112</v>
      </c>
      <c r="MZZ3" s="93"/>
      <c r="NAA3" s="93"/>
      <c r="NAB3" s="93"/>
      <c r="NAC3" s="93" t="s">
        <v>112</v>
      </c>
      <c r="NAD3" s="93"/>
      <c r="NAE3" s="93"/>
      <c r="NAF3" s="93"/>
      <c r="NAG3" s="93" t="s">
        <v>112</v>
      </c>
      <c r="NAH3" s="93"/>
      <c r="NAI3" s="93"/>
      <c r="NAJ3" s="93"/>
      <c r="NAK3" s="93" t="s">
        <v>112</v>
      </c>
      <c r="NAL3" s="93"/>
      <c r="NAM3" s="93"/>
      <c r="NAN3" s="93"/>
      <c r="NAO3" s="93" t="s">
        <v>112</v>
      </c>
      <c r="NAP3" s="93"/>
      <c r="NAQ3" s="93"/>
      <c r="NAR3" s="93"/>
      <c r="NAS3" s="93" t="s">
        <v>112</v>
      </c>
      <c r="NAT3" s="93"/>
      <c r="NAU3" s="93"/>
      <c r="NAV3" s="93"/>
      <c r="NAW3" s="93" t="s">
        <v>112</v>
      </c>
      <c r="NAX3" s="93"/>
      <c r="NAY3" s="93"/>
      <c r="NAZ3" s="93"/>
      <c r="NBA3" s="93" t="s">
        <v>112</v>
      </c>
      <c r="NBB3" s="93"/>
      <c r="NBC3" s="93"/>
      <c r="NBD3" s="93"/>
      <c r="NBE3" s="93" t="s">
        <v>112</v>
      </c>
      <c r="NBF3" s="93"/>
      <c r="NBG3" s="93"/>
      <c r="NBH3" s="93"/>
      <c r="NBI3" s="93" t="s">
        <v>112</v>
      </c>
      <c r="NBJ3" s="93"/>
      <c r="NBK3" s="93"/>
      <c r="NBL3" s="93"/>
      <c r="NBM3" s="93" t="s">
        <v>112</v>
      </c>
      <c r="NBN3" s="93"/>
      <c r="NBO3" s="93"/>
      <c r="NBP3" s="93"/>
      <c r="NBQ3" s="93" t="s">
        <v>112</v>
      </c>
      <c r="NBR3" s="93"/>
      <c r="NBS3" s="93"/>
      <c r="NBT3" s="93"/>
      <c r="NBU3" s="93" t="s">
        <v>112</v>
      </c>
      <c r="NBV3" s="93"/>
      <c r="NBW3" s="93"/>
      <c r="NBX3" s="93"/>
      <c r="NBY3" s="93" t="s">
        <v>112</v>
      </c>
      <c r="NBZ3" s="93"/>
      <c r="NCA3" s="93"/>
      <c r="NCB3" s="93"/>
      <c r="NCC3" s="93" t="s">
        <v>112</v>
      </c>
      <c r="NCD3" s="93"/>
      <c r="NCE3" s="93"/>
      <c r="NCF3" s="93"/>
      <c r="NCG3" s="93" t="s">
        <v>112</v>
      </c>
      <c r="NCH3" s="93"/>
      <c r="NCI3" s="93"/>
      <c r="NCJ3" s="93"/>
      <c r="NCK3" s="93" t="s">
        <v>112</v>
      </c>
      <c r="NCL3" s="93"/>
      <c r="NCM3" s="93"/>
      <c r="NCN3" s="93"/>
      <c r="NCO3" s="93" t="s">
        <v>112</v>
      </c>
      <c r="NCP3" s="93"/>
      <c r="NCQ3" s="93"/>
      <c r="NCR3" s="93"/>
      <c r="NCS3" s="93" t="s">
        <v>112</v>
      </c>
      <c r="NCT3" s="93"/>
      <c r="NCU3" s="93"/>
      <c r="NCV3" s="93"/>
      <c r="NCW3" s="93" t="s">
        <v>112</v>
      </c>
      <c r="NCX3" s="93"/>
      <c r="NCY3" s="93"/>
      <c r="NCZ3" s="93"/>
      <c r="NDA3" s="93" t="s">
        <v>112</v>
      </c>
      <c r="NDB3" s="93"/>
      <c r="NDC3" s="93"/>
      <c r="NDD3" s="93"/>
      <c r="NDE3" s="93" t="s">
        <v>112</v>
      </c>
      <c r="NDF3" s="93"/>
      <c r="NDG3" s="93"/>
      <c r="NDH3" s="93"/>
      <c r="NDI3" s="93" t="s">
        <v>112</v>
      </c>
      <c r="NDJ3" s="93"/>
      <c r="NDK3" s="93"/>
      <c r="NDL3" s="93"/>
      <c r="NDM3" s="93" t="s">
        <v>112</v>
      </c>
      <c r="NDN3" s="93"/>
      <c r="NDO3" s="93"/>
      <c r="NDP3" s="93"/>
      <c r="NDQ3" s="93" t="s">
        <v>112</v>
      </c>
      <c r="NDR3" s="93"/>
      <c r="NDS3" s="93"/>
      <c r="NDT3" s="93"/>
      <c r="NDU3" s="93" t="s">
        <v>112</v>
      </c>
      <c r="NDV3" s="93"/>
      <c r="NDW3" s="93"/>
      <c r="NDX3" s="93"/>
      <c r="NDY3" s="93" t="s">
        <v>112</v>
      </c>
      <c r="NDZ3" s="93"/>
      <c r="NEA3" s="93"/>
      <c r="NEB3" s="93"/>
      <c r="NEC3" s="93" t="s">
        <v>112</v>
      </c>
      <c r="NED3" s="93"/>
      <c r="NEE3" s="93"/>
      <c r="NEF3" s="93"/>
      <c r="NEG3" s="93" t="s">
        <v>112</v>
      </c>
      <c r="NEH3" s="93"/>
      <c r="NEI3" s="93"/>
      <c r="NEJ3" s="93"/>
      <c r="NEK3" s="93" t="s">
        <v>112</v>
      </c>
      <c r="NEL3" s="93"/>
      <c r="NEM3" s="93"/>
      <c r="NEN3" s="93"/>
      <c r="NEO3" s="93" t="s">
        <v>112</v>
      </c>
      <c r="NEP3" s="93"/>
      <c r="NEQ3" s="93"/>
      <c r="NER3" s="93"/>
      <c r="NES3" s="93" t="s">
        <v>112</v>
      </c>
      <c r="NET3" s="93"/>
      <c r="NEU3" s="93"/>
      <c r="NEV3" s="93"/>
      <c r="NEW3" s="93" t="s">
        <v>112</v>
      </c>
      <c r="NEX3" s="93"/>
      <c r="NEY3" s="93"/>
      <c r="NEZ3" s="93"/>
      <c r="NFA3" s="93" t="s">
        <v>112</v>
      </c>
      <c r="NFB3" s="93"/>
      <c r="NFC3" s="93"/>
      <c r="NFD3" s="93"/>
      <c r="NFE3" s="93" t="s">
        <v>112</v>
      </c>
      <c r="NFF3" s="93"/>
      <c r="NFG3" s="93"/>
      <c r="NFH3" s="93"/>
      <c r="NFI3" s="93" t="s">
        <v>112</v>
      </c>
      <c r="NFJ3" s="93"/>
      <c r="NFK3" s="93"/>
      <c r="NFL3" s="93"/>
      <c r="NFM3" s="93" t="s">
        <v>112</v>
      </c>
      <c r="NFN3" s="93"/>
      <c r="NFO3" s="93"/>
      <c r="NFP3" s="93"/>
      <c r="NFQ3" s="93" t="s">
        <v>112</v>
      </c>
      <c r="NFR3" s="93"/>
      <c r="NFS3" s="93"/>
      <c r="NFT3" s="93"/>
      <c r="NFU3" s="93" t="s">
        <v>112</v>
      </c>
      <c r="NFV3" s="93"/>
      <c r="NFW3" s="93"/>
      <c r="NFX3" s="93"/>
      <c r="NFY3" s="93" t="s">
        <v>112</v>
      </c>
      <c r="NFZ3" s="93"/>
      <c r="NGA3" s="93"/>
      <c r="NGB3" s="93"/>
      <c r="NGC3" s="93" t="s">
        <v>112</v>
      </c>
      <c r="NGD3" s="93"/>
      <c r="NGE3" s="93"/>
      <c r="NGF3" s="93"/>
      <c r="NGG3" s="93" t="s">
        <v>112</v>
      </c>
      <c r="NGH3" s="93"/>
      <c r="NGI3" s="93"/>
      <c r="NGJ3" s="93"/>
      <c r="NGK3" s="93" t="s">
        <v>112</v>
      </c>
      <c r="NGL3" s="93"/>
      <c r="NGM3" s="93"/>
      <c r="NGN3" s="93"/>
      <c r="NGO3" s="93" t="s">
        <v>112</v>
      </c>
      <c r="NGP3" s="93"/>
      <c r="NGQ3" s="93"/>
      <c r="NGR3" s="93"/>
      <c r="NGS3" s="93" t="s">
        <v>112</v>
      </c>
      <c r="NGT3" s="93"/>
      <c r="NGU3" s="93"/>
      <c r="NGV3" s="93"/>
      <c r="NGW3" s="93" t="s">
        <v>112</v>
      </c>
      <c r="NGX3" s="93"/>
      <c r="NGY3" s="93"/>
      <c r="NGZ3" s="93"/>
      <c r="NHA3" s="93" t="s">
        <v>112</v>
      </c>
      <c r="NHB3" s="93"/>
      <c r="NHC3" s="93"/>
      <c r="NHD3" s="93"/>
      <c r="NHE3" s="93" t="s">
        <v>112</v>
      </c>
      <c r="NHF3" s="93"/>
      <c r="NHG3" s="93"/>
      <c r="NHH3" s="93"/>
      <c r="NHI3" s="93" t="s">
        <v>112</v>
      </c>
      <c r="NHJ3" s="93"/>
      <c r="NHK3" s="93"/>
      <c r="NHL3" s="93"/>
      <c r="NHM3" s="93" t="s">
        <v>112</v>
      </c>
      <c r="NHN3" s="93"/>
      <c r="NHO3" s="93"/>
      <c r="NHP3" s="93"/>
      <c r="NHQ3" s="93" t="s">
        <v>112</v>
      </c>
      <c r="NHR3" s="93"/>
      <c r="NHS3" s="93"/>
      <c r="NHT3" s="93"/>
      <c r="NHU3" s="93" t="s">
        <v>112</v>
      </c>
      <c r="NHV3" s="93"/>
      <c r="NHW3" s="93"/>
      <c r="NHX3" s="93"/>
      <c r="NHY3" s="93" t="s">
        <v>112</v>
      </c>
      <c r="NHZ3" s="93"/>
      <c r="NIA3" s="93"/>
      <c r="NIB3" s="93"/>
      <c r="NIC3" s="93" t="s">
        <v>112</v>
      </c>
      <c r="NID3" s="93"/>
      <c r="NIE3" s="93"/>
      <c r="NIF3" s="93"/>
      <c r="NIG3" s="93" t="s">
        <v>112</v>
      </c>
      <c r="NIH3" s="93"/>
      <c r="NII3" s="93"/>
      <c r="NIJ3" s="93"/>
      <c r="NIK3" s="93" t="s">
        <v>112</v>
      </c>
      <c r="NIL3" s="93"/>
      <c r="NIM3" s="93"/>
      <c r="NIN3" s="93"/>
      <c r="NIO3" s="93" t="s">
        <v>112</v>
      </c>
      <c r="NIP3" s="93"/>
      <c r="NIQ3" s="93"/>
      <c r="NIR3" s="93"/>
      <c r="NIS3" s="93" t="s">
        <v>112</v>
      </c>
      <c r="NIT3" s="93"/>
      <c r="NIU3" s="93"/>
      <c r="NIV3" s="93"/>
      <c r="NIW3" s="93" t="s">
        <v>112</v>
      </c>
      <c r="NIX3" s="93"/>
      <c r="NIY3" s="93"/>
      <c r="NIZ3" s="93"/>
      <c r="NJA3" s="93" t="s">
        <v>112</v>
      </c>
      <c r="NJB3" s="93"/>
      <c r="NJC3" s="93"/>
      <c r="NJD3" s="93"/>
      <c r="NJE3" s="93" t="s">
        <v>112</v>
      </c>
      <c r="NJF3" s="93"/>
      <c r="NJG3" s="93"/>
      <c r="NJH3" s="93"/>
      <c r="NJI3" s="93" t="s">
        <v>112</v>
      </c>
      <c r="NJJ3" s="93"/>
      <c r="NJK3" s="93"/>
      <c r="NJL3" s="93"/>
      <c r="NJM3" s="93" t="s">
        <v>112</v>
      </c>
      <c r="NJN3" s="93"/>
      <c r="NJO3" s="93"/>
      <c r="NJP3" s="93"/>
      <c r="NJQ3" s="93" t="s">
        <v>112</v>
      </c>
      <c r="NJR3" s="93"/>
      <c r="NJS3" s="93"/>
      <c r="NJT3" s="93"/>
      <c r="NJU3" s="93" t="s">
        <v>112</v>
      </c>
      <c r="NJV3" s="93"/>
      <c r="NJW3" s="93"/>
      <c r="NJX3" s="93"/>
      <c r="NJY3" s="93" t="s">
        <v>112</v>
      </c>
      <c r="NJZ3" s="93"/>
      <c r="NKA3" s="93"/>
      <c r="NKB3" s="93"/>
      <c r="NKC3" s="93" t="s">
        <v>112</v>
      </c>
      <c r="NKD3" s="93"/>
      <c r="NKE3" s="93"/>
      <c r="NKF3" s="93"/>
      <c r="NKG3" s="93" t="s">
        <v>112</v>
      </c>
      <c r="NKH3" s="93"/>
      <c r="NKI3" s="93"/>
      <c r="NKJ3" s="93"/>
      <c r="NKK3" s="93" t="s">
        <v>112</v>
      </c>
      <c r="NKL3" s="93"/>
      <c r="NKM3" s="93"/>
      <c r="NKN3" s="93"/>
      <c r="NKO3" s="93" t="s">
        <v>112</v>
      </c>
      <c r="NKP3" s="93"/>
      <c r="NKQ3" s="93"/>
      <c r="NKR3" s="93"/>
      <c r="NKS3" s="93" t="s">
        <v>112</v>
      </c>
      <c r="NKT3" s="93"/>
      <c r="NKU3" s="93"/>
      <c r="NKV3" s="93"/>
      <c r="NKW3" s="93" t="s">
        <v>112</v>
      </c>
      <c r="NKX3" s="93"/>
      <c r="NKY3" s="93"/>
      <c r="NKZ3" s="93"/>
      <c r="NLA3" s="93" t="s">
        <v>112</v>
      </c>
      <c r="NLB3" s="93"/>
      <c r="NLC3" s="93"/>
      <c r="NLD3" s="93"/>
      <c r="NLE3" s="93" t="s">
        <v>112</v>
      </c>
      <c r="NLF3" s="93"/>
      <c r="NLG3" s="93"/>
      <c r="NLH3" s="93"/>
      <c r="NLI3" s="93" t="s">
        <v>112</v>
      </c>
      <c r="NLJ3" s="93"/>
      <c r="NLK3" s="93"/>
      <c r="NLL3" s="93"/>
      <c r="NLM3" s="93" t="s">
        <v>112</v>
      </c>
      <c r="NLN3" s="93"/>
      <c r="NLO3" s="93"/>
      <c r="NLP3" s="93"/>
      <c r="NLQ3" s="93" t="s">
        <v>112</v>
      </c>
      <c r="NLR3" s="93"/>
      <c r="NLS3" s="93"/>
      <c r="NLT3" s="93"/>
      <c r="NLU3" s="93" t="s">
        <v>112</v>
      </c>
      <c r="NLV3" s="93"/>
      <c r="NLW3" s="93"/>
      <c r="NLX3" s="93"/>
      <c r="NLY3" s="93" t="s">
        <v>112</v>
      </c>
      <c r="NLZ3" s="93"/>
      <c r="NMA3" s="93"/>
      <c r="NMB3" s="93"/>
      <c r="NMC3" s="93" t="s">
        <v>112</v>
      </c>
      <c r="NMD3" s="93"/>
      <c r="NME3" s="93"/>
      <c r="NMF3" s="93"/>
      <c r="NMG3" s="93" t="s">
        <v>112</v>
      </c>
      <c r="NMH3" s="93"/>
      <c r="NMI3" s="93"/>
      <c r="NMJ3" s="93"/>
      <c r="NMK3" s="93" t="s">
        <v>112</v>
      </c>
      <c r="NML3" s="93"/>
      <c r="NMM3" s="93"/>
      <c r="NMN3" s="93"/>
      <c r="NMO3" s="93" t="s">
        <v>112</v>
      </c>
      <c r="NMP3" s="93"/>
      <c r="NMQ3" s="93"/>
      <c r="NMR3" s="93"/>
      <c r="NMS3" s="93" t="s">
        <v>112</v>
      </c>
      <c r="NMT3" s="93"/>
      <c r="NMU3" s="93"/>
      <c r="NMV3" s="93"/>
      <c r="NMW3" s="93" t="s">
        <v>112</v>
      </c>
      <c r="NMX3" s="93"/>
      <c r="NMY3" s="93"/>
      <c r="NMZ3" s="93"/>
      <c r="NNA3" s="93" t="s">
        <v>112</v>
      </c>
      <c r="NNB3" s="93"/>
      <c r="NNC3" s="93"/>
      <c r="NND3" s="93"/>
      <c r="NNE3" s="93" t="s">
        <v>112</v>
      </c>
      <c r="NNF3" s="93"/>
      <c r="NNG3" s="93"/>
      <c r="NNH3" s="93"/>
      <c r="NNI3" s="93" t="s">
        <v>112</v>
      </c>
      <c r="NNJ3" s="93"/>
      <c r="NNK3" s="93"/>
      <c r="NNL3" s="93"/>
      <c r="NNM3" s="93" t="s">
        <v>112</v>
      </c>
      <c r="NNN3" s="93"/>
      <c r="NNO3" s="93"/>
      <c r="NNP3" s="93"/>
      <c r="NNQ3" s="93" t="s">
        <v>112</v>
      </c>
      <c r="NNR3" s="93"/>
      <c r="NNS3" s="93"/>
      <c r="NNT3" s="93"/>
      <c r="NNU3" s="93" t="s">
        <v>112</v>
      </c>
      <c r="NNV3" s="93"/>
      <c r="NNW3" s="93"/>
      <c r="NNX3" s="93"/>
      <c r="NNY3" s="93" t="s">
        <v>112</v>
      </c>
      <c r="NNZ3" s="93"/>
      <c r="NOA3" s="93"/>
      <c r="NOB3" s="93"/>
      <c r="NOC3" s="93" t="s">
        <v>112</v>
      </c>
      <c r="NOD3" s="93"/>
      <c r="NOE3" s="93"/>
      <c r="NOF3" s="93"/>
      <c r="NOG3" s="93" t="s">
        <v>112</v>
      </c>
      <c r="NOH3" s="93"/>
      <c r="NOI3" s="93"/>
      <c r="NOJ3" s="93"/>
      <c r="NOK3" s="93" t="s">
        <v>112</v>
      </c>
      <c r="NOL3" s="93"/>
      <c r="NOM3" s="93"/>
      <c r="NON3" s="93"/>
      <c r="NOO3" s="93" t="s">
        <v>112</v>
      </c>
      <c r="NOP3" s="93"/>
      <c r="NOQ3" s="93"/>
      <c r="NOR3" s="93"/>
      <c r="NOS3" s="93" t="s">
        <v>112</v>
      </c>
      <c r="NOT3" s="93"/>
      <c r="NOU3" s="93"/>
      <c r="NOV3" s="93"/>
      <c r="NOW3" s="93" t="s">
        <v>112</v>
      </c>
      <c r="NOX3" s="93"/>
      <c r="NOY3" s="93"/>
      <c r="NOZ3" s="93"/>
      <c r="NPA3" s="93" t="s">
        <v>112</v>
      </c>
      <c r="NPB3" s="93"/>
      <c r="NPC3" s="93"/>
      <c r="NPD3" s="93"/>
      <c r="NPE3" s="93" t="s">
        <v>112</v>
      </c>
      <c r="NPF3" s="93"/>
      <c r="NPG3" s="93"/>
      <c r="NPH3" s="93"/>
      <c r="NPI3" s="93" t="s">
        <v>112</v>
      </c>
      <c r="NPJ3" s="93"/>
      <c r="NPK3" s="93"/>
      <c r="NPL3" s="93"/>
      <c r="NPM3" s="93" t="s">
        <v>112</v>
      </c>
      <c r="NPN3" s="93"/>
      <c r="NPO3" s="93"/>
      <c r="NPP3" s="93"/>
      <c r="NPQ3" s="93" t="s">
        <v>112</v>
      </c>
      <c r="NPR3" s="93"/>
      <c r="NPS3" s="93"/>
      <c r="NPT3" s="93"/>
      <c r="NPU3" s="93" t="s">
        <v>112</v>
      </c>
      <c r="NPV3" s="93"/>
      <c r="NPW3" s="93"/>
      <c r="NPX3" s="93"/>
      <c r="NPY3" s="93" t="s">
        <v>112</v>
      </c>
      <c r="NPZ3" s="93"/>
      <c r="NQA3" s="93"/>
      <c r="NQB3" s="93"/>
      <c r="NQC3" s="93" t="s">
        <v>112</v>
      </c>
      <c r="NQD3" s="93"/>
      <c r="NQE3" s="93"/>
      <c r="NQF3" s="93"/>
      <c r="NQG3" s="93" t="s">
        <v>112</v>
      </c>
      <c r="NQH3" s="93"/>
      <c r="NQI3" s="93"/>
      <c r="NQJ3" s="93"/>
      <c r="NQK3" s="93" t="s">
        <v>112</v>
      </c>
      <c r="NQL3" s="93"/>
      <c r="NQM3" s="93"/>
      <c r="NQN3" s="93"/>
      <c r="NQO3" s="93" t="s">
        <v>112</v>
      </c>
      <c r="NQP3" s="93"/>
      <c r="NQQ3" s="93"/>
      <c r="NQR3" s="93"/>
      <c r="NQS3" s="93" t="s">
        <v>112</v>
      </c>
      <c r="NQT3" s="93"/>
      <c r="NQU3" s="93"/>
      <c r="NQV3" s="93"/>
      <c r="NQW3" s="93" t="s">
        <v>112</v>
      </c>
      <c r="NQX3" s="93"/>
      <c r="NQY3" s="93"/>
      <c r="NQZ3" s="93"/>
      <c r="NRA3" s="93" t="s">
        <v>112</v>
      </c>
      <c r="NRB3" s="93"/>
      <c r="NRC3" s="93"/>
      <c r="NRD3" s="93"/>
      <c r="NRE3" s="93" t="s">
        <v>112</v>
      </c>
      <c r="NRF3" s="93"/>
      <c r="NRG3" s="93"/>
      <c r="NRH3" s="93"/>
      <c r="NRI3" s="93" t="s">
        <v>112</v>
      </c>
      <c r="NRJ3" s="93"/>
      <c r="NRK3" s="93"/>
      <c r="NRL3" s="93"/>
      <c r="NRM3" s="93" t="s">
        <v>112</v>
      </c>
      <c r="NRN3" s="93"/>
      <c r="NRO3" s="93"/>
      <c r="NRP3" s="93"/>
      <c r="NRQ3" s="93" t="s">
        <v>112</v>
      </c>
      <c r="NRR3" s="93"/>
      <c r="NRS3" s="93"/>
      <c r="NRT3" s="93"/>
      <c r="NRU3" s="93" t="s">
        <v>112</v>
      </c>
      <c r="NRV3" s="93"/>
      <c r="NRW3" s="93"/>
      <c r="NRX3" s="93"/>
      <c r="NRY3" s="93" t="s">
        <v>112</v>
      </c>
      <c r="NRZ3" s="93"/>
      <c r="NSA3" s="93"/>
      <c r="NSB3" s="93"/>
      <c r="NSC3" s="93" t="s">
        <v>112</v>
      </c>
      <c r="NSD3" s="93"/>
      <c r="NSE3" s="93"/>
      <c r="NSF3" s="93"/>
      <c r="NSG3" s="93" t="s">
        <v>112</v>
      </c>
      <c r="NSH3" s="93"/>
      <c r="NSI3" s="93"/>
      <c r="NSJ3" s="93"/>
      <c r="NSK3" s="93" t="s">
        <v>112</v>
      </c>
      <c r="NSL3" s="93"/>
      <c r="NSM3" s="93"/>
      <c r="NSN3" s="93"/>
      <c r="NSO3" s="93" t="s">
        <v>112</v>
      </c>
      <c r="NSP3" s="93"/>
      <c r="NSQ3" s="93"/>
      <c r="NSR3" s="93"/>
      <c r="NSS3" s="93" t="s">
        <v>112</v>
      </c>
      <c r="NST3" s="93"/>
      <c r="NSU3" s="93"/>
      <c r="NSV3" s="93"/>
      <c r="NSW3" s="93" t="s">
        <v>112</v>
      </c>
      <c r="NSX3" s="93"/>
      <c r="NSY3" s="93"/>
      <c r="NSZ3" s="93"/>
      <c r="NTA3" s="93" t="s">
        <v>112</v>
      </c>
      <c r="NTB3" s="93"/>
      <c r="NTC3" s="93"/>
      <c r="NTD3" s="93"/>
      <c r="NTE3" s="93" t="s">
        <v>112</v>
      </c>
      <c r="NTF3" s="93"/>
      <c r="NTG3" s="93"/>
      <c r="NTH3" s="93"/>
      <c r="NTI3" s="93" t="s">
        <v>112</v>
      </c>
      <c r="NTJ3" s="93"/>
      <c r="NTK3" s="93"/>
      <c r="NTL3" s="93"/>
      <c r="NTM3" s="93" t="s">
        <v>112</v>
      </c>
      <c r="NTN3" s="93"/>
      <c r="NTO3" s="93"/>
      <c r="NTP3" s="93"/>
      <c r="NTQ3" s="93" t="s">
        <v>112</v>
      </c>
      <c r="NTR3" s="93"/>
      <c r="NTS3" s="93"/>
      <c r="NTT3" s="93"/>
      <c r="NTU3" s="93" t="s">
        <v>112</v>
      </c>
      <c r="NTV3" s="93"/>
      <c r="NTW3" s="93"/>
      <c r="NTX3" s="93"/>
      <c r="NTY3" s="93" t="s">
        <v>112</v>
      </c>
      <c r="NTZ3" s="93"/>
      <c r="NUA3" s="93"/>
      <c r="NUB3" s="93"/>
      <c r="NUC3" s="93" t="s">
        <v>112</v>
      </c>
      <c r="NUD3" s="93"/>
      <c r="NUE3" s="93"/>
      <c r="NUF3" s="93"/>
      <c r="NUG3" s="93" t="s">
        <v>112</v>
      </c>
      <c r="NUH3" s="93"/>
      <c r="NUI3" s="93"/>
      <c r="NUJ3" s="93"/>
      <c r="NUK3" s="93" t="s">
        <v>112</v>
      </c>
      <c r="NUL3" s="93"/>
      <c r="NUM3" s="93"/>
      <c r="NUN3" s="93"/>
      <c r="NUO3" s="93" t="s">
        <v>112</v>
      </c>
      <c r="NUP3" s="93"/>
      <c r="NUQ3" s="93"/>
      <c r="NUR3" s="93"/>
      <c r="NUS3" s="93" t="s">
        <v>112</v>
      </c>
      <c r="NUT3" s="93"/>
      <c r="NUU3" s="93"/>
      <c r="NUV3" s="93"/>
      <c r="NUW3" s="93" t="s">
        <v>112</v>
      </c>
      <c r="NUX3" s="93"/>
      <c r="NUY3" s="93"/>
      <c r="NUZ3" s="93"/>
      <c r="NVA3" s="93" t="s">
        <v>112</v>
      </c>
      <c r="NVB3" s="93"/>
      <c r="NVC3" s="93"/>
      <c r="NVD3" s="93"/>
      <c r="NVE3" s="93" t="s">
        <v>112</v>
      </c>
      <c r="NVF3" s="93"/>
      <c r="NVG3" s="93"/>
      <c r="NVH3" s="93"/>
      <c r="NVI3" s="93" t="s">
        <v>112</v>
      </c>
      <c r="NVJ3" s="93"/>
      <c r="NVK3" s="93"/>
      <c r="NVL3" s="93"/>
      <c r="NVM3" s="93" t="s">
        <v>112</v>
      </c>
      <c r="NVN3" s="93"/>
      <c r="NVO3" s="93"/>
      <c r="NVP3" s="93"/>
      <c r="NVQ3" s="93" t="s">
        <v>112</v>
      </c>
      <c r="NVR3" s="93"/>
      <c r="NVS3" s="93"/>
      <c r="NVT3" s="93"/>
      <c r="NVU3" s="93" t="s">
        <v>112</v>
      </c>
      <c r="NVV3" s="93"/>
      <c r="NVW3" s="93"/>
      <c r="NVX3" s="93"/>
      <c r="NVY3" s="93" t="s">
        <v>112</v>
      </c>
      <c r="NVZ3" s="93"/>
      <c r="NWA3" s="93"/>
      <c r="NWB3" s="93"/>
      <c r="NWC3" s="93" t="s">
        <v>112</v>
      </c>
      <c r="NWD3" s="93"/>
      <c r="NWE3" s="93"/>
      <c r="NWF3" s="93"/>
      <c r="NWG3" s="93" t="s">
        <v>112</v>
      </c>
      <c r="NWH3" s="93"/>
      <c r="NWI3" s="93"/>
      <c r="NWJ3" s="93"/>
      <c r="NWK3" s="93" t="s">
        <v>112</v>
      </c>
      <c r="NWL3" s="93"/>
      <c r="NWM3" s="93"/>
      <c r="NWN3" s="93"/>
      <c r="NWO3" s="93" t="s">
        <v>112</v>
      </c>
      <c r="NWP3" s="93"/>
      <c r="NWQ3" s="93"/>
      <c r="NWR3" s="93"/>
      <c r="NWS3" s="93" t="s">
        <v>112</v>
      </c>
      <c r="NWT3" s="93"/>
      <c r="NWU3" s="93"/>
      <c r="NWV3" s="93"/>
      <c r="NWW3" s="93" t="s">
        <v>112</v>
      </c>
      <c r="NWX3" s="93"/>
      <c r="NWY3" s="93"/>
      <c r="NWZ3" s="93"/>
      <c r="NXA3" s="93" t="s">
        <v>112</v>
      </c>
      <c r="NXB3" s="93"/>
      <c r="NXC3" s="93"/>
      <c r="NXD3" s="93"/>
      <c r="NXE3" s="93" t="s">
        <v>112</v>
      </c>
      <c r="NXF3" s="93"/>
      <c r="NXG3" s="93"/>
      <c r="NXH3" s="93"/>
      <c r="NXI3" s="93" t="s">
        <v>112</v>
      </c>
      <c r="NXJ3" s="93"/>
      <c r="NXK3" s="93"/>
      <c r="NXL3" s="93"/>
      <c r="NXM3" s="93" t="s">
        <v>112</v>
      </c>
      <c r="NXN3" s="93"/>
      <c r="NXO3" s="93"/>
      <c r="NXP3" s="93"/>
      <c r="NXQ3" s="93" t="s">
        <v>112</v>
      </c>
      <c r="NXR3" s="93"/>
      <c r="NXS3" s="93"/>
      <c r="NXT3" s="93"/>
      <c r="NXU3" s="93" t="s">
        <v>112</v>
      </c>
      <c r="NXV3" s="93"/>
      <c r="NXW3" s="93"/>
      <c r="NXX3" s="93"/>
      <c r="NXY3" s="93" t="s">
        <v>112</v>
      </c>
      <c r="NXZ3" s="93"/>
      <c r="NYA3" s="93"/>
      <c r="NYB3" s="93"/>
      <c r="NYC3" s="93" t="s">
        <v>112</v>
      </c>
      <c r="NYD3" s="93"/>
      <c r="NYE3" s="93"/>
      <c r="NYF3" s="93"/>
      <c r="NYG3" s="93" t="s">
        <v>112</v>
      </c>
      <c r="NYH3" s="93"/>
      <c r="NYI3" s="93"/>
      <c r="NYJ3" s="93"/>
      <c r="NYK3" s="93" t="s">
        <v>112</v>
      </c>
      <c r="NYL3" s="93"/>
      <c r="NYM3" s="93"/>
      <c r="NYN3" s="93"/>
      <c r="NYO3" s="93" t="s">
        <v>112</v>
      </c>
      <c r="NYP3" s="93"/>
      <c r="NYQ3" s="93"/>
      <c r="NYR3" s="93"/>
      <c r="NYS3" s="93" t="s">
        <v>112</v>
      </c>
      <c r="NYT3" s="93"/>
      <c r="NYU3" s="93"/>
      <c r="NYV3" s="93"/>
      <c r="NYW3" s="93" t="s">
        <v>112</v>
      </c>
      <c r="NYX3" s="93"/>
      <c r="NYY3" s="93"/>
      <c r="NYZ3" s="93"/>
      <c r="NZA3" s="93" t="s">
        <v>112</v>
      </c>
      <c r="NZB3" s="93"/>
      <c r="NZC3" s="93"/>
      <c r="NZD3" s="93"/>
      <c r="NZE3" s="93" t="s">
        <v>112</v>
      </c>
      <c r="NZF3" s="93"/>
      <c r="NZG3" s="93"/>
      <c r="NZH3" s="93"/>
      <c r="NZI3" s="93" t="s">
        <v>112</v>
      </c>
      <c r="NZJ3" s="93"/>
      <c r="NZK3" s="93"/>
      <c r="NZL3" s="93"/>
      <c r="NZM3" s="93" t="s">
        <v>112</v>
      </c>
      <c r="NZN3" s="93"/>
      <c r="NZO3" s="93"/>
      <c r="NZP3" s="93"/>
      <c r="NZQ3" s="93" t="s">
        <v>112</v>
      </c>
      <c r="NZR3" s="93"/>
      <c r="NZS3" s="93"/>
      <c r="NZT3" s="93"/>
      <c r="NZU3" s="93" t="s">
        <v>112</v>
      </c>
      <c r="NZV3" s="93"/>
      <c r="NZW3" s="93"/>
      <c r="NZX3" s="93"/>
      <c r="NZY3" s="93" t="s">
        <v>112</v>
      </c>
      <c r="NZZ3" s="93"/>
      <c r="OAA3" s="93"/>
      <c r="OAB3" s="93"/>
      <c r="OAC3" s="93" t="s">
        <v>112</v>
      </c>
      <c r="OAD3" s="93"/>
      <c r="OAE3" s="93"/>
      <c r="OAF3" s="93"/>
      <c r="OAG3" s="93" t="s">
        <v>112</v>
      </c>
      <c r="OAH3" s="93"/>
      <c r="OAI3" s="93"/>
      <c r="OAJ3" s="93"/>
      <c r="OAK3" s="93" t="s">
        <v>112</v>
      </c>
      <c r="OAL3" s="93"/>
      <c r="OAM3" s="93"/>
      <c r="OAN3" s="93"/>
      <c r="OAO3" s="93" t="s">
        <v>112</v>
      </c>
      <c r="OAP3" s="93"/>
      <c r="OAQ3" s="93"/>
      <c r="OAR3" s="93"/>
      <c r="OAS3" s="93" t="s">
        <v>112</v>
      </c>
      <c r="OAT3" s="93"/>
      <c r="OAU3" s="93"/>
      <c r="OAV3" s="93"/>
      <c r="OAW3" s="93" t="s">
        <v>112</v>
      </c>
      <c r="OAX3" s="93"/>
      <c r="OAY3" s="93"/>
      <c r="OAZ3" s="93"/>
      <c r="OBA3" s="93" t="s">
        <v>112</v>
      </c>
      <c r="OBB3" s="93"/>
      <c r="OBC3" s="93"/>
      <c r="OBD3" s="93"/>
      <c r="OBE3" s="93" t="s">
        <v>112</v>
      </c>
      <c r="OBF3" s="93"/>
      <c r="OBG3" s="93"/>
      <c r="OBH3" s="93"/>
      <c r="OBI3" s="93" t="s">
        <v>112</v>
      </c>
      <c r="OBJ3" s="93"/>
      <c r="OBK3" s="93"/>
      <c r="OBL3" s="93"/>
      <c r="OBM3" s="93" t="s">
        <v>112</v>
      </c>
      <c r="OBN3" s="93"/>
      <c r="OBO3" s="93"/>
      <c r="OBP3" s="93"/>
      <c r="OBQ3" s="93" t="s">
        <v>112</v>
      </c>
      <c r="OBR3" s="93"/>
      <c r="OBS3" s="93"/>
      <c r="OBT3" s="93"/>
      <c r="OBU3" s="93" t="s">
        <v>112</v>
      </c>
      <c r="OBV3" s="93"/>
      <c r="OBW3" s="93"/>
      <c r="OBX3" s="93"/>
      <c r="OBY3" s="93" t="s">
        <v>112</v>
      </c>
      <c r="OBZ3" s="93"/>
      <c r="OCA3" s="93"/>
      <c r="OCB3" s="93"/>
      <c r="OCC3" s="93" t="s">
        <v>112</v>
      </c>
      <c r="OCD3" s="93"/>
      <c r="OCE3" s="93"/>
      <c r="OCF3" s="93"/>
      <c r="OCG3" s="93" t="s">
        <v>112</v>
      </c>
      <c r="OCH3" s="93"/>
      <c r="OCI3" s="93"/>
      <c r="OCJ3" s="93"/>
      <c r="OCK3" s="93" t="s">
        <v>112</v>
      </c>
      <c r="OCL3" s="93"/>
      <c r="OCM3" s="93"/>
      <c r="OCN3" s="93"/>
      <c r="OCO3" s="93" t="s">
        <v>112</v>
      </c>
      <c r="OCP3" s="93"/>
      <c r="OCQ3" s="93"/>
      <c r="OCR3" s="93"/>
      <c r="OCS3" s="93" t="s">
        <v>112</v>
      </c>
      <c r="OCT3" s="93"/>
      <c r="OCU3" s="93"/>
      <c r="OCV3" s="93"/>
      <c r="OCW3" s="93" t="s">
        <v>112</v>
      </c>
      <c r="OCX3" s="93"/>
      <c r="OCY3" s="93"/>
      <c r="OCZ3" s="93"/>
      <c r="ODA3" s="93" t="s">
        <v>112</v>
      </c>
      <c r="ODB3" s="93"/>
      <c r="ODC3" s="93"/>
      <c r="ODD3" s="93"/>
      <c r="ODE3" s="93" t="s">
        <v>112</v>
      </c>
      <c r="ODF3" s="93"/>
      <c r="ODG3" s="93"/>
      <c r="ODH3" s="93"/>
      <c r="ODI3" s="93" t="s">
        <v>112</v>
      </c>
      <c r="ODJ3" s="93"/>
      <c r="ODK3" s="93"/>
      <c r="ODL3" s="93"/>
      <c r="ODM3" s="93" t="s">
        <v>112</v>
      </c>
      <c r="ODN3" s="93"/>
      <c r="ODO3" s="93"/>
      <c r="ODP3" s="93"/>
      <c r="ODQ3" s="93" t="s">
        <v>112</v>
      </c>
      <c r="ODR3" s="93"/>
      <c r="ODS3" s="93"/>
      <c r="ODT3" s="93"/>
      <c r="ODU3" s="93" t="s">
        <v>112</v>
      </c>
      <c r="ODV3" s="93"/>
      <c r="ODW3" s="93"/>
      <c r="ODX3" s="93"/>
      <c r="ODY3" s="93" t="s">
        <v>112</v>
      </c>
      <c r="ODZ3" s="93"/>
      <c r="OEA3" s="93"/>
      <c r="OEB3" s="93"/>
      <c r="OEC3" s="93" t="s">
        <v>112</v>
      </c>
      <c r="OED3" s="93"/>
      <c r="OEE3" s="93"/>
      <c r="OEF3" s="93"/>
      <c r="OEG3" s="93" t="s">
        <v>112</v>
      </c>
      <c r="OEH3" s="93"/>
      <c r="OEI3" s="93"/>
      <c r="OEJ3" s="93"/>
      <c r="OEK3" s="93" t="s">
        <v>112</v>
      </c>
      <c r="OEL3" s="93"/>
      <c r="OEM3" s="93"/>
      <c r="OEN3" s="93"/>
      <c r="OEO3" s="93" t="s">
        <v>112</v>
      </c>
      <c r="OEP3" s="93"/>
      <c r="OEQ3" s="93"/>
      <c r="OER3" s="93"/>
      <c r="OES3" s="93" t="s">
        <v>112</v>
      </c>
      <c r="OET3" s="93"/>
      <c r="OEU3" s="93"/>
      <c r="OEV3" s="93"/>
      <c r="OEW3" s="93" t="s">
        <v>112</v>
      </c>
      <c r="OEX3" s="93"/>
      <c r="OEY3" s="93"/>
      <c r="OEZ3" s="93"/>
      <c r="OFA3" s="93" t="s">
        <v>112</v>
      </c>
      <c r="OFB3" s="93"/>
      <c r="OFC3" s="93"/>
      <c r="OFD3" s="93"/>
      <c r="OFE3" s="93" t="s">
        <v>112</v>
      </c>
      <c r="OFF3" s="93"/>
      <c r="OFG3" s="93"/>
      <c r="OFH3" s="93"/>
      <c r="OFI3" s="93" t="s">
        <v>112</v>
      </c>
      <c r="OFJ3" s="93"/>
      <c r="OFK3" s="93"/>
      <c r="OFL3" s="93"/>
      <c r="OFM3" s="93" t="s">
        <v>112</v>
      </c>
      <c r="OFN3" s="93"/>
      <c r="OFO3" s="93"/>
      <c r="OFP3" s="93"/>
      <c r="OFQ3" s="93" t="s">
        <v>112</v>
      </c>
      <c r="OFR3" s="93"/>
      <c r="OFS3" s="93"/>
      <c r="OFT3" s="93"/>
      <c r="OFU3" s="93" t="s">
        <v>112</v>
      </c>
      <c r="OFV3" s="93"/>
      <c r="OFW3" s="93"/>
      <c r="OFX3" s="93"/>
      <c r="OFY3" s="93" t="s">
        <v>112</v>
      </c>
      <c r="OFZ3" s="93"/>
      <c r="OGA3" s="93"/>
      <c r="OGB3" s="93"/>
      <c r="OGC3" s="93" t="s">
        <v>112</v>
      </c>
      <c r="OGD3" s="93"/>
      <c r="OGE3" s="93"/>
      <c r="OGF3" s="93"/>
      <c r="OGG3" s="93" t="s">
        <v>112</v>
      </c>
      <c r="OGH3" s="93"/>
      <c r="OGI3" s="93"/>
      <c r="OGJ3" s="93"/>
      <c r="OGK3" s="93" t="s">
        <v>112</v>
      </c>
      <c r="OGL3" s="93"/>
      <c r="OGM3" s="93"/>
      <c r="OGN3" s="93"/>
      <c r="OGO3" s="93" t="s">
        <v>112</v>
      </c>
      <c r="OGP3" s="93"/>
      <c r="OGQ3" s="93"/>
      <c r="OGR3" s="93"/>
      <c r="OGS3" s="93" t="s">
        <v>112</v>
      </c>
      <c r="OGT3" s="93"/>
      <c r="OGU3" s="93"/>
      <c r="OGV3" s="93"/>
      <c r="OGW3" s="93" t="s">
        <v>112</v>
      </c>
      <c r="OGX3" s="93"/>
      <c r="OGY3" s="93"/>
      <c r="OGZ3" s="93"/>
      <c r="OHA3" s="93" t="s">
        <v>112</v>
      </c>
      <c r="OHB3" s="93"/>
      <c r="OHC3" s="93"/>
      <c r="OHD3" s="93"/>
      <c r="OHE3" s="93" t="s">
        <v>112</v>
      </c>
      <c r="OHF3" s="93"/>
      <c r="OHG3" s="93"/>
      <c r="OHH3" s="93"/>
      <c r="OHI3" s="93" t="s">
        <v>112</v>
      </c>
      <c r="OHJ3" s="93"/>
      <c r="OHK3" s="93"/>
      <c r="OHL3" s="93"/>
      <c r="OHM3" s="93" t="s">
        <v>112</v>
      </c>
      <c r="OHN3" s="93"/>
      <c r="OHO3" s="93"/>
      <c r="OHP3" s="93"/>
      <c r="OHQ3" s="93" t="s">
        <v>112</v>
      </c>
      <c r="OHR3" s="93"/>
      <c r="OHS3" s="93"/>
      <c r="OHT3" s="93"/>
      <c r="OHU3" s="93" t="s">
        <v>112</v>
      </c>
      <c r="OHV3" s="93"/>
      <c r="OHW3" s="93"/>
      <c r="OHX3" s="93"/>
      <c r="OHY3" s="93" t="s">
        <v>112</v>
      </c>
      <c r="OHZ3" s="93"/>
      <c r="OIA3" s="93"/>
      <c r="OIB3" s="93"/>
      <c r="OIC3" s="93" t="s">
        <v>112</v>
      </c>
      <c r="OID3" s="93"/>
      <c r="OIE3" s="93"/>
      <c r="OIF3" s="93"/>
      <c r="OIG3" s="93" t="s">
        <v>112</v>
      </c>
      <c r="OIH3" s="93"/>
      <c r="OII3" s="93"/>
      <c r="OIJ3" s="93"/>
      <c r="OIK3" s="93" t="s">
        <v>112</v>
      </c>
      <c r="OIL3" s="93"/>
      <c r="OIM3" s="93"/>
      <c r="OIN3" s="93"/>
      <c r="OIO3" s="93" t="s">
        <v>112</v>
      </c>
      <c r="OIP3" s="93"/>
      <c r="OIQ3" s="93"/>
      <c r="OIR3" s="93"/>
      <c r="OIS3" s="93" t="s">
        <v>112</v>
      </c>
      <c r="OIT3" s="93"/>
      <c r="OIU3" s="93"/>
      <c r="OIV3" s="93"/>
      <c r="OIW3" s="93" t="s">
        <v>112</v>
      </c>
      <c r="OIX3" s="93"/>
      <c r="OIY3" s="93"/>
      <c r="OIZ3" s="93"/>
      <c r="OJA3" s="93" t="s">
        <v>112</v>
      </c>
      <c r="OJB3" s="93"/>
      <c r="OJC3" s="93"/>
      <c r="OJD3" s="93"/>
      <c r="OJE3" s="93" t="s">
        <v>112</v>
      </c>
      <c r="OJF3" s="93"/>
      <c r="OJG3" s="93"/>
      <c r="OJH3" s="93"/>
      <c r="OJI3" s="93" t="s">
        <v>112</v>
      </c>
      <c r="OJJ3" s="93"/>
      <c r="OJK3" s="93"/>
      <c r="OJL3" s="93"/>
      <c r="OJM3" s="93" t="s">
        <v>112</v>
      </c>
      <c r="OJN3" s="93"/>
      <c r="OJO3" s="93"/>
      <c r="OJP3" s="93"/>
      <c r="OJQ3" s="93" t="s">
        <v>112</v>
      </c>
      <c r="OJR3" s="93"/>
      <c r="OJS3" s="93"/>
      <c r="OJT3" s="93"/>
      <c r="OJU3" s="93" t="s">
        <v>112</v>
      </c>
      <c r="OJV3" s="93"/>
      <c r="OJW3" s="93"/>
      <c r="OJX3" s="93"/>
      <c r="OJY3" s="93" t="s">
        <v>112</v>
      </c>
      <c r="OJZ3" s="93"/>
      <c r="OKA3" s="93"/>
      <c r="OKB3" s="93"/>
      <c r="OKC3" s="93" t="s">
        <v>112</v>
      </c>
      <c r="OKD3" s="93"/>
      <c r="OKE3" s="93"/>
      <c r="OKF3" s="93"/>
      <c r="OKG3" s="93" t="s">
        <v>112</v>
      </c>
      <c r="OKH3" s="93"/>
      <c r="OKI3" s="93"/>
      <c r="OKJ3" s="93"/>
      <c r="OKK3" s="93" t="s">
        <v>112</v>
      </c>
      <c r="OKL3" s="93"/>
      <c r="OKM3" s="93"/>
      <c r="OKN3" s="93"/>
      <c r="OKO3" s="93" t="s">
        <v>112</v>
      </c>
      <c r="OKP3" s="93"/>
      <c r="OKQ3" s="93"/>
      <c r="OKR3" s="93"/>
      <c r="OKS3" s="93" t="s">
        <v>112</v>
      </c>
      <c r="OKT3" s="93"/>
      <c r="OKU3" s="93"/>
      <c r="OKV3" s="93"/>
      <c r="OKW3" s="93" t="s">
        <v>112</v>
      </c>
      <c r="OKX3" s="93"/>
      <c r="OKY3" s="93"/>
      <c r="OKZ3" s="93"/>
      <c r="OLA3" s="93" t="s">
        <v>112</v>
      </c>
      <c r="OLB3" s="93"/>
      <c r="OLC3" s="93"/>
      <c r="OLD3" s="93"/>
      <c r="OLE3" s="93" t="s">
        <v>112</v>
      </c>
      <c r="OLF3" s="93"/>
      <c r="OLG3" s="93"/>
      <c r="OLH3" s="93"/>
      <c r="OLI3" s="93" t="s">
        <v>112</v>
      </c>
      <c r="OLJ3" s="93"/>
      <c r="OLK3" s="93"/>
      <c r="OLL3" s="93"/>
      <c r="OLM3" s="93" t="s">
        <v>112</v>
      </c>
      <c r="OLN3" s="93"/>
      <c r="OLO3" s="93"/>
      <c r="OLP3" s="93"/>
      <c r="OLQ3" s="93" t="s">
        <v>112</v>
      </c>
      <c r="OLR3" s="93"/>
      <c r="OLS3" s="93"/>
      <c r="OLT3" s="93"/>
      <c r="OLU3" s="93" t="s">
        <v>112</v>
      </c>
      <c r="OLV3" s="93"/>
      <c r="OLW3" s="93"/>
      <c r="OLX3" s="93"/>
      <c r="OLY3" s="93" t="s">
        <v>112</v>
      </c>
      <c r="OLZ3" s="93"/>
      <c r="OMA3" s="93"/>
      <c r="OMB3" s="93"/>
      <c r="OMC3" s="93" t="s">
        <v>112</v>
      </c>
      <c r="OMD3" s="93"/>
      <c r="OME3" s="93"/>
      <c r="OMF3" s="93"/>
      <c r="OMG3" s="93" t="s">
        <v>112</v>
      </c>
      <c r="OMH3" s="93"/>
      <c r="OMI3" s="93"/>
      <c r="OMJ3" s="93"/>
      <c r="OMK3" s="93" t="s">
        <v>112</v>
      </c>
      <c r="OML3" s="93"/>
      <c r="OMM3" s="93"/>
      <c r="OMN3" s="93"/>
      <c r="OMO3" s="93" t="s">
        <v>112</v>
      </c>
      <c r="OMP3" s="93"/>
      <c r="OMQ3" s="93"/>
      <c r="OMR3" s="93"/>
      <c r="OMS3" s="93" t="s">
        <v>112</v>
      </c>
      <c r="OMT3" s="93"/>
      <c r="OMU3" s="93"/>
      <c r="OMV3" s="93"/>
      <c r="OMW3" s="93" t="s">
        <v>112</v>
      </c>
      <c r="OMX3" s="93"/>
      <c r="OMY3" s="93"/>
      <c r="OMZ3" s="93"/>
      <c r="ONA3" s="93" t="s">
        <v>112</v>
      </c>
      <c r="ONB3" s="93"/>
      <c r="ONC3" s="93"/>
      <c r="OND3" s="93"/>
      <c r="ONE3" s="93" t="s">
        <v>112</v>
      </c>
      <c r="ONF3" s="93"/>
      <c r="ONG3" s="93"/>
      <c r="ONH3" s="93"/>
      <c r="ONI3" s="93" t="s">
        <v>112</v>
      </c>
      <c r="ONJ3" s="93"/>
      <c r="ONK3" s="93"/>
      <c r="ONL3" s="93"/>
      <c r="ONM3" s="93" t="s">
        <v>112</v>
      </c>
      <c r="ONN3" s="93"/>
      <c r="ONO3" s="93"/>
      <c r="ONP3" s="93"/>
      <c r="ONQ3" s="93" t="s">
        <v>112</v>
      </c>
      <c r="ONR3" s="93"/>
      <c r="ONS3" s="93"/>
      <c r="ONT3" s="93"/>
      <c r="ONU3" s="93" t="s">
        <v>112</v>
      </c>
      <c r="ONV3" s="93"/>
      <c r="ONW3" s="93"/>
      <c r="ONX3" s="93"/>
      <c r="ONY3" s="93" t="s">
        <v>112</v>
      </c>
      <c r="ONZ3" s="93"/>
      <c r="OOA3" s="93"/>
      <c r="OOB3" s="93"/>
      <c r="OOC3" s="93" t="s">
        <v>112</v>
      </c>
      <c r="OOD3" s="93"/>
      <c r="OOE3" s="93"/>
      <c r="OOF3" s="93"/>
      <c r="OOG3" s="93" t="s">
        <v>112</v>
      </c>
      <c r="OOH3" s="93"/>
      <c r="OOI3" s="93"/>
      <c r="OOJ3" s="93"/>
      <c r="OOK3" s="93" t="s">
        <v>112</v>
      </c>
      <c r="OOL3" s="93"/>
      <c r="OOM3" s="93"/>
      <c r="OON3" s="93"/>
      <c r="OOO3" s="93" t="s">
        <v>112</v>
      </c>
      <c r="OOP3" s="93"/>
      <c r="OOQ3" s="93"/>
      <c r="OOR3" s="93"/>
      <c r="OOS3" s="93" t="s">
        <v>112</v>
      </c>
      <c r="OOT3" s="93"/>
      <c r="OOU3" s="93"/>
      <c r="OOV3" s="93"/>
      <c r="OOW3" s="93" t="s">
        <v>112</v>
      </c>
      <c r="OOX3" s="93"/>
      <c r="OOY3" s="93"/>
      <c r="OOZ3" s="93"/>
      <c r="OPA3" s="93" t="s">
        <v>112</v>
      </c>
      <c r="OPB3" s="93"/>
      <c r="OPC3" s="93"/>
      <c r="OPD3" s="93"/>
      <c r="OPE3" s="93" t="s">
        <v>112</v>
      </c>
      <c r="OPF3" s="93"/>
      <c r="OPG3" s="93"/>
      <c r="OPH3" s="93"/>
      <c r="OPI3" s="93" t="s">
        <v>112</v>
      </c>
      <c r="OPJ3" s="93"/>
      <c r="OPK3" s="93"/>
      <c r="OPL3" s="93"/>
      <c r="OPM3" s="93" t="s">
        <v>112</v>
      </c>
      <c r="OPN3" s="93"/>
      <c r="OPO3" s="93"/>
      <c r="OPP3" s="93"/>
      <c r="OPQ3" s="93" t="s">
        <v>112</v>
      </c>
      <c r="OPR3" s="93"/>
      <c r="OPS3" s="93"/>
      <c r="OPT3" s="93"/>
      <c r="OPU3" s="93" t="s">
        <v>112</v>
      </c>
      <c r="OPV3" s="93"/>
      <c r="OPW3" s="93"/>
      <c r="OPX3" s="93"/>
      <c r="OPY3" s="93" t="s">
        <v>112</v>
      </c>
      <c r="OPZ3" s="93"/>
      <c r="OQA3" s="93"/>
      <c r="OQB3" s="93"/>
      <c r="OQC3" s="93" t="s">
        <v>112</v>
      </c>
      <c r="OQD3" s="93"/>
      <c r="OQE3" s="93"/>
      <c r="OQF3" s="93"/>
      <c r="OQG3" s="93" t="s">
        <v>112</v>
      </c>
      <c r="OQH3" s="93"/>
      <c r="OQI3" s="93"/>
      <c r="OQJ3" s="93"/>
      <c r="OQK3" s="93" t="s">
        <v>112</v>
      </c>
      <c r="OQL3" s="93"/>
      <c r="OQM3" s="93"/>
      <c r="OQN3" s="93"/>
      <c r="OQO3" s="93" t="s">
        <v>112</v>
      </c>
      <c r="OQP3" s="93"/>
      <c r="OQQ3" s="93"/>
      <c r="OQR3" s="93"/>
      <c r="OQS3" s="93" t="s">
        <v>112</v>
      </c>
      <c r="OQT3" s="93"/>
      <c r="OQU3" s="93"/>
      <c r="OQV3" s="93"/>
      <c r="OQW3" s="93" t="s">
        <v>112</v>
      </c>
      <c r="OQX3" s="93"/>
      <c r="OQY3" s="93"/>
      <c r="OQZ3" s="93"/>
      <c r="ORA3" s="93" t="s">
        <v>112</v>
      </c>
      <c r="ORB3" s="93"/>
      <c r="ORC3" s="93"/>
      <c r="ORD3" s="93"/>
      <c r="ORE3" s="93" t="s">
        <v>112</v>
      </c>
      <c r="ORF3" s="93"/>
      <c r="ORG3" s="93"/>
      <c r="ORH3" s="93"/>
      <c r="ORI3" s="93" t="s">
        <v>112</v>
      </c>
      <c r="ORJ3" s="93"/>
      <c r="ORK3" s="93"/>
      <c r="ORL3" s="93"/>
      <c r="ORM3" s="93" t="s">
        <v>112</v>
      </c>
      <c r="ORN3" s="93"/>
      <c r="ORO3" s="93"/>
      <c r="ORP3" s="93"/>
      <c r="ORQ3" s="93" t="s">
        <v>112</v>
      </c>
      <c r="ORR3" s="93"/>
      <c r="ORS3" s="93"/>
      <c r="ORT3" s="93"/>
      <c r="ORU3" s="93" t="s">
        <v>112</v>
      </c>
      <c r="ORV3" s="93"/>
      <c r="ORW3" s="93"/>
      <c r="ORX3" s="93"/>
      <c r="ORY3" s="93" t="s">
        <v>112</v>
      </c>
      <c r="ORZ3" s="93"/>
      <c r="OSA3" s="93"/>
      <c r="OSB3" s="93"/>
      <c r="OSC3" s="93" t="s">
        <v>112</v>
      </c>
      <c r="OSD3" s="93"/>
      <c r="OSE3" s="93"/>
      <c r="OSF3" s="93"/>
      <c r="OSG3" s="93" t="s">
        <v>112</v>
      </c>
      <c r="OSH3" s="93"/>
      <c r="OSI3" s="93"/>
      <c r="OSJ3" s="93"/>
      <c r="OSK3" s="93" t="s">
        <v>112</v>
      </c>
      <c r="OSL3" s="93"/>
      <c r="OSM3" s="93"/>
      <c r="OSN3" s="93"/>
      <c r="OSO3" s="93" t="s">
        <v>112</v>
      </c>
      <c r="OSP3" s="93"/>
      <c r="OSQ3" s="93"/>
      <c r="OSR3" s="93"/>
      <c r="OSS3" s="93" t="s">
        <v>112</v>
      </c>
      <c r="OST3" s="93"/>
      <c r="OSU3" s="93"/>
      <c r="OSV3" s="93"/>
      <c r="OSW3" s="93" t="s">
        <v>112</v>
      </c>
      <c r="OSX3" s="93"/>
      <c r="OSY3" s="93"/>
      <c r="OSZ3" s="93"/>
      <c r="OTA3" s="93" t="s">
        <v>112</v>
      </c>
      <c r="OTB3" s="93"/>
      <c r="OTC3" s="93"/>
      <c r="OTD3" s="93"/>
      <c r="OTE3" s="93" t="s">
        <v>112</v>
      </c>
      <c r="OTF3" s="93"/>
      <c r="OTG3" s="93"/>
      <c r="OTH3" s="93"/>
      <c r="OTI3" s="93" t="s">
        <v>112</v>
      </c>
      <c r="OTJ3" s="93"/>
      <c r="OTK3" s="93"/>
      <c r="OTL3" s="93"/>
      <c r="OTM3" s="93" t="s">
        <v>112</v>
      </c>
      <c r="OTN3" s="93"/>
      <c r="OTO3" s="93"/>
      <c r="OTP3" s="93"/>
      <c r="OTQ3" s="93" t="s">
        <v>112</v>
      </c>
      <c r="OTR3" s="93"/>
      <c r="OTS3" s="93"/>
      <c r="OTT3" s="93"/>
      <c r="OTU3" s="93" t="s">
        <v>112</v>
      </c>
      <c r="OTV3" s="93"/>
      <c r="OTW3" s="93"/>
      <c r="OTX3" s="93"/>
      <c r="OTY3" s="93" t="s">
        <v>112</v>
      </c>
      <c r="OTZ3" s="93"/>
      <c r="OUA3" s="93"/>
      <c r="OUB3" s="93"/>
      <c r="OUC3" s="93" t="s">
        <v>112</v>
      </c>
      <c r="OUD3" s="93"/>
      <c r="OUE3" s="93"/>
      <c r="OUF3" s="93"/>
      <c r="OUG3" s="93" t="s">
        <v>112</v>
      </c>
      <c r="OUH3" s="93"/>
      <c r="OUI3" s="93"/>
      <c r="OUJ3" s="93"/>
      <c r="OUK3" s="93" t="s">
        <v>112</v>
      </c>
      <c r="OUL3" s="93"/>
      <c r="OUM3" s="93"/>
      <c r="OUN3" s="93"/>
      <c r="OUO3" s="93" t="s">
        <v>112</v>
      </c>
      <c r="OUP3" s="93"/>
      <c r="OUQ3" s="93"/>
      <c r="OUR3" s="93"/>
      <c r="OUS3" s="93" t="s">
        <v>112</v>
      </c>
      <c r="OUT3" s="93"/>
      <c r="OUU3" s="93"/>
      <c r="OUV3" s="93"/>
      <c r="OUW3" s="93" t="s">
        <v>112</v>
      </c>
      <c r="OUX3" s="93"/>
      <c r="OUY3" s="93"/>
      <c r="OUZ3" s="93"/>
      <c r="OVA3" s="93" t="s">
        <v>112</v>
      </c>
      <c r="OVB3" s="93"/>
      <c r="OVC3" s="93"/>
      <c r="OVD3" s="93"/>
      <c r="OVE3" s="93" t="s">
        <v>112</v>
      </c>
      <c r="OVF3" s="93"/>
      <c r="OVG3" s="93"/>
      <c r="OVH3" s="93"/>
      <c r="OVI3" s="93" t="s">
        <v>112</v>
      </c>
      <c r="OVJ3" s="93"/>
      <c r="OVK3" s="93"/>
      <c r="OVL3" s="93"/>
      <c r="OVM3" s="93" t="s">
        <v>112</v>
      </c>
      <c r="OVN3" s="93"/>
      <c r="OVO3" s="93"/>
      <c r="OVP3" s="93"/>
      <c r="OVQ3" s="93" t="s">
        <v>112</v>
      </c>
      <c r="OVR3" s="93"/>
      <c r="OVS3" s="93"/>
      <c r="OVT3" s="93"/>
      <c r="OVU3" s="93" t="s">
        <v>112</v>
      </c>
      <c r="OVV3" s="93"/>
      <c r="OVW3" s="93"/>
      <c r="OVX3" s="93"/>
      <c r="OVY3" s="93" t="s">
        <v>112</v>
      </c>
      <c r="OVZ3" s="93"/>
      <c r="OWA3" s="93"/>
      <c r="OWB3" s="93"/>
      <c r="OWC3" s="93" t="s">
        <v>112</v>
      </c>
      <c r="OWD3" s="93"/>
      <c r="OWE3" s="93"/>
      <c r="OWF3" s="93"/>
      <c r="OWG3" s="93" t="s">
        <v>112</v>
      </c>
      <c r="OWH3" s="93"/>
      <c r="OWI3" s="93"/>
      <c r="OWJ3" s="93"/>
      <c r="OWK3" s="93" t="s">
        <v>112</v>
      </c>
      <c r="OWL3" s="93"/>
      <c r="OWM3" s="93"/>
      <c r="OWN3" s="93"/>
      <c r="OWO3" s="93" t="s">
        <v>112</v>
      </c>
      <c r="OWP3" s="93"/>
      <c r="OWQ3" s="93"/>
      <c r="OWR3" s="93"/>
      <c r="OWS3" s="93" t="s">
        <v>112</v>
      </c>
      <c r="OWT3" s="93"/>
      <c r="OWU3" s="93"/>
      <c r="OWV3" s="93"/>
      <c r="OWW3" s="93" t="s">
        <v>112</v>
      </c>
      <c r="OWX3" s="93"/>
      <c r="OWY3" s="93"/>
      <c r="OWZ3" s="93"/>
      <c r="OXA3" s="93" t="s">
        <v>112</v>
      </c>
      <c r="OXB3" s="93"/>
      <c r="OXC3" s="93"/>
      <c r="OXD3" s="93"/>
      <c r="OXE3" s="93" t="s">
        <v>112</v>
      </c>
      <c r="OXF3" s="93"/>
      <c r="OXG3" s="93"/>
      <c r="OXH3" s="93"/>
      <c r="OXI3" s="93" t="s">
        <v>112</v>
      </c>
      <c r="OXJ3" s="93"/>
      <c r="OXK3" s="93"/>
      <c r="OXL3" s="93"/>
      <c r="OXM3" s="93" t="s">
        <v>112</v>
      </c>
      <c r="OXN3" s="93"/>
      <c r="OXO3" s="93"/>
      <c r="OXP3" s="93"/>
      <c r="OXQ3" s="93" t="s">
        <v>112</v>
      </c>
      <c r="OXR3" s="93"/>
      <c r="OXS3" s="93"/>
      <c r="OXT3" s="93"/>
      <c r="OXU3" s="93" t="s">
        <v>112</v>
      </c>
      <c r="OXV3" s="93"/>
      <c r="OXW3" s="93"/>
      <c r="OXX3" s="93"/>
      <c r="OXY3" s="93" t="s">
        <v>112</v>
      </c>
      <c r="OXZ3" s="93"/>
      <c r="OYA3" s="93"/>
      <c r="OYB3" s="93"/>
      <c r="OYC3" s="93" t="s">
        <v>112</v>
      </c>
      <c r="OYD3" s="93"/>
      <c r="OYE3" s="93"/>
      <c r="OYF3" s="93"/>
      <c r="OYG3" s="93" t="s">
        <v>112</v>
      </c>
      <c r="OYH3" s="93"/>
      <c r="OYI3" s="93"/>
      <c r="OYJ3" s="93"/>
      <c r="OYK3" s="93" t="s">
        <v>112</v>
      </c>
      <c r="OYL3" s="93"/>
      <c r="OYM3" s="93"/>
      <c r="OYN3" s="93"/>
      <c r="OYO3" s="93" t="s">
        <v>112</v>
      </c>
      <c r="OYP3" s="93"/>
      <c r="OYQ3" s="93"/>
      <c r="OYR3" s="93"/>
      <c r="OYS3" s="93" t="s">
        <v>112</v>
      </c>
      <c r="OYT3" s="93"/>
      <c r="OYU3" s="93"/>
      <c r="OYV3" s="93"/>
      <c r="OYW3" s="93" t="s">
        <v>112</v>
      </c>
      <c r="OYX3" s="93"/>
      <c r="OYY3" s="93"/>
      <c r="OYZ3" s="93"/>
      <c r="OZA3" s="93" t="s">
        <v>112</v>
      </c>
      <c r="OZB3" s="93"/>
      <c r="OZC3" s="93"/>
      <c r="OZD3" s="93"/>
      <c r="OZE3" s="93" t="s">
        <v>112</v>
      </c>
      <c r="OZF3" s="93"/>
      <c r="OZG3" s="93"/>
      <c r="OZH3" s="93"/>
      <c r="OZI3" s="93" t="s">
        <v>112</v>
      </c>
      <c r="OZJ3" s="93"/>
      <c r="OZK3" s="93"/>
      <c r="OZL3" s="93"/>
      <c r="OZM3" s="93" t="s">
        <v>112</v>
      </c>
      <c r="OZN3" s="93"/>
      <c r="OZO3" s="93"/>
      <c r="OZP3" s="93"/>
      <c r="OZQ3" s="93" t="s">
        <v>112</v>
      </c>
      <c r="OZR3" s="93"/>
      <c r="OZS3" s="93"/>
      <c r="OZT3" s="93"/>
      <c r="OZU3" s="93" t="s">
        <v>112</v>
      </c>
      <c r="OZV3" s="93"/>
      <c r="OZW3" s="93"/>
      <c r="OZX3" s="93"/>
      <c r="OZY3" s="93" t="s">
        <v>112</v>
      </c>
      <c r="OZZ3" s="93"/>
      <c r="PAA3" s="93"/>
      <c r="PAB3" s="93"/>
      <c r="PAC3" s="93" t="s">
        <v>112</v>
      </c>
      <c r="PAD3" s="93"/>
      <c r="PAE3" s="93"/>
      <c r="PAF3" s="93"/>
      <c r="PAG3" s="93" t="s">
        <v>112</v>
      </c>
      <c r="PAH3" s="93"/>
      <c r="PAI3" s="93"/>
      <c r="PAJ3" s="93"/>
      <c r="PAK3" s="93" t="s">
        <v>112</v>
      </c>
      <c r="PAL3" s="93"/>
      <c r="PAM3" s="93"/>
      <c r="PAN3" s="93"/>
      <c r="PAO3" s="93" t="s">
        <v>112</v>
      </c>
      <c r="PAP3" s="93"/>
      <c r="PAQ3" s="93"/>
      <c r="PAR3" s="93"/>
      <c r="PAS3" s="93" t="s">
        <v>112</v>
      </c>
      <c r="PAT3" s="93"/>
      <c r="PAU3" s="93"/>
      <c r="PAV3" s="93"/>
      <c r="PAW3" s="93" t="s">
        <v>112</v>
      </c>
      <c r="PAX3" s="93"/>
      <c r="PAY3" s="93"/>
      <c r="PAZ3" s="93"/>
      <c r="PBA3" s="93" t="s">
        <v>112</v>
      </c>
      <c r="PBB3" s="93"/>
      <c r="PBC3" s="93"/>
      <c r="PBD3" s="93"/>
      <c r="PBE3" s="93" t="s">
        <v>112</v>
      </c>
      <c r="PBF3" s="93"/>
      <c r="PBG3" s="93"/>
      <c r="PBH3" s="93"/>
      <c r="PBI3" s="93" t="s">
        <v>112</v>
      </c>
      <c r="PBJ3" s="93"/>
      <c r="PBK3" s="93"/>
      <c r="PBL3" s="93"/>
      <c r="PBM3" s="93" t="s">
        <v>112</v>
      </c>
      <c r="PBN3" s="93"/>
      <c r="PBO3" s="93"/>
      <c r="PBP3" s="93"/>
      <c r="PBQ3" s="93" t="s">
        <v>112</v>
      </c>
      <c r="PBR3" s="93"/>
      <c r="PBS3" s="93"/>
      <c r="PBT3" s="93"/>
      <c r="PBU3" s="93" t="s">
        <v>112</v>
      </c>
      <c r="PBV3" s="93"/>
      <c r="PBW3" s="93"/>
      <c r="PBX3" s="93"/>
      <c r="PBY3" s="93" t="s">
        <v>112</v>
      </c>
      <c r="PBZ3" s="93"/>
      <c r="PCA3" s="93"/>
      <c r="PCB3" s="93"/>
      <c r="PCC3" s="93" t="s">
        <v>112</v>
      </c>
      <c r="PCD3" s="93"/>
      <c r="PCE3" s="93"/>
      <c r="PCF3" s="93"/>
      <c r="PCG3" s="93" t="s">
        <v>112</v>
      </c>
      <c r="PCH3" s="93"/>
      <c r="PCI3" s="93"/>
      <c r="PCJ3" s="93"/>
      <c r="PCK3" s="93" t="s">
        <v>112</v>
      </c>
      <c r="PCL3" s="93"/>
      <c r="PCM3" s="93"/>
      <c r="PCN3" s="93"/>
      <c r="PCO3" s="93" t="s">
        <v>112</v>
      </c>
      <c r="PCP3" s="93"/>
      <c r="PCQ3" s="93"/>
      <c r="PCR3" s="93"/>
      <c r="PCS3" s="93" t="s">
        <v>112</v>
      </c>
      <c r="PCT3" s="93"/>
      <c r="PCU3" s="93"/>
      <c r="PCV3" s="93"/>
      <c r="PCW3" s="93" t="s">
        <v>112</v>
      </c>
      <c r="PCX3" s="93"/>
      <c r="PCY3" s="93"/>
      <c r="PCZ3" s="93"/>
      <c r="PDA3" s="93" t="s">
        <v>112</v>
      </c>
      <c r="PDB3" s="93"/>
      <c r="PDC3" s="93"/>
      <c r="PDD3" s="93"/>
      <c r="PDE3" s="93" t="s">
        <v>112</v>
      </c>
      <c r="PDF3" s="93"/>
      <c r="PDG3" s="93"/>
      <c r="PDH3" s="93"/>
      <c r="PDI3" s="93" t="s">
        <v>112</v>
      </c>
      <c r="PDJ3" s="93"/>
      <c r="PDK3" s="93"/>
      <c r="PDL3" s="93"/>
      <c r="PDM3" s="93" t="s">
        <v>112</v>
      </c>
      <c r="PDN3" s="93"/>
      <c r="PDO3" s="93"/>
      <c r="PDP3" s="93"/>
      <c r="PDQ3" s="93" t="s">
        <v>112</v>
      </c>
      <c r="PDR3" s="93"/>
      <c r="PDS3" s="93"/>
      <c r="PDT3" s="93"/>
      <c r="PDU3" s="93" t="s">
        <v>112</v>
      </c>
      <c r="PDV3" s="93"/>
      <c r="PDW3" s="93"/>
      <c r="PDX3" s="93"/>
      <c r="PDY3" s="93" t="s">
        <v>112</v>
      </c>
      <c r="PDZ3" s="93"/>
      <c r="PEA3" s="93"/>
      <c r="PEB3" s="93"/>
      <c r="PEC3" s="93" t="s">
        <v>112</v>
      </c>
      <c r="PED3" s="93"/>
      <c r="PEE3" s="93"/>
      <c r="PEF3" s="93"/>
      <c r="PEG3" s="93" t="s">
        <v>112</v>
      </c>
      <c r="PEH3" s="93"/>
      <c r="PEI3" s="93"/>
      <c r="PEJ3" s="93"/>
      <c r="PEK3" s="93" t="s">
        <v>112</v>
      </c>
      <c r="PEL3" s="93"/>
      <c r="PEM3" s="93"/>
      <c r="PEN3" s="93"/>
      <c r="PEO3" s="93" t="s">
        <v>112</v>
      </c>
      <c r="PEP3" s="93"/>
      <c r="PEQ3" s="93"/>
      <c r="PER3" s="93"/>
      <c r="PES3" s="93" t="s">
        <v>112</v>
      </c>
      <c r="PET3" s="93"/>
      <c r="PEU3" s="93"/>
      <c r="PEV3" s="93"/>
      <c r="PEW3" s="93" t="s">
        <v>112</v>
      </c>
      <c r="PEX3" s="93"/>
      <c r="PEY3" s="93"/>
      <c r="PEZ3" s="93"/>
      <c r="PFA3" s="93" t="s">
        <v>112</v>
      </c>
      <c r="PFB3" s="93"/>
      <c r="PFC3" s="93"/>
      <c r="PFD3" s="93"/>
      <c r="PFE3" s="93" t="s">
        <v>112</v>
      </c>
      <c r="PFF3" s="93"/>
      <c r="PFG3" s="93"/>
      <c r="PFH3" s="93"/>
      <c r="PFI3" s="93" t="s">
        <v>112</v>
      </c>
      <c r="PFJ3" s="93"/>
      <c r="PFK3" s="93"/>
      <c r="PFL3" s="93"/>
      <c r="PFM3" s="93" t="s">
        <v>112</v>
      </c>
      <c r="PFN3" s="93"/>
      <c r="PFO3" s="93"/>
      <c r="PFP3" s="93"/>
      <c r="PFQ3" s="93" t="s">
        <v>112</v>
      </c>
      <c r="PFR3" s="93"/>
      <c r="PFS3" s="93"/>
      <c r="PFT3" s="93"/>
      <c r="PFU3" s="93" t="s">
        <v>112</v>
      </c>
      <c r="PFV3" s="93"/>
      <c r="PFW3" s="93"/>
      <c r="PFX3" s="93"/>
      <c r="PFY3" s="93" t="s">
        <v>112</v>
      </c>
      <c r="PFZ3" s="93"/>
      <c r="PGA3" s="93"/>
      <c r="PGB3" s="93"/>
      <c r="PGC3" s="93" t="s">
        <v>112</v>
      </c>
      <c r="PGD3" s="93"/>
      <c r="PGE3" s="93"/>
      <c r="PGF3" s="93"/>
      <c r="PGG3" s="93" t="s">
        <v>112</v>
      </c>
      <c r="PGH3" s="93"/>
      <c r="PGI3" s="93"/>
      <c r="PGJ3" s="93"/>
      <c r="PGK3" s="93" t="s">
        <v>112</v>
      </c>
      <c r="PGL3" s="93"/>
      <c r="PGM3" s="93"/>
      <c r="PGN3" s="93"/>
      <c r="PGO3" s="93" t="s">
        <v>112</v>
      </c>
      <c r="PGP3" s="93"/>
      <c r="PGQ3" s="93"/>
      <c r="PGR3" s="93"/>
      <c r="PGS3" s="93" t="s">
        <v>112</v>
      </c>
      <c r="PGT3" s="93"/>
      <c r="PGU3" s="93"/>
      <c r="PGV3" s="93"/>
      <c r="PGW3" s="93" t="s">
        <v>112</v>
      </c>
      <c r="PGX3" s="93"/>
      <c r="PGY3" s="93"/>
      <c r="PGZ3" s="93"/>
      <c r="PHA3" s="93" t="s">
        <v>112</v>
      </c>
      <c r="PHB3" s="93"/>
      <c r="PHC3" s="93"/>
      <c r="PHD3" s="93"/>
      <c r="PHE3" s="93" t="s">
        <v>112</v>
      </c>
      <c r="PHF3" s="93"/>
      <c r="PHG3" s="93"/>
      <c r="PHH3" s="93"/>
      <c r="PHI3" s="93" t="s">
        <v>112</v>
      </c>
      <c r="PHJ3" s="93"/>
      <c r="PHK3" s="93"/>
      <c r="PHL3" s="93"/>
      <c r="PHM3" s="93" t="s">
        <v>112</v>
      </c>
      <c r="PHN3" s="93"/>
      <c r="PHO3" s="93"/>
      <c r="PHP3" s="93"/>
      <c r="PHQ3" s="93" t="s">
        <v>112</v>
      </c>
      <c r="PHR3" s="93"/>
      <c r="PHS3" s="93"/>
      <c r="PHT3" s="93"/>
      <c r="PHU3" s="93" t="s">
        <v>112</v>
      </c>
      <c r="PHV3" s="93"/>
      <c r="PHW3" s="93"/>
      <c r="PHX3" s="93"/>
      <c r="PHY3" s="93" t="s">
        <v>112</v>
      </c>
      <c r="PHZ3" s="93"/>
      <c r="PIA3" s="93"/>
      <c r="PIB3" s="93"/>
      <c r="PIC3" s="93" t="s">
        <v>112</v>
      </c>
      <c r="PID3" s="93"/>
      <c r="PIE3" s="93"/>
      <c r="PIF3" s="93"/>
      <c r="PIG3" s="93" t="s">
        <v>112</v>
      </c>
      <c r="PIH3" s="93"/>
      <c r="PII3" s="93"/>
      <c r="PIJ3" s="93"/>
      <c r="PIK3" s="93" t="s">
        <v>112</v>
      </c>
      <c r="PIL3" s="93"/>
      <c r="PIM3" s="93"/>
      <c r="PIN3" s="93"/>
      <c r="PIO3" s="93" t="s">
        <v>112</v>
      </c>
      <c r="PIP3" s="93"/>
      <c r="PIQ3" s="93"/>
      <c r="PIR3" s="93"/>
      <c r="PIS3" s="93" t="s">
        <v>112</v>
      </c>
      <c r="PIT3" s="93"/>
      <c r="PIU3" s="93"/>
      <c r="PIV3" s="93"/>
      <c r="PIW3" s="93" t="s">
        <v>112</v>
      </c>
      <c r="PIX3" s="93"/>
      <c r="PIY3" s="93"/>
      <c r="PIZ3" s="93"/>
      <c r="PJA3" s="93" t="s">
        <v>112</v>
      </c>
      <c r="PJB3" s="93"/>
      <c r="PJC3" s="93"/>
      <c r="PJD3" s="93"/>
      <c r="PJE3" s="93" t="s">
        <v>112</v>
      </c>
      <c r="PJF3" s="93"/>
      <c r="PJG3" s="93"/>
      <c r="PJH3" s="93"/>
      <c r="PJI3" s="93" t="s">
        <v>112</v>
      </c>
      <c r="PJJ3" s="93"/>
      <c r="PJK3" s="93"/>
      <c r="PJL3" s="93"/>
      <c r="PJM3" s="93" t="s">
        <v>112</v>
      </c>
      <c r="PJN3" s="93"/>
      <c r="PJO3" s="93"/>
      <c r="PJP3" s="93"/>
      <c r="PJQ3" s="93" t="s">
        <v>112</v>
      </c>
      <c r="PJR3" s="93"/>
      <c r="PJS3" s="93"/>
      <c r="PJT3" s="93"/>
      <c r="PJU3" s="93" t="s">
        <v>112</v>
      </c>
      <c r="PJV3" s="93"/>
      <c r="PJW3" s="93"/>
      <c r="PJX3" s="93"/>
      <c r="PJY3" s="93" t="s">
        <v>112</v>
      </c>
      <c r="PJZ3" s="93"/>
      <c r="PKA3" s="93"/>
      <c r="PKB3" s="93"/>
      <c r="PKC3" s="93" t="s">
        <v>112</v>
      </c>
      <c r="PKD3" s="93"/>
      <c r="PKE3" s="93"/>
      <c r="PKF3" s="93"/>
      <c r="PKG3" s="93" t="s">
        <v>112</v>
      </c>
      <c r="PKH3" s="93"/>
      <c r="PKI3" s="93"/>
      <c r="PKJ3" s="93"/>
      <c r="PKK3" s="93" t="s">
        <v>112</v>
      </c>
      <c r="PKL3" s="93"/>
      <c r="PKM3" s="93"/>
      <c r="PKN3" s="93"/>
      <c r="PKO3" s="93" t="s">
        <v>112</v>
      </c>
      <c r="PKP3" s="93"/>
      <c r="PKQ3" s="93"/>
      <c r="PKR3" s="93"/>
      <c r="PKS3" s="93" t="s">
        <v>112</v>
      </c>
      <c r="PKT3" s="93"/>
      <c r="PKU3" s="93"/>
      <c r="PKV3" s="93"/>
      <c r="PKW3" s="93" t="s">
        <v>112</v>
      </c>
      <c r="PKX3" s="93"/>
      <c r="PKY3" s="93"/>
      <c r="PKZ3" s="93"/>
      <c r="PLA3" s="93" t="s">
        <v>112</v>
      </c>
      <c r="PLB3" s="93"/>
      <c r="PLC3" s="93"/>
      <c r="PLD3" s="93"/>
      <c r="PLE3" s="93" t="s">
        <v>112</v>
      </c>
      <c r="PLF3" s="93"/>
      <c r="PLG3" s="93"/>
      <c r="PLH3" s="93"/>
      <c r="PLI3" s="93" t="s">
        <v>112</v>
      </c>
      <c r="PLJ3" s="93"/>
      <c r="PLK3" s="93"/>
      <c r="PLL3" s="93"/>
      <c r="PLM3" s="93" t="s">
        <v>112</v>
      </c>
      <c r="PLN3" s="93"/>
      <c r="PLO3" s="93"/>
      <c r="PLP3" s="93"/>
      <c r="PLQ3" s="93" t="s">
        <v>112</v>
      </c>
      <c r="PLR3" s="93"/>
      <c r="PLS3" s="93"/>
      <c r="PLT3" s="93"/>
      <c r="PLU3" s="93" t="s">
        <v>112</v>
      </c>
      <c r="PLV3" s="93"/>
      <c r="PLW3" s="93"/>
      <c r="PLX3" s="93"/>
      <c r="PLY3" s="93" t="s">
        <v>112</v>
      </c>
      <c r="PLZ3" s="93"/>
      <c r="PMA3" s="93"/>
      <c r="PMB3" s="93"/>
      <c r="PMC3" s="93" t="s">
        <v>112</v>
      </c>
      <c r="PMD3" s="93"/>
      <c r="PME3" s="93"/>
      <c r="PMF3" s="93"/>
      <c r="PMG3" s="93" t="s">
        <v>112</v>
      </c>
      <c r="PMH3" s="93"/>
      <c r="PMI3" s="93"/>
      <c r="PMJ3" s="93"/>
      <c r="PMK3" s="93" t="s">
        <v>112</v>
      </c>
      <c r="PML3" s="93"/>
      <c r="PMM3" s="93"/>
      <c r="PMN3" s="93"/>
      <c r="PMO3" s="93" t="s">
        <v>112</v>
      </c>
      <c r="PMP3" s="93"/>
      <c r="PMQ3" s="93"/>
      <c r="PMR3" s="93"/>
      <c r="PMS3" s="93" t="s">
        <v>112</v>
      </c>
      <c r="PMT3" s="93"/>
      <c r="PMU3" s="93"/>
      <c r="PMV3" s="93"/>
      <c r="PMW3" s="93" t="s">
        <v>112</v>
      </c>
      <c r="PMX3" s="93"/>
      <c r="PMY3" s="93"/>
      <c r="PMZ3" s="93"/>
      <c r="PNA3" s="93" t="s">
        <v>112</v>
      </c>
      <c r="PNB3" s="93"/>
      <c r="PNC3" s="93"/>
      <c r="PND3" s="93"/>
      <c r="PNE3" s="93" t="s">
        <v>112</v>
      </c>
      <c r="PNF3" s="93"/>
      <c r="PNG3" s="93"/>
      <c r="PNH3" s="93"/>
      <c r="PNI3" s="93" t="s">
        <v>112</v>
      </c>
      <c r="PNJ3" s="93"/>
      <c r="PNK3" s="93"/>
      <c r="PNL3" s="93"/>
      <c r="PNM3" s="93" t="s">
        <v>112</v>
      </c>
      <c r="PNN3" s="93"/>
      <c r="PNO3" s="93"/>
      <c r="PNP3" s="93"/>
      <c r="PNQ3" s="93" t="s">
        <v>112</v>
      </c>
      <c r="PNR3" s="93"/>
      <c r="PNS3" s="93"/>
      <c r="PNT3" s="93"/>
      <c r="PNU3" s="93" t="s">
        <v>112</v>
      </c>
      <c r="PNV3" s="93"/>
      <c r="PNW3" s="93"/>
      <c r="PNX3" s="93"/>
      <c r="PNY3" s="93" t="s">
        <v>112</v>
      </c>
      <c r="PNZ3" s="93"/>
      <c r="POA3" s="93"/>
      <c r="POB3" s="93"/>
      <c r="POC3" s="93" t="s">
        <v>112</v>
      </c>
      <c r="POD3" s="93"/>
      <c r="POE3" s="93"/>
      <c r="POF3" s="93"/>
      <c r="POG3" s="93" t="s">
        <v>112</v>
      </c>
      <c r="POH3" s="93"/>
      <c r="POI3" s="93"/>
      <c r="POJ3" s="93"/>
      <c r="POK3" s="93" t="s">
        <v>112</v>
      </c>
      <c r="POL3" s="93"/>
      <c r="POM3" s="93"/>
      <c r="PON3" s="93"/>
      <c r="POO3" s="93" t="s">
        <v>112</v>
      </c>
      <c r="POP3" s="93"/>
      <c r="POQ3" s="93"/>
      <c r="POR3" s="93"/>
      <c r="POS3" s="93" t="s">
        <v>112</v>
      </c>
      <c r="POT3" s="93"/>
      <c r="POU3" s="93"/>
      <c r="POV3" s="93"/>
      <c r="POW3" s="93" t="s">
        <v>112</v>
      </c>
      <c r="POX3" s="93"/>
      <c r="POY3" s="93"/>
      <c r="POZ3" s="93"/>
      <c r="PPA3" s="93" t="s">
        <v>112</v>
      </c>
      <c r="PPB3" s="93"/>
      <c r="PPC3" s="93"/>
      <c r="PPD3" s="93"/>
      <c r="PPE3" s="93" t="s">
        <v>112</v>
      </c>
      <c r="PPF3" s="93"/>
      <c r="PPG3" s="93"/>
      <c r="PPH3" s="93"/>
      <c r="PPI3" s="93" t="s">
        <v>112</v>
      </c>
      <c r="PPJ3" s="93"/>
      <c r="PPK3" s="93"/>
      <c r="PPL3" s="93"/>
      <c r="PPM3" s="93" t="s">
        <v>112</v>
      </c>
      <c r="PPN3" s="93"/>
      <c r="PPO3" s="93"/>
      <c r="PPP3" s="93"/>
      <c r="PPQ3" s="93" t="s">
        <v>112</v>
      </c>
      <c r="PPR3" s="93"/>
      <c r="PPS3" s="93"/>
      <c r="PPT3" s="93"/>
      <c r="PPU3" s="93" t="s">
        <v>112</v>
      </c>
      <c r="PPV3" s="93"/>
      <c r="PPW3" s="93"/>
      <c r="PPX3" s="93"/>
      <c r="PPY3" s="93" t="s">
        <v>112</v>
      </c>
      <c r="PPZ3" s="93"/>
      <c r="PQA3" s="93"/>
      <c r="PQB3" s="93"/>
      <c r="PQC3" s="93" t="s">
        <v>112</v>
      </c>
      <c r="PQD3" s="93"/>
      <c r="PQE3" s="93"/>
      <c r="PQF3" s="93"/>
      <c r="PQG3" s="93" t="s">
        <v>112</v>
      </c>
      <c r="PQH3" s="93"/>
      <c r="PQI3" s="93"/>
      <c r="PQJ3" s="93"/>
      <c r="PQK3" s="93" t="s">
        <v>112</v>
      </c>
      <c r="PQL3" s="93"/>
      <c r="PQM3" s="93"/>
      <c r="PQN3" s="93"/>
      <c r="PQO3" s="93" t="s">
        <v>112</v>
      </c>
      <c r="PQP3" s="93"/>
      <c r="PQQ3" s="93"/>
      <c r="PQR3" s="93"/>
      <c r="PQS3" s="93" t="s">
        <v>112</v>
      </c>
      <c r="PQT3" s="93"/>
      <c r="PQU3" s="93"/>
      <c r="PQV3" s="93"/>
      <c r="PQW3" s="93" t="s">
        <v>112</v>
      </c>
      <c r="PQX3" s="93"/>
      <c r="PQY3" s="93"/>
      <c r="PQZ3" s="93"/>
      <c r="PRA3" s="93" t="s">
        <v>112</v>
      </c>
      <c r="PRB3" s="93"/>
      <c r="PRC3" s="93"/>
      <c r="PRD3" s="93"/>
      <c r="PRE3" s="93" t="s">
        <v>112</v>
      </c>
      <c r="PRF3" s="93"/>
      <c r="PRG3" s="93"/>
      <c r="PRH3" s="93"/>
      <c r="PRI3" s="93" t="s">
        <v>112</v>
      </c>
      <c r="PRJ3" s="93"/>
      <c r="PRK3" s="93"/>
      <c r="PRL3" s="93"/>
      <c r="PRM3" s="93" t="s">
        <v>112</v>
      </c>
      <c r="PRN3" s="93"/>
      <c r="PRO3" s="93"/>
      <c r="PRP3" s="93"/>
      <c r="PRQ3" s="93" t="s">
        <v>112</v>
      </c>
      <c r="PRR3" s="93"/>
      <c r="PRS3" s="93"/>
      <c r="PRT3" s="93"/>
      <c r="PRU3" s="93" t="s">
        <v>112</v>
      </c>
      <c r="PRV3" s="93"/>
      <c r="PRW3" s="93"/>
      <c r="PRX3" s="93"/>
      <c r="PRY3" s="93" t="s">
        <v>112</v>
      </c>
      <c r="PRZ3" s="93"/>
      <c r="PSA3" s="93"/>
      <c r="PSB3" s="93"/>
      <c r="PSC3" s="93" t="s">
        <v>112</v>
      </c>
      <c r="PSD3" s="93"/>
      <c r="PSE3" s="93"/>
      <c r="PSF3" s="93"/>
      <c r="PSG3" s="93" t="s">
        <v>112</v>
      </c>
      <c r="PSH3" s="93"/>
      <c r="PSI3" s="93"/>
      <c r="PSJ3" s="93"/>
      <c r="PSK3" s="93" t="s">
        <v>112</v>
      </c>
      <c r="PSL3" s="93"/>
      <c r="PSM3" s="93"/>
      <c r="PSN3" s="93"/>
      <c r="PSO3" s="93" t="s">
        <v>112</v>
      </c>
      <c r="PSP3" s="93"/>
      <c r="PSQ3" s="93"/>
      <c r="PSR3" s="93"/>
      <c r="PSS3" s="93" t="s">
        <v>112</v>
      </c>
      <c r="PST3" s="93"/>
      <c r="PSU3" s="93"/>
      <c r="PSV3" s="93"/>
      <c r="PSW3" s="93" t="s">
        <v>112</v>
      </c>
      <c r="PSX3" s="93"/>
      <c r="PSY3" s="93"/>
      <c r="PSZ3" s="93"/>
      <c r="PTA3" s="93" t="s">
        <v>112</v>
      </c>
      <c r="PTB3" s="93"/>
      <c r="PTC3" s="93"/>
      <c r="PTD3" s="93"/>
      <c r="PTE3" s="93" t="s">
        <v>112</v>
      </c>
      <c r="PTF3" s="93"/>
      <c r="PTG3" s="93"/>
      <c r="PTH3" s="93"/>
      <c r="PTI3" s="93" t="s">
        <v>112</v>
      </c>
      <c r="PTJ3" s="93"/>
      <c r="PTK3" s="93"/>
      <c r="PTL3" s="93"/>
      <c r="PTM3" s="93" t="s">
        <v>112</v>
      </c>
      <c r="PTN3" s="93"/>
      <c r="PTO3" s="93"/>
      <c r="PTP3" s="93"/>
      <c r="PTQ3" s="93" t="s">
        <v>112</v>
      </c>
      <c r="PTR3" s="93"/>
      <c r="PTS3" s="93"/>
      <c r="PTT3" s="93"/>
      <c r="PTU3" s="93" t="s">
        <v>112</v>
      </c>
      <c r="PTV3" s="93"/>
      <c r="PTW3" s="93"/>
      <c r="PTX3" s="93"/>
      <c r="PTY3" s="93" t="s">
        <v>112</v>
      </c>
      <c r="PTZ3" s="93"/>
      <c r="PUA3" s="93"/>
      <c r="PUB3" s="93"/>
      <c r="PUC3" s="93" t="s">
        <v>112</v>
      </c>
      <c r="PUD3" s="93"/>
      <c r="PUE3" s="93"/>
      <c r="PUF3" s="93"/>
      <c r="PUG3" s="93" t="s">
        <v>112</v>
      </c>
      <c r="PUH3" s="93"/>
      <c r="PUI3" s="93"/>
      <c r="PUJ3" s="93"/>
      <c r="PUK3" s="93" t="s">
        <v>112</v>
      </c>
      <c r="PUL3" s="93"/>
      <c r="PUM3" s="93"/>
      <c r="PUN3" s="93"/>
      <c r="PUO3" s="93" t="s">
        <v>112</v>
      </c>
      <c r="PUP3" s="93"/>
      <c r="PUQ3" s="93"/>
      <c r="PUR3" s="93"/>
      <c r="PUS3" s="93" t="s">
        <v>112</v>
      </c>
      <c r="PUT3" s="93"/>
      <c r="PUU3" s="93"/>
      <c r="PUV3" s="93"/>
      <c r="PUW3" s="93" t="s">
        <v>112</v>
      </c>
      <c r="PUX3" s="93"/>
      <c r="PUY3" s="93"/>
      <c r="PUZ3" s="93"/>
      <c r="PVA3" s="93" t="s">
        <v>112</v>
      </c>
      <c r="PVB3" s="93"/>
      <c r="PVC3" s="93"/>
      <c r="PVD3" s="93"/>
      <c r="PVE3" s="93" t="s">
        <v>112</v>
      </c>
      <c r="PVF3" s="93"/>
      <c r="PVG3" s="93"/>
      <c r="PVH3" s="93"/>
      <c r="PVI3" s="93" t="s">
        <v>112</v>
      </c>
      <c r="PVJ3" s="93"/>
      <c r="PVK3" s="93"/>
      <c r="PVL3" s="93"/>
      <c r="PVM3" s="93" t="s">
        <v>112</v>
      </c>
      <c r="PVN3" s="93"/>
      <c r="PVO3" s="93"/>
      <c r="PVP3" s="93"/>
      <c r="PVQ3" s="93" t="s">
        <v>112</v>
      </c>
      <c r="PVR3" s="93"/>
      <c r="PVS3" s="93"/>
      <c r="PVT3" s="93"/>
      <c r="PVU3" s="93" t="s">
        <v>112</v>
      </c>
      <c r="PVV3" s="93"/>
      <c r="PVW3" s="93"/>
      <c r="PVX3" s="93"/>
      <c r="PVY3" s="93" t="s">
        <v>112</v>
      </c>
      <c r="PVZ3" s="93"/>
      <c r="PWA3" s="93"/>
      <c r="PWB3" s="93"/>
      <c r="PWC3" s="93" t="s">
        <v>112</v>
      </c>
      <c r="PWD3" s="93"/>
      <c r="PWE3" s="93"/>
      <c r="PWF3" s="93"/>
      <c r="PWG3" s="93" t="s">
        <v>112</v>
      </c>
      <c r="PWH3" s="93"/>
      <c r="PWI3" s="93"/>
      <c r="PWJ3" s="93"/>
      <c r="PWK3" s="93" t="s">
        <v>112</v>
      </c>
      <c r="PWL3" s="93"/>
      <c r="PWM3" s="93"/>
      <c r="PWN3" s="93"/>
      <c r="PWO3" s="93" t="s">
        <v>112</v>
      </c>
      <c r="PWP3" s="93"/>
      <c r="PWQ3" s="93"/>
      <c r="PWR3" s="93"/>
      <c r="PWS3" s="93" t="s">
        <v>112</v>
      </c>
      <c r="PWT3" s="93"/>
      <c r="PWU3" s="93"/>
      <c r="PWV3" s="93"/>
      <c r="PWW3" s="93" t="s">
        <v>112</v>
      </c>
      <c r="PWX3" s="93"/>
      <c r="PWY3" s="93"/>
      <c r="PWZ3" s="93"/>
      <c r="PXA3" s="93" t="s">
        <v>112</v>
      </c>
      <c r="PXB3" s="93"/>
      <c r="PXC3" s="93"/>
      <c r="PXD3" s="93"/>
      <c r="PXE3" s="93" t="s">
        <v>112</v>
      </c>
      <c r="PXF3" s="93"/>
      <c r="PXG3" s="93"/>
      <c r="PXH3" s="93"/>
      <c r="PXI3" s="93" t="s">
        <v>112</v>
      </c>
      <c r="PXJ3" s="93"/>
      <c r="PXK3" s="93"/>
      <c r="PXL3" s="93"/>
      <c r="PXM3" s="93" t="s">
        <v>112</v>
      </c>
      <c r="PXN3" s="93"/>
      <c r="PXO3" s="93"/>
      <c r="PXP3" s="93"/>
      <c r="PXQ3" s="93" t="s">
        <v>112</v>
      </c>
      <c r="PXR3" s="93"/>
      <c r="PXS3" s="93"/>
      <c r="PXT3" s="93"/>
      <c r="PXU3" s="93" t="s">
        <v>112</v>
      </c>
      <c r="PXV3" s="93"/>
      <c r="PXW3" s="93"/>
      <c r="PXX3" s="93"/>
      <c r="PXY3" s="93" t="s">
        <v>112</v>
      </c>
      <c r="PXZ3" s="93"/>
      <c r="PYA3" s="93"/>
      <c r="PYB3" s="93"/>
      <c r="PYC3" s="93" t="s">
        <v>112</v>
      </c>
      <c r="PYD3" s="93"/>
      <c r="PYE3" s="93"/>
      <c r="PYF3" s="93"/>
      <c r="PYG3" s="93" t="s">
        <v>112</v>
      </c>
      <c r="PYH3" s="93"/>
      <c r="PYI3" s="93"/>
      <c r="PYJ3" s="93"/>
      <c r="PYK3" s="93" t="s">
        <v>112</v>
      </c>
      <c r="PYL3" s="93"/>
      <c r="PYM3" s="93"/>
      <c r="PYN3" s="93"/>
      <c r="PYO3" s="93" t="s">
        <v>112</v>
      </c>
      <c r="PYP3" s="93"/>
      <c r="PYQ3" s="93"/>
      <c r="PYR3" s="93"/>
      <c r="PYS3" s="93" t="s">
        <v>112</v>
      </c>
      <c r="PYT3" s="93"/>
      <c r="PYU3" s="93"/>
      <c r="PYV3" s="93"/>
      <c r="PYW3" s="93" t="s">
        <v>112</v>
      </c>
      <c r="PYX3" s="93"/>
      <c r="PYY3" s="93"/>
      <c r="PYZ3" s="93"/>
      <c r="PZA3" s="93" t="s">
        <v>112</v>
      </c>
      <c r="PZB3" s="93"/>
      <c r="PZC3" s="93"/>
      <c r="PZD3" s="93"/>
      <c r="PZE3" s="93" t="s">
        <v>112</v>
      </c>
      <c r="PZF3" s="93"/>
      <c r="PZG3" s="93"/>
      <c r="PZH3" s="93"/>
      <c r="PZI3" s="93" t="s">
        <v>112</v>
      </c>
      <c r="PZJ3" s="93"/>
      <c r="PZK3" s="93"/>
      <c r="PZL3" s="93"/>
      <c r="PZM3" s="93" t="s">
        <v>112</v>
      </c>
      <c r="PZN3" s="93"/>
      <c r="PZO3" s="93"/>
      <c r="PZP3" s="93"/>
      <c r="PZQ3" s="93" t="s">
        <v>112</v>
      </c>
      <c r="PZR3" s="93"/>
      <c r="PZS3" s="93"/>
      <c r="PZT3" s="93"/>
      <c r="PZU3" s="93" t="s">
        <v>112</v>
      </c>
      <c r="PZV3" s="93"/>
      <c r="PZW3" s="93"/>
      <c r="PZX3" s="93"/>
      <c r="PZY3" s="93" t="s">
        <v>112</v>
      </c>
      <c r="PZZ3" s="93"/>
      <c r="QAA3" s="93"/>
      <c r="QAB3" s="93"/>
      <c r="QAC3" s="93" t="s">
        <v>112</v>
      </c>
      <c r="QAD3" s="93"/>
      <c r="QAE3" s="93"/>
      <c r="QAF3" s="93"/>
      <c r="QAG3" s="93" t="s">
        <v>112</v>
      </c>
      <c r="QAH3" s="93"/>
      <c r="QAI3" s="93"/>
      <c r="QAJ3" s="93"/>
      <c r="QAK3" s="93" t="s">
        <v>112</v>
      </c>
      <c r="QAL3" s="93"/>
      <c r="QAM3" s="93"/>
      <c r="QAN3" s="93"/>
      <c r="QAO3" s="93" t="s">
        <v>112</v>
      </c>
      <c r="QAP3" s="93"/>
      <c r="QAQ3" s="93"/>
      <c r="QAR3" s="93"/>
      <c r="QAS3" s="93" t="s">
        <v>112</v>
      </c>
      <c r="QAT3" s="93"/>
      <c r="QAU3" s="93"/>
      <c r="QAV3" s="93"/>
      <c r="QAW3" s="93" t="s">
        <v>112</v>
      </c>
      <c r="QAX3" s="93"/>
      <c r="QAY3" s="93"/>
      <c r="QAZ3" s="93"/>
      <c r="QBA3" s="93" t="s">
        <v>112</v>
      </c>
      <c r="QBB3" s="93"/>
      <c r="QBC3" s="93"/>
      <c r="QBD3" s="93"/>
      <c r="QBE3" s="93" t="s">
        <v>112</v>
      </c>
      <c r="QBF3" s="93"/>
      <c r="QBG3" s="93"/>
      <c r="QBH3" s="93"/>
      <c r="QBI3" s="93" t="s">
        <v>112</v>
      </c>
      <c r="QBJ3" s="93"/>
      <c r="QBK3" s="93"/>
      <c r="QBL3" s="93"/>
      <c r="QBM3" s="93" t="s">
        <v>112</v>
      </c>
      <c r="QBN3" s="93"/>
      <c r="QBO3" s="93"/>
      <c r="QBP3" s="93"/>
      <c r="QBQ3" s="93" t="s">
        <v>112</v>
      </c>
      <c r="QBR3" s="93"/>
      <c r="QBS3" s="93"/>
      <c r="QBT3" s="93"/>
      <c r="QBU3" s="93" t="s">
        <v>112</v>
      </c>
      <c r="QBV3" s="93"/>
      <c r="QBW3" s="93"/>
      <c r="QBX3" s="93"/>
      <c r="QBY3" s="93" t="s">
        <v>112</v>
      </c>
      <c r="QBZ3" s="93"/>
      <c r="QCA3" s="93"/>
      <c r="QCB3" s="93"/>
      <c r="QCC3" s="93" t="s">
        <v>112</v>
      </c>
      <c r="QCD3" s="93"/>
      <c r="QCE3" s="93"/>
      <c r="QCF3" s="93"/>
      <c r="QCG3" s="93" t="s">
        <v>112</v>
      </c>
      <c r="QCH3" s="93"/>
      <c r="QCI3" s="93"/>
      <c r="QCJ3" s="93"/>
      <c r="QCK3" s="93" t="s">
        <v>112</v>
      </c>
      <c r="QCL3" s="93"/>
      <c r="QCM3" s="93"/>
      <c r="QCN3" s="93"/>
      <c r="QCO3" s="93" t="s">
        <v>112</v>
      </c>
      <c r="QCP3" s="93"/>
      <c r="QCQ3" s="93"/>
      <c r="QCR3" s="93"/>
      <c r="QCS3" s="93" t="s">
        <v>112</v>
      </c>
      <c r="QCT3" s="93"/>
      <c r="QCU3" s="93"/>
      <c r="QCV3" s="93"/>
      <c r="QCW3" s="93" t="s">
        <v>112</v>
      </c>
      <c r="QCX3" s="93"/>
      <c r="QCY3" s="93"/>
      <c r="QCZ3" s="93"/>
      <c r="QDA3" s="93" t="s">
        <v>112</v>
      </c>
      <c r="QDB3" s="93"/>
      <c r="QDC3" s="93"/>
      <c r="QDD3" s="93"/>
      <c r="QDE3" s="93" t="s">
        <v>112</v>
      </c>
      <c r="QDF3" s="93"/>
      <c r="QDG3" s="93"/>
      <c r="QDH3" s="93"/>
      <c r="QDI3" s="93" t="s">
        <v>112</v>
      </c>
      <c r="QDJ3" s="93"/>
      <c r="QDK3" s="93"/>
      <c r="QDL3" s="93"/>
      <c r="QDM3" s="93" t="s">
        <v>112</v>
      </c>
      <c r="QDN3" s="93"/>
      <c r="QDO3" s="93"/>
      <c r="QDP3" s="93"/>
      <c r="QDQ3" s="93" t="s">
        <v>112</v>
      </c>
      <c r="QDR3" s="93"/>
      <c r="QDS3" s="93"/>
      <c r="QDT3" s="93"/>
      <c r="QDU3" s="93" t="s">
        <v>112</v>
      </c>
      <c r="QDV3" s="93"/>
      <c r="QDW3" s="93"/>
      <c r="QDX3" s="93"/>
      <c r="QDY3" s="93" t="s">
        <v>112</v>
      </c>
      <c r="QDZ3" s="93"/>
      <c r="QEA3" s="93"/>
      <c r="QEB3" s="93"/>
      <c r="QEC3" s="93" t="s">
        <v>112</v>
      </c>
      <c r="QED3" s="93"/>
      <c r="QEE3" s="93"/>
      <c r="QEF3" s="93"/>
      <c r="QEG3" s="93" t="s">
        <v>112</v>
      </c>
      <c r="QEH3" s="93"/>
      <c r="QEI3" s="93"/>
      <c r="QEJ3" s="93"/>
      <c r="QEK3" s="93" t="s">
        <v>112</v>
      </c>
      <c r="QEL3" s="93"/>
      <c r="QEM3" s="93"/>
      <c r="QEN3" s="93"/>
      <c r="QEO3" s="93" t="s">
        <v>112</v>
      </c>
      <c r="QEP3" s="93"/>
      <c r="QEQ3" s="93"/>
      <c r="QER3" s="93"/>
      <c r="QES3" s="93" t="s">
        <v>112</v>
      </c>
      <c r="QET3" s="93"/>
      <c r="QEU3" s="93"/>
      <c r="QEV3" s="93"/>
      <c r="QEW3" s="93" t="s">
        <v>112</v>
      </c>
      <c r="QEX3" s="93"/>
      <c r="QEY3" s="93"/>
      <c r="QEZ3" s="93"/>
      <c r="QFA3" s="93" t="s">
        <v>112</v>
      </c>
      <c r="QFB3" s="93"/>
      <c r="QFC3" s="93"/>
      <c r="QFD3" s="93"/>
      <c r="QFE3" s="93" t="s">
        <v>112</v>
      </c>
      <c r="QFF3" s="93"/>
      <c r="QFG3" s="93"/>
      <c r="QFH3" s="93"/>
      <c r="QFI3" s="93" t="s">
        <v>112</v>
      </c>
      <c r="QFJ3" s="93"/>
      <c r="QFK3" s="93"/>
      <c r="QFL3" s="93"/>
      <c r="QFM3" s="93" t="s">
        <v>112</v>
      </c>
      <c r="QFN3" s="93"/>
      <c r="QFO3" s="93"/>
      <c r="QFP3" s="93"/>
      <c r="QFQ3" s="93" t="s">
        <v>112</v>
      </c>
      <c r="QFR3" s="93"/>
      <c r="QFS3" s="93"/>
      <c r="QFT3" s="93"/>
      <c r="QFU3" s="93" t="s">
        <v>112</v>
      </c>
      <c r="QFV3" s="93"/>
      <c r="QFW3" s="93"/>
      <c r="QFX3" s="93"/>
      <c r="QFY3" s="93" t="s">
        <v>112</v>
      </c>
      <c r="QFZ3" s="93"/>
      <c r="QGA3" s="93"/>
      <c r="QGB3" s="93"/>
      <c r="QGC3" s="93" t="s">
        <v>112</v>
      </c>
      <c r="QGD3" s="93"/>
      <c r="QGE3" s="93"/>
      <c r="QGF3" s="93"/>
      <c r="QGG3" s="93" t="s">
        <v>112</v>
      </c>
      <c r="QGH3" s="93"/>
      <c r="QGI3" s="93"/>
      <c r="QGJ3" s="93"/>
      <c r="QGK3" s="93" t="s">
        <v>112</v>
      </c>
      <c r="QGL3" s="93"/>
      <c r="QGM3" s="93"/>
      <c r="QGN3" s="93"/>
      <c r="QGO3" s="93" t="s">
        <v>112</v>
      </c>
      <c r="QGP3" s="93"/>
      <c r="QGQ3" s="93"/>
      <c r="QGR3" s="93"/>
      <c r="QGS3" s="93" t="s">
        <v>112</v>
      </c>
      <c r="QGT3" s="93"/>
      <c r="QGU3" s="93"/>
      <c r="QGV3" s="93"/>
      <c r="QGW3" s="93" t="s">
        <v>112</v>
      </c>
      <c r="QGX3" s="93"/>
      <c r="QGY3" s="93"/>
      <c r="QGZ3" s="93"/>
      <c r="QHA3" s="93" t="s">
        <v>112</v>
      </c>
      <c r="QHB3" s="93"/>
      <c r="QHC3" s="93"/>
      <c r="QHD3" s="93"/>
      <c r="QHE3" s="93" t="s">
        <v>112</v>
      </c>
      <c r="QHF3" s="93"/>
      <c r="QHG3" s="93"/>
      <c r="QHH3" s="93"/>
      <c r="QHI3" s="93" t="s">
        <v>112</v>
      </c>
      <c r="QHJ3" s="93"/>
      <c r="QHK3" s="93"/>
      <c r="QHL3" s="93"/>
      <c r="QHM3" s="93" t="s">
        <v>112</v>
      </c>
      <c r="QHN3" s="93"/>
      <c r="QHO3" s="93"/>
      <c r="QHP3" s="93"/>
      <c r="QHQ3" s="93" t="s">
        <v>112</v>
      </c>
      <c r="QHR3" s="93"/>
      <c r="QHS3" s="93"/>
      <c r="QHT3" s="93"/>
      <c r="QHU3" s="93" t="s">
        <v>112</v>
      </c>
      <c r="QHV3" s="93"/>
      <c r="QHW3" s="93"/>
      <c r="QHX3" s="93"/>
      <c r="QHY3" s="93" t="s">
        <v>112</v>
      </c>
      <c r="QHZ3" s="93"/>
      <c r="QIA3" s="93"/>
      <c r="QIB3" s="93"/>
      <c r="QIC3" s="93" t="s">
        <v>112</v>
      </c>
      <c r="QID3" s="93"/>
      <c r="QIE3" s="93"/>
      <c r="QIF3" s="93"/>
      <c r="QIG3" s="93" t="s">
        <v>112</v>
      </c>
      <c r="QIH3" s="93"/>
      <c r="QII3" s="93"/>
      <c r="QIJ3" s="93"/>
      <c r="QIK3" s="93" t="s">
        <v>112</v>
      </c>
      <c r="QIL3" s="93"/>
      <c r="QIM3" s="93"/>
      <c r="QIN3" s="93"/>
      <c r="QIO3" s="93" t="s">
        <v>112</v>
      </c>
      <c r="QIP3" s="93"/>
      <c r="QIQ3" s="93"/>
      <c r="QIR3" s="93"/>
      <c r="QIS3" s="93" t="s">
        <v>112</v>
      </c>
      <c r="QIT3" s="93"/>
      <c r="QIU3" s="93"/>
      <c r="QIV3" s="93"/>
      <c r="QIW3" s="93" t="s">
        <v>112</v>
      </c>
      <c r="QIX3" s="93"/>
      <c r="QIY3" s="93"/>
      <c r="QIZ3" s="93"/>
      <c r="QJA3" s="93" t="s">
        <v>112</v>
      </c>
      <c r="QJB3" s="93"/>
      <c r="QJC3" s="93"/>
      <c r="QJD3" s="93"/>
      <c r="QJE3" s="93" t="s">
        <v>112</v>
      </c>
      <c r="QJF3" s="93"/>
      <c r="QJG3" s="93"/>
      <c r="QJH3" s="93"/>
      <c r="QJI3" s="93" t="s">
        <v>112</v>
      </c>
      <c r="QJJ3" s="93"/>
      <c r="QJK3" s="93"/>
      <c r="QJL3" s="93"/>
      <c r="QJM3" s="93" t="s">
        <v>112</v>
      </c>
      <c r="QJN3" s="93"/>
      <c r="QJO3" s="93"/>
      <c r="QJP3" s="93"/>
      <c r="QJQ3" s="93" t="s">
        <v>112</v>
      </c>
      <c r="QJR3" s="93"/>
      <c r="QJS3" s="93"/>
      <c r="QJT3" s="93"/>
      <c r="QJU3" s="93" t="s">
        <v>112</v>
      </c>
      <c r="QJV3" s="93"/>
      <c r="QJW3" s="93"/>
      <c r="QJX3" s="93"/>
      <c r="QJY3" s="93" t="s">
        <v>112</v>
      </c>
      <c r="QJZ3" s="93"/>
      <c r="QKA3" s="93"/>
      <c r="QKB3" s="93"/>
      <c r="QKC3" s="93" t="s">
        <v>112</v>
      </c>
      <c r="QKD3" s="93"/>
      <c r="QKE3" s="93"/>
      <c r="QKF3" s="93"/>
      <c r="QKG3" s="93" t="s">
        <v>112</v>
      </c>
      <c r="QKH3" s="93"/>
      <c r="QKI3" s="93"/>
      <c r="QKJ3" s="93"/>
      <c r="QKK3" s="93" t="s">
        <v>112</v>
      </c>
      <c r="QKL3" s="93"/>
      <c r="QKM3" s="93"/>
      <c r="QKN3" s="93"/>
      <c r="QKO3" s="93" t="s">
        <v>112</v>
      </c>
      <c r="QKP3" s="93"/>
      <c r="QKQ3" s="93"/>
      <c r="QKR3" s="93"/>
      <c r="QKS3" s="93" t="s">
        <v>112</v>
      </c>
      <c r="QKT3" s="93"/>
      <c r="QKU3" s="93"/>
      <c r="QKV3" s="93"/>
      <c r="QKW3" s="93" t="s">
        <v>112</v>
      </c>
      <c r="QKX3" s="93"/>
      <c r="QKY3" s="93"/>
      <c r="QKZ3" s="93"/>
      <c r="QLA3" s="93" t="s">
        <v>112</v>
      </c>
      <c r="QLB3" s="93"/>
      <c r="QLC3" s="93"/>
      <c r="QLD3" s="93"/>
      <c r="QLE3" s="93" t="s">
        <v>112</v>
      </c>
      <c r="QLF3" s="93"/>
      <c r="QLG3" s="93"/>
      <c r="QLH3" s="93"/>
      <c r="QLI3" s="93" t="s">
        <v>112</v>
      </c>
      <c r="QLJ3" s="93"/>
      <c r="QLK3" s="93"/>
      <c r="QLL3" s="93"/>
      <c r="QLM3" s="93" t="s">
        <v>112</v>
      </c>
      <c r="QLN3" s="93"/>
      <c r="QLO3" s="93"/>
      <c r="QLP3" s="93"/>
      <c r="QLQ3" s="93" t="s">
        <v>112</v>
      </c>
      <c r="QLR3" s="93"/>
      <c r="QLS3" s="93"/>
      <c r="QLT3" s="93"/>
      <c r="QLU3" s="93" t="s">
        <v>112</v>
      </c>
      <c r="QLV3" s="93"/>
      <c r="QLW3" s="93"/>
      <c r="QLX3" s="93"/>
      <c r="QLY3" s="93" t="s">
        <v>112</v>
      </c>
      <c r="QLZ3" s="93"/>
      <c r="QMA3" s="93"/>
      <c r="QMB3" s="93"/>
      <c r="QMC3" s="93" t="s">
        <v>112</v>
      </c>
      <c r="QMD3" s="93"/>
      <c r="QME3" s="93"/>
      <c r="QMF3" s="93"/>
      <c r="QMG3" s="93" t="s">
        <v>112</v>
      </c>
      <c r="QMH3" s="93"/>
      <c r="QMI3" s="93"/>
      <c r="QMJ3" s="93"/>
      <c r="QMK3" s="93" t="s">
        <v>112</v>
      </c>
      <c r="QML3" s="93"/>
      <c r="QMM3" s="93"/>
      <c r="QMN3" s="93"/>
      <c r="QMO3" s="93" t="s">
        <v>112</v>
      </c>
      <c r="QMP3" s="93"/>
      <c r="QMQ3" s="93"/>
      <c r="QMR3" s="93"/>
      <c r="QMS3" s="93" t="s">
        <v>112</v>
      </c>
      <c r="QMT3" s="93"/>
      <c r="QMU3" s="93"/>
      <c r="QMV3" s="93"/>
      <c r="QMW3" s="93" t="s">
        <v>112</v>
      </c>
      <c r="QMX3" s="93"/>
      <c r="QMY3" s="93"/>
      <c r="QMZ3" s="93"/>
      <c r="QNA3" s="93" t="s">
        <v>112</v>
      </c>
      <c r="QNB3" s="93"/>
      <c r="QNC3" s="93"/>
      <c r="QND3" s="93"/>
      <c r="QNE3" s="93" t="s">
        <v>112</v>
      </c>
      <c r="QNF3" s="93"/>
      <c r="QNG3" s="93"/>
      <c r="QNH3" s="93"/>
      <c r="QNI3" s="93" t="s">
        <v>112</v>
      </c>
      <c r="QNJ3" s="93"/>
      <c r="QNK3" s="93"/>
      <c r="QNL3" s="93"/>
      <c r="QNM3" s="93" t="s">
        <v>112</v>
      </c>
      <c r="QNN3" s="93"/>
      <c r="QNO3" s="93"/>
      <c r="QNP3" s="93"/>
      <c r="QNQ3" s="93" t="s">
        <v>112</v>
      </c>
      <c r="QNR3" s="93"/>
      <c r="QNS3" s="93"/>
      <c r="QNT3" s="93"/>
      <c r="QNU3" s="93" t="s">
        <v>112</v>
      </c>
      <c r="QNV3" s="93"/>
      <c r="QNW3" s="93"/>
      <c r="QNX3" s="93"/>
      <c r="QNY3" s="93" t="s">
        <v>112</v>
      </c>
      <c r="QNZ3" s="93"/>
      <c r="QOA3" s="93"/>
      <c r="QOB3" s="93"/>
      <c r="QOC3" s="93" t="s">
        <v>112</v>
      </c>
      <c r="QOD3" s="93"/>
      <c r="QOE3" s="93"/>
      <c r="QOF3" s="93"/>
      <c r="QOG3" s="93" t="s">
        <v>112</v>
      </c>
      <c r="QOH3" s="93"/>
      <c r="QOI3" s="93"/>
      <c r="QOJ3" s="93"/>
      <c r="QOK3" s="93" t="s">
        <v>112</v>
      </c>
      <c r="QOL3" s="93"/>
      <c r="QOM3" s="93"/>
      <c r="QON3" s="93"/>
      <c r="QOO3" s="93" t="s">
        <v>112</v>
      </c>
      <c r="QOP3" s="93"/>
      <c r="QOQ3" s="93"/>
      <c r="QOR3" s="93"/>
      <c r="QOS3" s="93" t="s">
        <v>112</v>
      </c>
      <c r="QOT3" s="93"/>
      <c r="QOU3" s="93"/>
      <c r="QOV3" s="93"/>
      <c r="QOW3" s="93" t="s">
        <v>112</v>
      </c>
      <c r="QOX3" s="93"/>
      <c r="QOY3" s="93"/>
      <c r="QOZ3" s="93"/>
      <c r="QPA3" s="93" t="s">
        <v>112</v>
      </c>
      <c r="QPB3" s="93"/>
      <c r="QPC3" s="93"/>
      <c r="QPD3" s="93"/>
      <c r="QPE3" s="93" t="s">
        <v>112</v>
      </c>
      <c r="QPF3" s="93"/>
      <c r="QPG3" s="93"/>
      <c r="QPH3" s="93"/>
      <c r="QPI3" s="93" t="s">
        <v>112</v>
      </c>
      <c r="QPJ3" s="93"/>
      <c r="QPK3" s="93"/>
      <c r="QPL3" s="93"/>
      <c r="QPM3" s="93" t="s">
        <v>112</v>
      </c>
      <c r="QPN3" s="93"/>
      <c r="QPO3" s="93"/>
      <c r="QPP3" s="93"/>
      <c r="QPQ3" s="93" t="s">
        <v>112</v>
      </c>
      <c r="QPR3" s="93"/>
      <c r="QPS3" s="93"/>
      <c r="QPT3" s="93"/>
      <c r="QPU3" s="93" t="s">
        <v>112</v>
      </c>
      <c r="QPV3" s="93"/>
      <c r="QPW3" s="93"/>
      <c r="QPX3" s="93"/>
      <c r="QPY3" s="93" t="s">
        <v>112</v>
      </c>
      <c r="QPZ3" s="93"/>
      <c r="QQA3" s="93"/>
      <c r="QQB3" s="93"/>
      <c r="QQC3" s="93" t="s">
        <v>112</v>
      </c>
      <c r="QQD3" s="93"/>
      <c r="QQE3" s="93"/>
      <c r="QQF3" s="93"/>
      <c r="QQG3" s="93" t="s">
        <v>112</v>
      </c>
      <c r="QQH3" s="93"/>
      <c r="QQI3" s="93"/>
      <c r="QQJ3" s="93"/>
      <c r="QQK3" s="93" t="s">
        <v>112</v>
      </c>
      <c r="QQL3" s="93"/>
      <c r="QQM3" s="93"/>
      <c r="QQN3" s="93"/>
      <c r="QQO3" s="93" t="s">
        <v>112</v>
      </c>
      <c r="QQP3" s="93"/>
      <c r="QQQ3" s="93"/>
      <c r="QQR3" s="93"/>
      <c r="QQS3" s="93" t="s">
        <v>112</v>
      </c>
      <c r="QQT3" s="93"/>
      <c r="QQU3" s="93"/>
      <c r="QQV3" s="93"/>
      <c r="QQW3" s="93" t="s">
        <v>112</v>
      </c>
      <c r="QQX3" s="93"/>
      <c r="QQY3" s="93"/>
      <c r="QQZ3" s="93"/>
      <c r="QRA3" s="93" t="s">
        <v>112</v>
      </c>
      <c r="QRB3" s="93"/>
      <c r="QRC3" s="93"/>
      <c r="QRD3" s="93"/>
      <c r="QRE3" s="93" t="s">
        <v>112</v>
      </c>
      <c r="QRF3" s="93"/>
      <c r="QRG3" s="93"/>
      <c r="QRH3" s="93"/>
      <c r="QRI3" s="93" t="s">
        <v>112</v>
      </c>
      <c r="QRJ3" s="93"/>
      <c r="QRK3" s="93"/>
      <c r="QRL3" s="93"/>
      <c r="QRM3" s="93" t="s">
        <v>112</v>
      </c>
      <c r="QRN3" s="93"/>
      <c r="QRO3" s="93"/>
      <c r="QRP3" s="93"/>
      <c r="QRQ3" s="93" t="s">
        <v>112</v>
      </c>
      <c r="QRR3" s="93"/>
      <c r="QRS3" s="93"/>
      <c r="QRT3" s="93"/>
      <c r="QRU3" s="93" t="s">
        <v>112</v>
      </c>
      <c r="QRV3" s="93"/>
      <c r="QRW3" s="93"/>
      <c r="QRX3" s="93"/>
      <c r="QRY3" s="93" t="s">
        <v>112</v>
      </c>
      <c r="QRZ3" s="93"/>
      <c r="QSA3" s="93"/>
      <c r="QSB3" s="93"/>
      <c r="QSC3" s="93" t="s">
        <v>112</v>
      </c>
      <c r="QSD3" s="93"/>
      <c r="QSE3" s="93"/>
      <c r="QSF3" s="93"/>
      <c r="QSG3" s="93" t="s">
        <v>112</v>
      </c>
      <c r="QSH3" s="93"/>
      <c r="QSI3" s="93"/>
      <c r="QSJ3" s="93"/>
      <c r="QSK3" s="93" t="s">
        <v>112</v>
      </c>
      <c r="QSL3" s="93"/>
      <c r="QSM3" s="93"/>
      <c r="QSN3" s="93"/>
      <c r="QSO3" s="93" t="s">
        <v>112</v>
      </c>
      <c r="QSP3" s="93"/>
      <c r="QSQ3" s="93"/>
      <c r="QSR3" s="93"/>
      <c r="QSS3" s="93" t="s">
        <v>112</v>
      </c>
      <c r="QST3" s="93"/>
      <c r="QSU3" s="93"/>
      <c r="QSV3" s="93"/>
      <c r="QSW3" s="93" t="s">
        <v>112</v>
      </c>
      <c r="QSX3" s="93"/>
      <c r="QSY3" s="93"/>
      <c r="QSZ3" s="93"/>
      <c r="QTA3" s="93" t="s">
        <v>112</v>
      </c>
      <c r="QTB3" s="93"/>
      <c r="QTC3" s="93"/>
      <c r="QTD3" s="93"/>
      <c r="QTE3" s="93" t="s">
        <v>112</v>
      </c>
      <c r="QTF3" s="93"/>
      <c r="QTG3" s="93"/>
      <c r="QTH3" s="93"/>
      <c r="QTI3" s="93" t="s">
        <v>112</v>
      </c>
      <c r="QTJ3" s="93"/>
      <c r="QTK3" s="93"/>
      <c r="QTL3" s="93"/>
      <c r="QTM3" s="93" t="s">
        <v>112</v>
      </c>
      <c r="QTN3" s="93"/>
      <c r="QTO3" s="93"/>
      <c r="QTP3" s="93"/>
      <c r="QTQ3" s="93" t="s">
        <v>112</v>
      </c>
      <c r="QTR3" s="93"/>
      <c r="QTS3" s="93"/>
      <c r="QTT3" s="93"/>
      <c r="QTU3" s="93" t="s">
        <v>112</v>
      </c>
      <c r="QTV3" s="93"/>
      <c r="QTW3" s="93"/>
      <c r="QTX3" s="93"/>
      <c r="QTY3" s="93" t="s">
        <v>112</v>
      </c>
      <c r="QTZ3" s="93"/>
      <c r="QUA3" s="93"/>
      <c r="QUB3" s="93"/>
      <c r="QUC3" s="93" t="s">
        <v>112</v>
      </c>
      <c r="QUD3" s="93"/>
      <c r="QUE3" s="93"/>
      <c r="QUF3" s="93"/>
      <c r="QUG3" s="93" t="s">
        <v>112</v>
      </c>
      <c r="QUH3" s="93"/>
      <c r="QUI3" s="93"/>
      <c r="QUJ3" s="93"/>
      <c r="QUK3" s="93" t="s">
        <v>112</v>
      </c>
      <c r="QUL3" s="93"/>
      <c r="QUM3" s="93"/>
      <c r="QUN3" s="93"/>
      <c r="QUO3" s="93" t="s">
        <v>112</v>
      </c>
      <c r="QUP3" s="93"/>
      <c r="QUQ3" s="93"/>
      <c r="QUR3" s="93"/>
      <c r="QUS3" s="93" t="s">
        <v>112</v>
      </c>
      <c r="QUT3" s="93"/>
      <c r="QUU3" s="93"/>
      <c r="QUV3" s="93"/>
      <c r="QUW3" s="93" t="s">
        <v>112</v>
      </c>
      <c r="QUX3" s="93"/>
      <c r="QUY3" s="93"/>
      <c r="QUZ3" s="93"/>
      <c r="QVA3" s="93" t="s">
        <v>112</v>
      </c>
      <c r="QVB3" s="93"/>
      <c r="QVC3" s="93"/>
      <c r="QVD3" s="93"/>
      <c r="QVE3" s="93" t="s">
        <v>112</v>
      </c>
      <c r="QVF3" s="93"/>
      <c r="QVG3" s="93"/>
      <c r="QVH3" s="93"/>
      <c r="QVI3" s="93" t="s">
        <v>112</v>
      </c>
      <c r="QVJ3" s="93"/>
      <c r="QVK3" s="93"/>
      <c r="QVL3" s="93"/>
      <c r="QVM3" s="93" t="s">
        <v>112</v>
      </c>
      <c r="QVN3" s="93"/>
      <c r="QVO3" s="93"/>
      <c r="QVP3" s="93"/>
      <c r="QVQ3" s="93" t="s">
        <v>112</v>
      </c>
      <c r="QVR3" s="93"/>
      <c r="QVS3" s="93"/>
      <c r="QVT3" s="93"/>
      <c r="QVU3" s="93" t="s">
        <v>112</v>
      </c>
      <c r="QVV3" s="93"/>
      <c r="QVW3" s="93"/>
      <c r="QVX3" s="93"/>
      <c r="QVY3" s="93" t="s">
        <v>112</v>
      </c>
      <c r="QVZ3" s="93"/>
      <c r="QWA3" s="93"/>
      <c r="QWB3" s="93"/>
      <c r="QWC3" s="93" t="s">
        <v>112</v>
      </c>
      <c r="QWD3" s="93"/>
      <c r="QWE3" s="93"/>
      <c r="QWF3" s="93"/>
      <c r="QWG3" s="93" t="s">
        <v>112</v>
      </c>
      <c r="QWH3" s="93"/>
      <c r="QWI3" s="93"/>
      <c r="QWJ3" s="93"/>
      <c r="QWK3" s="93" t="s">
        <v>112</v>
      </c>
      <c r="QWL3" s="93"/>
      <c r="QWM3" s="93"/>
      <c r="QWN3" s="93"/>
      <c r="QWO3" s="93" t="s">
        <v>112</v>
      </c>
      <c r="QWP3" s="93"/>
      <c r="QWQ3" s="93"/>
      <c r="QWR3" s="93"/>
      <c r="QWS3" s="93" t="s">
        <v>112</v>
      </c>
      <c r="QWT3" s="93"/>
      <c r="QWU3" s="93"/>
      <c r="QWV3" s="93"/>
      <c r="QWW3" s="93" t="s">
        <v>112</v>
      </c>
      <c r="QWX3" s="93"/>
      <c r="QWY3" s="93"/>
      <c r="QWZ3" s="93"/>
      <c r="QXA3" s="93" t="s">
        <v>112</v>
      </c>
      <c r="QXB3" s="93"/>
      <c r="QXC3" s="93"/>
      <c r="QXD3" s="93"/>
      <c r="QXE3" s="93" t="s">
        <v>112</v>
      </c>
      <c r="QXF3" s="93"/>
      <c r="QXG3" s="93"/>
      <c r="QXH3" s="93"/>
      <c r="QXI3" s="93" t="s">
        <v>112</v>
      </c>
      <c r="QXJ3" s="93"/>
      <c r="QXK3" s="93"/>
      <c r="QXL3" s="93"/>
      <c r="QXM3" s="93" t="s">
        <v>112</v>
      </c>
      <c r="QXN3" s="93"/>
      <c r="QXO3" s="93"/>
      <c r="QXP3" s="93"/>
      <c r="QXQ3" s="93" t="s">
        <v>112</v>
      </c>
      <c r="QXR3" s="93"/>
      <c r="QXS3" s="93"/>
      <c r="QXT3" s="93"/>
      <c r="QXU3" s="93" t="s">
        <v>112</v>
      </c>
      <c r="QXV3" s="93"/>
      <c r="QXW3" s="93"/>
      <c r="QXX3" s="93"/>
      <c r="QXY3" s="93" t="s">
        <v>112</v>
      </c>
      <c r="QXZ3" s="93"/>
      <c r="QYA3" s="93"/>
      <c r="QYB3" s="93"/>
      <c r="QYC3" s="93" t="s">
        <v>112</v>
      </c>
      <c r="QYD3" s="93"/>
      <c r="QYE3" s="93"/>
      <c r="QYF3" s="93"/>
      <c r="QYG3" s="93" t="s">
        <v>112</v>
      </c>
      <c r="QYH3" s="93"/>
      <c r="QYI3" s="93"/>
      <c r="QYJ3" s="93"/>
      <c r="QYK3" s="93" t="s">
        <v>112</v>
      </c>
      <c r="QYL3" s="93"/>
      <c r="QYM3" s="93"/>
      <c r="QYN3" s="93"/>
      <c r="QYO3" s="93" t="s">
        <v>112</v>
      </c>
      <c r="QYP3" s="93"/>
      <c r="QYQ3" s="93"/>
      <c r="QYR3" s="93"/>
      <c r="QYS3" s="93" t="s">
        <v>112</v>
      </c>
      <c r="QYT3" s="93"/>
      <c r="QYU3" s="93"/>
      <c r="QYV3" s="93"/>
      <c r="QYW3" s="93" t="s">
        <v>112</v>
      </c>
      <c r="QYX3" s="93"/>
      <c r="QYY3" s="93"/>
      <c r="QYZ3" s="93"/>
      <c r="QZA3" s="93" t="s">
        <v>112</v>
      </c>
      <c r="QZB3" s="93"/>
      <c r="QZC3" s="93"/>
      <c r="QZD3" s="93"/>
      <c r="QZE3" s="93" t="s">
        <v>112</v>
      </c>
      <c r="QZF3" s="93"/>
      <c r="QZG3" s="93"/>
      <c r="QZH3" s="93"/>
      <c r="QZI3" s="93" t="s">
        <v>112</v>
      </c>
      <c r="QZJ3" s="93"/>
      <c r="QZK3" s="93"/>
      <c r="QZL3" s="93"/>
      <c r="QZM3" s="93" t="s">
        <v>112</v>
      </c>
      <c r="QZN3" s="93"/>
      <c r="QZO3" s="93"/>
      <c r="QZP3" s="93"/>
      <c r="QZQ3" s="93" t="s">
        <v>112</v>
      </c>
      <c r="QZR3" s="93"/>
      <c r="QZS3" s="93"/>
      <c r="QZT3" s="93"/>
      <c r="QZU3" s="93" t="s">
        <v>112</v>
      </c>
      <c r="QZV3" s="93"/>
      <c r="QZW3" s="93"/>
      <c r="QZX3" s="93"/>
      <c r="QZY3" s="93" t="s">
        <v>112</v>
      </c>
      <c r="QZZ3" s="93"/>
      <c r="RAA3" s="93"/>
      <c r="RAB3" s="93"/>
      <c r="RAC3" s="93" t="s">
        <v>112</v>
      </c>
      <c r="RAD3" s="93"/>
      <c r="RAE3" s="93"/>
      <c r="RAF3" s="93"/>
      <c r="RAG3" s="93" t="s">
        <v>112</v>
      </c>
      <c r="RAH3" s="93"/>
      <c r="RAI3" s="93"/>
      <c r="RAJ3" s="93"/>
      <c r="RAK3" s="93" t="s">
        <v>112</v>
      </c>
      <c r="RAL3" s="93"/>
      <c r="RAM3" s="93"/>
      <c r="RAN3" s="93"/>
      <c r="RAO3" s="93" t="s">
        <v>112</v>
      </c>
      <c r="RAP3" s="93"/>
      <c r="RAQ3" s="93"/>
      <c r="RAR3" s="93"/>
      <c r="RAS3" s="93" t="s">
        <v>112</v>
      </c>
      <c r="RAT3" s="93"/>
      <c r="RAU3" s="93"/>
      <c r="RAV3" s="93"/>
      <c r="RAW3" s="93" t="s">
        <v>112</v>
      </c>
      <c r="RAX3" s="93"/>
      <c r="RAY3" s="93"/>
      <c r="RAZ3" s="93"/>
      <c r="RBA3" s="93" t="s">
        <v>112</v>
      </c>
      <c r="RBB3" s="93"/>
      <c r="RBC3" s="93"/>
      <c r="RBD3" s="93"/>
      <c r="RBE3" s="93" t="s">
        <v>112</v>
      </c>
      <c r="RBF3" s="93"/>
      <c r="RBG3" s="93"/>
      <c r="RBH3" s="93"/>
      <c r="RBI3" s="93" t="s">
        <v>112</v>
      </c>
      <c r="RBJ3" s="93"/>
      <c r="RBK3" s="93"/>
      <c r="RBL3" s="93"/>
      <c r="RBM3" s="93" t="s">
        <v>112</v>
      </c>
      <c r="RBN3" s="93"/>
      <c r="RBO3" s="93"/>
      <c r="RBP3" s="93"/>
      <c r="RBQ3" s="93" t="s">
        <v>112</v>
      </c>
      <c r="RBR3" s="93"/>
      <c r="RBS3" s="93"/>
      <c r="RBT3" s="93"/>
      <c r="RBU3" s="93" t="s">
        <v>112</v>
      </c>
      <c r="RBV3" s="93"/>
      <c r="RBW3" s="93"/>
      <c r="RBX3" s="93"/>
      <c r="RBY3" s="93" t="s">
        <v>112</v>
      </c>
      <c r="RBZ3" s="93"/>
      <c r="RCA3" s="93"/>
      <c r="RCB3" s="93"/>
      <c r="RCC3" s="93" t="s">
        <v>112</v>
      </c>
      <c r="RCD3" s="93"/>
      <c r="RCE3" s="93"/>
      <c r="RCF3" s="93"/>
      <c r="RCG3" s="93" t="s">
        <v>112</v>
      </c>
      <c r="RCH3" s="93"/>
      <c r="RCI3" s="93"/>
      <c r="RCJ3" s="93"/>
      <c r="RCK3" s="93" t="s">
        <v>112</v>
      </c>
      <c r="RCL3" s="93"/>
      <c r="RCM3" s="93"/>
      <c r="RCN3" s="93"/>
      <c r="RCO3" s="93" t="s">
        <v>112</v>
      </c>
      <c r="RCP3" s="93"/>
      <c r="RCQ3" s="93"/>
      <c r="RCR3" s="93"/>
      <c r="RCS3" s="93" t="s">
        <v>112</v>
      </c>
      <c r="RCT3" s="93"/>
      <c r="RCU3" s="93"/>
      <c r="RCV3" s="93"/>
      <c r="RCW3" s="93" t="s">
        <v>112</v>
      </c>
      <c r="RCX3" s="93"/>
      <c r="RCY3" s="93"/>
      <c r="RCZ3" s="93"/>
      <c r="RDA3" s="93" t="s">
        <v>112</v>
      </c>
      <c r="RDB3" s="93"/>
      <c r="RDC3" s="93"/>
      <c r="RDD3" s="93"/>
      <c r="RDE3" s="93" t="s">
        <v>112</v>
      </c>
      <c r="RDF3" s="93"/>
      <c r="RDG3" s="93"/>
      <c r="RDH3" s="93"/>
      <c r="RDI3" s="93" t="s">
        <v>112</v>
      </c>
      <c r="RDJ3" s="93"/>
      <c r="RDK3" s="93"/>
      <c r="RDL3" s="93"/>
      <c r="RDM3" s="93" t="s">
        <v>112</v>
      </c>
      <c r="RDN3" s="93"/>
      <c r="RDO3" s="93"/>
      <c r="RDP3" s="93"/>
      <c r="RDQ3" s="93" t="s">
        <v>112</v>
      </c>
      <c r="RDR3" s="93"/>
      <c r="RDS3" s="93"/>
      <c r="RDT3" s="93"/>
      <c r="RDU3" s="93" t="s">
        <v>112</v>
      </c>
      <c r="RDV3" s="93"/>
      <c r="RDW3" s="93"/>
      <c r="RDX3" s="93"/>
      <c r="RDY3" s="93" t="s">
        <v>112</v>
      </c>
      <c r="RDZ3" s="93"/>
      <c r="REA3" s="93"/>
      <c r="REB3" s="93"/>
      <c r="REC3" s="93" t="s">
        <v>112</v>
      </c>
      <c r="RED3" s="93"/>
      <c r="REE3" s="93"/>
      <c r="REF3" s="93"/>
      <c r="REG3" s="93" t="s">
        <v>112</v>
      </c>
      <c r="REH3" s="93"/>
      <c r="REI3" s="93"/>
      <c r="REJ3" s="93"/>
      <c r="REK3" s="93" t="s">
        <v>112</v>
      </c>
      <c r="REL3" s="93"/>
      <c r="REM3" s="93"/>
      <c r="REN3" s="93"/>
      <c r="REO3" s="93" t="s">
        <v>112</v>
      </c>
      <c r="REP3" s="93"/>
      <c r="REQ3" s="93"/>
      <c r="RER3" s="93"/>
      <c r="RES3" s="93" t="s">
        <v>112</v>
      </c>
      <c r="RET3" s="93"/>
      <c r="REU3" s="93"/>
      <c r="REV3" s="93"/>
      <c r="REW3" s="93" t="s">
        <v>112</v>
      </c>
      <c r="REX3" s="93"/>
      <c r="REY3" s="93"/>
      <c r="REZ3" s="93"/>
      <c r="RFA3" s="93" t="s">
        <v>112</v>
      </c>
      <c r="RFB3" s="93"/>
      <c r="RFC3" s="93"/>
      <c r="RFD3" s="93"/>
      <c r="RFE3" s="93" t="s">
        <v>112</v>
      </c>
      <c r="RFF3" s="93"/>
      <c r="RFG3" s="93"/>
      <c r="RFH3" s="93"/>
      <c r="RFI3" s="93" t="s">
        <v>112</v>
      </c>
      <c r="RFJ3" s="93"/>
      <c r="RFK3" s="93"/>
      <c r="RFL3" s="93"/>
      <c r="RFM3" s="93" t="s">
        <v>112</v>
      </c>
      <c r="RFN3" s="93"/>
      <c r="RFO3" s="93"/>
      <c r="RFP3" s="93"/>
      <c r="RFQ3" s="93" t="s">
        <v>112</v>
      </c>
      <c r="RFR3" s="93"/>
      <c r="RFS3" s="93"/>
      <c r="RFT3" s="93"/>
      <c r="RFU3" s="93" t="s">
        <v>112</v>
      </c>
      <c r="RFV3" s="93"/>
      <c r="RFW3" s="93"/>
      <c r="RFX3" s="93"/>
      <c r="RFY3" s="93" t="s">
        <v>112</v>
      </c>
      <c r="RFZ3" s="93"/>
      <c r="RGA3" s="93"/>
      <c r="RGB3" s="93"/>
      <c r="RGC3" s="93" t="s">
        <v>112</v>
      </c>
      <c r="RGD3" s="93"/>
      <c r="RGE3" s="93"/>
      <c r="RGF3" s="93"/>
      <c r="RGG3" s="93" t="s">
        <v>112</v>
      </c>
      <c r="RGH3" s="93"/>
      <c r="RGI3" s="93"/>
      <c r="RGJ3" s="93"/>
      <c r="RGK3" s="93" t="s">
        <v>112</v>
      </c>
      <c r="RGL3" s="93"/>
      <c r="RGM3" s="93"/>
      <c r="RGN3" s="93"/>
      <c r="RGO3" s="93" t="s">
        <v>112</v>
      </c>
      <c r="RGP3" s="93"/>
      <c r="RGQ3" s="93"/>
      <c r="RGR3" s="93"/>
      <c r="RGS3" s="93" t="s">
        <v>112</v>
      </c>
      <c r="RGT3" s="93"/>
      <c r="RGU3" s="93"/>
      <c r="RGV3" s="93"/>
      <c r="RGW3" s="93" t="s">
        <v>112</v>
      </c>
      <c r="RGX3" s="93"/>
      <c r="RGY3" s="93"/>
      <c r="RGZ3" s="93"/>
      <c r="RHA3" s="93" t="s">
        <v>112</v>
      </c>
      <c r="RHB3" s="93"/>
      <c r="RHC3" s="93"/>
      <c r="RHD3" s="93"/>
      <c r="RHE3" s="93" t="s">
        <v>112</v>
      </c>
      <c r="RHF3" s="93"/>
      <c r="RHG3" s="93"/>
      <c r="RHH3" s="93"/>
      <c r="RHI3" s="93" t="s">
        <v>112</v>
      </c>
      <c r="RHJ3" s="93"/>
      <c r="RHK3" s="93"/>
      <c r="RHL3" s="93"/>
      <c r="RHM3" s="93" t="s">
        <v>112</v>
      </c>
      <c r="RHN3" s="93"/>
      <c r="RHO3" s="93"/>
      <c r="RHP3" s="93"/>
      <c r="RHQ3" s="93" t="s">
        <v>112</v>
      </c>
      <c r="RHR3" s="93"/>
      <c r="RHS3" s="93"/>
      <c r="RHT3" s="93"/>
      <c r="RHU3" s="93" t="s">
        <v>112</v>
      </c>
      <c r="RHV3" s="93"/>
      <c r="RHW3" s="93"/>
      <c r="RHX3" s="93"/>
      <c r="RHY3" s="93" t="s">
        <v>112</v>
      </c>
      <c r="RHZ3" s="93"/>
      <c r="RIA3" s="93"/>
      <c r="RIB3" s="93"/>
      <c r="RIC3" s="93" t="s">
        <v>112</v>
      </c>
      <c r="RID3" s="93"/>
      <c r="RIE3" s="93"/>
      <c r="RIF3" s="93"/>
      <c r="RIG3" s="93" t="s">
        <v>112</v>
      </c>
      <c r="RIH3" s="93"/>
      <c r="RII3" s="93"/>
      <c r="RIJ3" s="93"/>
      <c r="RIK3" s="93" t="s">
        <v>112</v>
      </c>
      <c r="RIL3" s="93"/>
      <c r="RIM3" s="93"/>
      <c r="RIN3" s="93"/>
      <c r="RIO3" s="93" t="s">
        <v>112</v>
      </c>
      <c r="RIP3" s="93"/>
      <c r="RIQ3" s="93"/>
      <c r="RIR3" s="93"/>
      <c r="RIS3" s="93" t="s">
        <v>112</v>
      </c>
      <c r="RIT3" s="93"/>
      <c r="RIU3" s="93"/>
      <c r="RIV3" s="93"/>
      <c r="RIW3" s="93" t="s">
        <v>112</v>
      </c>
      <c r="RIX3" s="93"/>
      <c r="RIY3" s="93"/>
      <c r="RIZ3" s="93"/>
      <c r="RJA3" s="93" t="s">
        <v>112</v>
      </c>
      <c r="RJB3" s="93"/>
      <c r="RJC3" s="93"/>
      <c r="RJD3" s="93"/>
      <c r="RJE3" s="93" t="s">
        <v>112</v>
      </c>
      <c r="RJF3" s="93"/>
      <c r="RJG3" s="93"/>
      <c r="RJH3" s="93"/>
      <c r="RJI3" s="93" t="s">
        <v>112</v>
      </c>
      <c r="RJJ3" s="93"/>
      <c r="RJK3" s="93"/>
      <c r="RJL3" s="93"/>
      <c r="RJM3" s="93" t="s">
        <v>112</v>
      </c>
      <c r="RJN3" s="93"/>
      <c r="RJO3" s="93"/>
      <c r="RJP3" s="93"/>
      <c r="RJQ3" s="93" t="s">
        <v>112</v>
      </c>
      <c r="RJR3" s="93"/>
      <c r="RJS3" s="93"/>
      <c r="RJT3" s="93"/>
      <c r="RJU3" s="93" t="s">
        <v>112</v>
      </c>
      <c r="RJV3" s="93"/>
      <c r="RJW3" s="93"/>
      <c r="RJX3" s="93"/>
      <c r="RJY3" s="93" t="s">
        <v>112</v>
      </c>
      <c r="RJZ3" s="93"/>
      <c r="RKA3" s="93"/>
      <c r="RKB3" s="93"/>
      <c r="RKC3" s="93" t="s">
        <v>112</v>
      </c>
      <c r="RKD3" s="93"/>
      <c r="RKE3" s="93"/>
      <c r="RKF3" s="93"/>
      <c r="RKG3" s="93" t="s">
        <v>112</v>
      </c>
      <c r="RKH3" s="93"/>
      <c r="RKI3" s="93"/>
      <c r="RKJ3" s="93"/>
      <c r="RKK3" s="93" t="s">
        <v>112</v>
      </c>
      <c r="RKL3" s="93"/>
      <c r="RKM3" s="93"/>
      <c r="RKN3" s="93"/>
      <c r="RKO3" s="93" t="s">
        <v>112</v>
      </c>
      <c r="RKP3" s="93"/>
      <c r="RKQ3" s="93"/>
      <c r="RKR3" s="93"/>
      <c r="RKS3" s="93" t="s">
        <v>112</v>
      </c>
      <c r="RKT3" s="93"/>
      <c r="RKU3" s="93"/>
      <c r="RKV3" s="93"/>
      <c r="RKW3" s="93" t="s">
        <v>112</v>
      </c>
      <c r="RKX3" s="93"/>
      <c r="RKY3" s="93"/>
      <c r="RKZ3" s="93"/>
      <c r="RLA3" s="93" t="s">
        <v>112</v>
      </c>
      <c r="RLB3" s="93"/>
      <c r="RLC3" s="93"/>
      <c r="RLD3" s="93"/>
      <c r="RLE3" s="93" t="s">
        <v>112</v>
      </c>
      <c r="RLF3" s="93"/>
      <c r="RLG3" s="93"/>
      <c r="RLH3" s="93"/>
      <c r="RLI3" s="93" t="s">
        <v>112</v>
      </c>
      <c r="RLJ3" s="93"/>
      <c r="RLK3" s="93"/>
      <c r="RLL3" s="93"/>
      <c r="RLM3" s="93" t="s">
        <v>112</v>
      </c>
      <c r="RLN3" s="93"/>
      <c r="RLO3" s="93"/>
      <c r="RLP3" s="93"/>
      <c r="RLQ3" s="93" t="s">
        <v>112</v>
      </c>
      <c r="RLR3" s="93"/>
      <c r="RLS3" s="93"/>
      <c r="RLT3" s="93"/>
      <c r="RLU3" s="93" t="s">
        <v>112</v>
      </c>
      <c r="RLV3" s="93"/>
      <c r="RLW3" s="93"/>
      <c r="RLX3" s="93"/>
      <c r="RLY3" s="93" t="s">
        <v>112</v>
      </c>
      <c r="RLZ3" s="93"/>
      <c r="RMA3" s="93"/>
      <c r="RMB3" s="93"/>
      <c r="RMC3" s="93" t="s">
        <v>112</v>
      </c>
      <c r="RMD3" s="93"/>
      <c r="RME3" s="93"/>
      <c r="RMF3" s="93"/>
      <c r="RMG3" s="93" t="s">
        <v>112</v>
      </c>
      <c r="RMH3" s="93"/>
      <c r="RMI3" s="93"/>
      <c r="RMJ3" s="93"/>
      <c r="RMK3" s="93" t="s">
        <v>112</v>
      </c>
      <c r="RML3" s="93"/>
      <c r="RMM3" s="93"/>
      <c r="RMN3" s="93"/>
      <c r="RMO3" s="93" t="s">
        <v>112</v>
      </c>
      <c r="RMP3" s="93"/>
      <c r="RMQ3" s="93"/>
      <c r="RMR3" s="93"/>
      <c r="RMS3" s="93" t="s">
        <v>112</v>
      </c>
      <c r="RMT3" s="93"/>
      <c r="RMU3" s="93"/>
      <c r="RMV3" s="93"/>
      <c r="RMW3" s="93" t="s">
        <v>112</v>
      </c>
      <c r="RMX3" s="93"/>
      <c r="RMY3" s="93"/>
      <c r="RMZ3" s="93"/>
      <c r="RNA3" s="93" t="s">
        <v>112</v>
      </c>
      <c r="RNB3" s="93"/>
      <c r="RNC3" s="93"/>
      <c r="RND3" s="93"/>
      <c r="RNE3" s="93" t="s">
        <v>112</v>
      </c>
      <c r="RNF3" s="93"/>
      <c r="RNG3" s="93"/>
      <c r="RNH3" s="93"/>
      <c r="RNI3" s="93" t="s">
        <v>112</v>
      </c>
      <c r="RNJ3" s="93"/>
      <c r="RNK3" s="93"/>
      <c r="RNL3" s="93"/>
      <c r="RNM3" s="93" t="s">
        <v>112</v>
      </c>
      <c r="RNN3" s="93"/>
      <c r="RNO3" s="93"/>
      <c r="RNP3" s="93"/>
      <c r="RNQ3" s="93" t="s">
        <v>112</v>
      </c>
      <c r="RNR3" s="93"/>
      <c r="RNS3" s="93"/>
      <c r="RNT3" s="93"/>
      <c r="RNU3" s="93" t="s">
        <v>112</v>
      </c>
      <c r="RNV3" s="93"/>
      <c r="RNW3" s="93"/>
      <c r="RNX3" s="93"/>
      <c r="RNY3" s="93" t="s">
        <v>112</v>
      </c>
      <c r="RNZ3" s="93"/>
      <c r="ROA3" s="93"/>
      <c r="ROB3" s="93"/>
      <c r="ROC3" s="93" t="s">
        <v>112</v>
      </c>
      <c r="ROD3" s="93"/>
      <c r="ROE3" s="93"/>
      <c r="ROF3" s="93"/>
      <c r="ROG3" s="93" t="s">
        <v>112</v>
      </c>
      <c r="ROH3" s="93"/>
      <c r="ROI3" s="93"/>
      <c r="ROJ3" s="93"/>
      <c r="ROK3" s="93" t="s">
        <v>112</v>
      </c>
      <c r="ROL3" s="93"/>
      <c r="ROM3" s="93"/>
      <c r="RON3" s="93"/>
      <c r="ROO3" s="93" t="s">
        <v>112</v>
      </c>
      <c r="ROP3" s="93"/>
      <c r="ROQ3" s="93"/>
      <c r="ROR3" s="93"/>
      <c r="ROS3" s="93" t="s">
        <v>112</v>
      </c>
      <c r="ROT3" s="93"/>
      <c r="ROU3" s="93"/>
      <c r="ROV3" s="93"/>
      <c r="ROW3" s="93" t="s">
        <v>112</v>
      </c>
      <c r="ROX3" s="93"/>
      <c r="ROY3" s="93"/>
      <c r="ROZ3" s="93"/>
      <c r="RPA3" s="93" t="s">
        <v>112</v>
      </c>
      <c r="RPB3" s="93"/>
      <c r="RPC3" s="93"/>
      <c r="RPD3" s="93"/>
      <c r="RPE3" s="93" t="s">
        <v>112</v>
      </c>
      <c r="RPF3" s="93"/>
      <c r="RPG3" s="93"/>
      <c r="RPH3" s="93"/>
      <c r="RPI3" s="93" t="s">
        <v>112</v>
      </c>
      <c r="RPJ3" s="93"/>
      <c r="RPK3" s="93"/>
      <c r="RPL3" s="93"/>
      <c r="RPM3" s="93" t="s">
        <v>112</v>
      </c>
      <c r="RPN3" s="93"/>
      <c r="RPO3" s="93"/>
      <c r="RPP3" s="93"/>
      <c r="RPQ3" s="93" t="s">
        <v>112</v>
      </c>
      <c r="RPR3" s="93"/>
      <c r="RPS3" s="93"/>
      <c r="RPT3" s="93"/>
      <c r="RPU3" s="93" t="s">
        <v>112</v>
      </c>
      <c r="RPV3" s="93"/>
      <c r="RPW3" s="93"/>
      <c r="RPX3" s="93"/>
      <c r="RPY3" s="93" t="s">
        <v>112</v>
      </c>
      <c r="RPZ3" s="93"/>
      <c r="RQA3" s="93"/>
      <c r="RQB3" s="93"/>
      <c r="RQC3" s="93" t="s">
        <v>112</v>
      </c>
      <c r="RQD3" s="93"/>
      <c r="RQE3" s="93"/>
      <c r="RQF3" s="93"/>
      <c r="RQG3" s="93" t="s">
        <v>112</v>
      </c>
      <c r="RQH3" s="93"/>
      <c r="RQI3" s="93"/>
      <c r="RQJ3" s="93"/>
      <c r="RQK3" s="93" t="s">
        <v>112</v>
      </c>
      <c r="RQL3" s="93"/>
      <c r="RQM3" s="93"/>
      <c r="RQN3" s="93"/>
      <c r="RQO3" s="93" t="s">
        <v>112</v>
      </c>
      <c r="RQP3" s="93"/>
      <c r="RQQ3" s="93"/>
      <c r="RQR3" s="93"/>
      <c r="RQS3" s="93" t="s">
        <v>112</v>
      </c>
      <c r="RQT3" s="93"/>
      <c r="RQU3" s="93"/>
      <c r="RQV3" s="93"/>
      <c r="RQW3" s="93" t="s">
        <v>112</v>
      </c>
      <c r="RQX3" s="93"/>
      <c r="RQY3" s="93"/>
      <c r="RQZ3" s="93"/>
      <c r="RRA3" s="93" t="s">
        <v>112</v>
      </c>
      <c r="RRB3" s="93"/>
      <c r="RRC3" s="93"/>
      <c r="RRD3" s="93"/>
      <c r="RRE3" s="93" t="s">
        <v>112</v>
      </c>
      <c r="RRF3" s="93"/>
      <c r="RRG3" s="93"/>
      <c r="RRH3" s="93"/>
      <c r="RRI3" s="93" t="s">
        <v>112</v>
      </c>
      <c r="RRJ3" s="93"/>
      <c r="RRK3" s="93"/>
      <c r="RRL3" s="93"/>
      <c r="RRM3" s="93" t="s">
        <v>112</v>
      </c>
      <c r="RRN3" s="93"/>
      <c r="RRO3" s="93"/>
      <c r="RRP3" s="93"/>
      <c r="RRQ3" s="93" t="s">
        <v>112</v>
      </c>
      <c r="RRR3" s="93"/>
      <c r="RRS3" s="93"/>
      <c r="RRT3" s="93"/>
      <c r="RRU3" s="93" t="s">
        <v>112</v>
      </c>
      <c r="RRV3" s="93"/>
      <c r="RRW3" s="93"/>
      <c r="RRX3" s="93"/>
      <c r="RRY3" s="93" t="s">
        <v>112</v>
      </c>
      <c r="RRZ3" s="93"/>
      <c r="RSA3" s="93"/>
      <c r="RSB3" s="93"/>
      <c r="RSC3" s="93" t="s">
        <v>112</v>
      </c>
      <c r="RSD3" s="93"/>
      <c r="RSE3" s="93"/>
      <c r="RSF3" s="93"/>
      <c r="RSG3" s="93" t="s">
        <v>112</v>
      </c>
      <c r="RSH3" s="93"/>
      <c r="RSI3" s="93"/>
      <c r="RSJ3" s="93"/>
      <c r="RSK3" s="93" t="s">
        <v>112</v>
      </c>
      <c r="RSL3" s="93"/>
      <c r="RSM3" s="93"/>
      <c r="RSN3" s="93"/>
      <c r="RSO3" s="93" t="s">
        <v>112</v>
      </c>
      <c r="RSP3" s="93"/>
      <c r="RSQ3" s="93"/>
      <c r="RSR3" s="93"/>
      <c r="RSS3" s="93" t="s">
        <v>112</v>
      </c>
      <c r="RST3" s="93"/>
      <c r="RSU3" s="93"/>
      <c r="RSV3" s="93"/>
      <c r="RSW3" s="93" t="s">
        <v>112</v>
      </c>
      <c r="RSX3" s="93"/>
      <c r="RSY3" s="93"/>
      <c r="RSZ3" s="93"/>
      <c r="RTA3" s="93" t="s">
        <v>112</v>
      </c>
      <c r="RTB3" s="93"/>
      <c r="RTC3" s="93"/>
      <c r="RTD3" s="93"/>
      <c r="RTE3" s="93" t="s">
        <v>112</v>
      </c>
      <c r="RTF3" s="93"/>
      <c r="RTG3" s="93"/>
      <c r="RTH3" s="93"/>
      <c r="RTI3" s="93" t="s">
        <v>112</v>
      </c>
      <c r="RTJ3" s="93"/>
      <c r="RTK3" s="93"/>
      <c r="RTL3" s="93"/>
      <c r="RTM3" s="93" t="s">
        <v>112</v>
      </c>
      <c r="RTN3" s="93"/>
      <c r="RTO3" s="93"/>
      <c r="RTP3" s="93"/>
      <c r="RTQ3" s="93" t="s">
        <v>112</v>
      </c>
      <c r="RTR3" s="93"/>
      <c r="RTS3" s="93"/>
      <c r="RTT3" s="93"/>
      <c r="RTU3" s="93" t="s">
        <v>112</v>
      </c>
      <c r="RTV3" s="93"/>
      <c r="RTW3" s="93"/>
      <c r="RTX3" s="93"/>
      <c r="RTY3" s="93" t="s">
        <v>112</v>
      </c>
      <c r="RTZ3" s="93"/>
      <c r="RUA3" s="93"/>
      <c r="RUB3" s="93"/>
      <c r="RUC3" s="93" t="s">
        <v>112</v>
      </c>
      <c r="RUD3" s="93"/>
      <c r="RUE3" s="93"/>
      <c r="RUF3" s="93"/>
      <c r="RUG3" s="93" t="s">
        <v>112</v>
      </c>
      <c r="RUH3" s="93"/>
      <c r="RUI3" s="93"/>
      <c r="RUJ3" s="93"/>
      <c r="RUK3" s="93" t="s">
        <v>112</v>
      </c>
      <c r="RUL3" s="93"/>
      <c r="RUM3" s="93"/>
      <c r="RUN3" s="93"/>
      <c r="RUO3" s="93" t="s">
        <v>112</v>
      </c>
      <c r="RUP3" s="93"/>
      <c r="RUQ3" s="93"/>
      <c r="RUR3" s="93"/>
      <c r="RUS3" s="93" t="s">
        <v>112</v>
      </c>
      <c r="RUT3" s="93"/>
      <c r="RUU3" s="93"/>
      <c r="RUV3" s="93"/>
      <c r="RUW3" s="93" t="s">
        <v>112</v>
      </c>
      <c r="RUX3" s="93"/>
      <c r="RUY3" s="93"/>
      <c r="RUZ3" s="93"/>
      <c r="RVA3" s="93" t="s">
        <v>112</v>
      </c>
      <c r="RVB3" s="93"/>
      <c r="RVC3" s="93"/>
      <c r="RVD3" s="93"/>
      <c r="RVE3" s="93" t="s">
        <v>112</v>
      </c>
      <c r="RVF3" s="93"/>
      <c r="RVG3" s="93"/>
      <c r="RVH3" s="93"/>
      <c r="RVI3" s="93" t="s">
        <v>112</v>
      </c>
      <c r="RVJ3" s="93"/>
      <c r="RVK3" s="93"/>
      <c r="RVL3" s="93"/>
      <c r="RVM3" s="93" t="s">
        <v>112</v>
      </c>
      <c r="RVN3" s="93"/>
      <c r="RVO3" s="93"/>
      <c r="RVP3" s="93"/>
      <c r="RVQ3" s="93" t="s">
        <v>112</v>
      </c>
      <c r="RVR3" s="93"/>
      <c r="RVS3" s="93"/>
      <c r="RVT3" s="93"/>
      <c r="RVU3" s="93" t="s">
        <v>112</v>
      </c>
      <c r="RVV3" s="93"/>
      <c r="RVW3" s="93"/>
      <c r="RVX3" s="93"/>
      <c r="RVY3" s="93" t="s">
        <v>112</v>
      </c>
      <c r="RVZ3" s="93"/>
      <c r="RWA3" s="93"/>
      <c r="RWB3" s="93"/>
      <c r="RWC3" s="93" t="s">
        <v>112</v>
      </c>
      <c r="RWD3" s="93"/>
      <c r="RWE3" s="93"/>
      <c r="RWF3" s="93"/>
      <c r="RWG3" s="93" t="s">
        <v>112</v>
      </c>
      <c r="RWH3" s="93"/>
      <c r="RWI3" s="93"/>
      <c r="RWJ3" s="93"/>
      <c r="RWK3" s="93" t="s">
        <v>112</v>
      </c>
      <c r="RWL3" s="93"/>
      <c r="RWM3" s="93"/>
      <c r="RWN3" s="93"/>
      <c r="RWO3" s="93" t="s">
        <v>112</v>
      </c>
      <c r="RWP3" s="93"/>
      <c r="RWQ3" s="93"/>
      <c r="RWR3" s="93"/>
      <c r="RWS3" s="93" t="s">
        <v>112</v>
      </c>
      <c r="RWT3" s="93"/>
      <c r="RWU3" s="93"/>
      <c r="RWV3" s="93"/>
      <c r="RWW3" s="93" t="s">
        <v>112</v>
      </c>
      <c r="RWX3" s="93"/>
      <c r="RWY3" s="93"/>
      <c r="RWZ3" s="93"/>
      <c r="RXA3" s="93" t="s">
        <v>112</v>
      </c>
      <c r="RXB3" s="93"/>
      <c r="RXC3" s="93"/>
      <c r="RXD3" s="93"/>
      <c r="RXE3" s="93" t="s">
        <v>112</v>
      </c>
      <c r="RXF3" s="93"/>
      <c r="RXG3" s="93"/>
      <c r="RXH3" s="93"/>
      <c r="RXI3" s="93" t="s">
        <v>112</v>
      </c>
      <c r="RXJ3" s="93"/>
      <c r="RXK3" s="93"/>
      <c r="RXL3" s="93"/>
      <c r="RXM3" s="93" t="s">
        <v>112</v>
      </c>
      <c r="RXN3" s="93"/>
      <c r="RXO3" s="93"/>
      <c r="RXP3" s="93"/>
      <c r="RXQ3" s="93" t="s">
        <v>112</v>
      </c>
      <c r="RXR3" s="93"/>
      <c r="RXS3" s="93"/>
      <c r="RXT3" s="93"/>
      <c r="RXU3" s="93" t="s">
        <v>112</v>
      </c>
      <c r="RXV3" s="93"/>
      <c r="RXW3" s="93"/>
      <c r="RXX3" s="93"/>
      <c r="RXY3" s="93" t="s">
        <v>112</v>
      </c>
      <c r="RXZ3" s="93"/>
      <c r="RYA3" s="93"/>
      <c r="RYB3" s="93"/>
      <c r="RYC3" s="93" t="s">
        <v>112</v>
      </c>
      <c r="RYD3" s="93"/>
      <c r="RYE3" s="93"/>
      <c r="RYF3" s="93"/>
      <c r="RYG3" s="93" t="s">
        <v>112</v>
      </c>
      <c r="RYH3" s="93"/>
      <c r="RYI3" s="93"/>
      <c r="RYJ3" s="93"/>
      <c r="RYK3" s="93" t="s">
        <v>112</v>
      </c>
      <c r="RYL3" s="93"/>
      <c r="RYM3" s="93"/>
      <c r="RYN3" s="93"/>
      <c r="RYO3" s="93" t="s">
        <v>112</v>
      </c>
      <c r="RYP3" s="93"/>
      <c r="RYQ3" s="93"/>
      <c r="RYR3" s="93"/>
      <c r="RYS3" s="93" t="s">
        <v>112</v>
      </c>
      <c r="RYT3" s="93"/>
      <c r="RYU3" s="93"/>
      <c r="RYV3" s="93"/>
      <c r="RYW3" s="93" t="s">
        <v>112</v>
      </c>
      <c r="RYX3" s="93"/>
      <c r="RYY3" s="93"/>
      <c r="RYZ3" s="93"/>
      <c r="RZA3" s="93" t="s">
        <v>112</v>
      </c>
      <c r="RZB3" s="93"/>
      <c r="RZC3" s="93"/>
      <c r="RZD3" s="93"/>
      <c r="RZE3" s="93" t="s">
        <v>112</v>
      </c>
      <c r="RZF3" s="93"/>
      <c r="RZG3" s="93"/>
      <c r="RZH3" s="93"/>
      <c r="RZI3" s="93" t="s">
        <v>112</v>
      </c>
      <c r="RZJ3" s="93"/>
      <c r="RZK3" s="93"/>
      <c r="RZL3" s="93"/>
      <c r="RZM3" s="93" t="s">
        <v>112</v>
      </c>
      <c r="RZN3" s="93"/>
      <c r="RZO3" s="93"/>
      <c r="RZP3" s="93"/>
      <c r="RZQ3" s="93" t="s">
        <v>112</v>
      </c>
      <c r="RZR3" s="93"/>
      <c r="RZS3" s="93"/>
      <c r="RZT3" s="93"/>
      <c r="RZU3" s="93" t="s">
        <v>112</v>
      </c>
      <c r="RZV3" s="93"/>
      <c r="RZW3" s="93"/>
      <c r="RZX3" s="93"/>
      <c r="RZY3" s="93" t="s">
        <v>112</v>
      </c>
      <c r="RZZ3" s="93"/>
      <c r="SAA3" s="93"/>
      <c r="SAB3" s="93"/>
      <c r="SAC3" s="93" t="s">
        <v>112</v>
      </c>
      <c r="SAD3" s="93"/>
      <c r="SAE3" s="93"/>
      <c r="SAF3" s="93"/>
      <c r="SAG3" s="93" t="s">
        <v>112</v>
      </c>
      <c r="SAH3" s="93"/>
      <c r="SAI3" s="93"/>
      <c r="SAJ3" s="93"/>
      <c r="SAK3" s="93" t="s">
        <v>112</v>
      </c>
      <c r="SAL3" s="93"/>
      <c r="SAM3" s="93"/>
      <c r="SAN3" s="93"/>
      <c r="SAO3" s="93" t="s">
        <v>112</v>
      </c>
      <c r="SAP3" s="93"/>
      <c r="SAQ3" s="93"/>
      <c r="SAR3" s="93"/>
      <c r="SAS3" s="93" t="s">
        <v>112</v>
      </c>
      <c r="SAT3" s="93"/>
      <c r="SAU3" s="93"/>
      <c r="SAV3" s="93"/>
      <c r="SAW3" s="93" t="s">
        <v>112</v>
      </c>
      <c r="SAX3" s="93"/>
      <c r="SAY3" s="93"/>
      <c r="SAZ3" s="93"/>
      <c r="SBA3" s="93" t="s">
        <v>112</v>
      </c>
      <c r="SBB3" s="93"/>
      <c r="SBC3" s="93"/>
      <c r="SBD3" s="93"/>
      <c r="SBE3" s="93" t="s">
        <v>112</v>
      </c>
      <c r="SBF3" s="93"/>
      <c r="SBG3" s="93"/>
      <c r="SBH3" s="93"/>
      <c r="SBI3" s="93" t="s">
        <v>112</v>
      </c>
      <c r="SBJ3" s="93"/>
      <c r="SBK3" s="93"/>
      <c r="SBL3" s="93"/>
      <c r="SBM3" s="93" t="s">
        <v>112</v>
      </c>
      <c r="SBN3" s="93"/>
      <c r="SBO3" s="93"/>
      <c r="SBP3" s="93"/>
      <c r="SBQ3" s="93" t="s">
        <v>112</v>
      </c>
      <c r="SBR3" s="93"/>
      <c r="SBS3" s="93"/>
      <c r="SBT3" s="93"/>
      <c r="SBU3" s="93" t="s">
        <v>112</v>
      </c>
      <c r="SBV3" s="93"/>
      <c r="SBW3" s="93"/>
      <c r="SBX3" s="93"/>
      <c r="SBY3" s="93" t="s">
        <v>112</v>
      </c>
      <c r="SBZ3" s="93"/>
      <c r="SCA3" s="93"/>
      <c r="SCB3" s="93"/>
      <c r="SCC3" s="93" t="s">
        <v>112</v>
      </c>
      <c r="SCD3" s="93"/>
      <c r="SCE3" s="93"/>
      <c r="SCF3" s="93"/>
      <c r="SCG3" s="93" t="s">
        <v>112</v>
      </c>
      <c r="SCH3" s="93"/>
      <c r="SCI3" s="93"/>
      <c r="SCJ3" s="93"/>
      <c r="SCK3" s="93" t="s">
        <v>112</v>
      </c>
      <c r="SCL3" s="93"/>
      <c r="SCM3" s="93"/>
      <c r="SCN3" s="93"/>
      <c r="SCO3" s="93" t="s">
        <v>112</v>
      </c>
      <c r="SCP3" s="93"/>
      <c r="SCQ3" s="93"/>
      <c r="SCR3" s="93"/>
      <c r="SCS3" s="93" t="s">
        <v>112</v>
      </c>
      <c r="SCT3" s="93"/>
      <c r="SCU3" s="93"/>
      <c r="SCV3" s="93"/>
      <c r="SCW3" s="93" t="s">
        <v>112</v>
      </c>
      <c r="SCX3" s="93"/>
      <c r="SCY3" s="93"/>
      <c r="SCZ3" s="93"/>
      <c r="SDA3" s="93" t="s">
        <v>112</v>
      </c>
      <c r="SDB3" s="93"/>
      <c r="SDC3" s="93"/>
      <c r="SDD3" s="93"/>
      <c r="SDE3" s="93" t="s">
        <v>112</v>
      </c>
      <c r="SDF3" s="93"/>
      <c r="SDG3" s="93"/>
      <c r="SDH3" s="93"/>
      <c r="SDI3" s="93" t="s">
        <v>112</v>
      </c>
      <c r="SDJ3" s="93"/>
      <c r="SDK3" s="93"/>
      <c r="SDL3" s="93"/>
      <c r="SDM3" s="93" t="s">
        <v>112</v>
      </c>
      <c r="SDN3" s="93"/>
      <c r="SDO3" s="93"/>
      <c r="SDP3" s="93"/>
      <c r="SDQ3" s="93" t="s">
        <v>112</v>
      </c>
      <c r="SDR3" s="93"/>
      <c r="SDS3" s="93"/>
      <c r="SDT3" s="93"/>
      <c r="SDU3" s="93" t="s">
        <v>112</v>
      </c>
      <c r="SDV3" s="93"/>
      <c r="SDW3" s="93"/>
      <c r="SDX3" s="93"/>
      <c r="SDY3" s="93" t="s">
        <v>112</v>
      </c>
      <c r="SDZ3" s="93"/>
      <c r="SEA3" s="93"/>
      <c r="SEB3" s="93"/>
      <c r="SEC3" s="93" t="s">
        <v>112</v>
      </c>
      <c r="SED3" s="93"/>
      <c r="SEE3" s="93"/>
      <c r="SEF3" s="93"/>
      <c r="SEG3" s="93" t="s">
        <v>112</v>
      </c>
      <c r="SEH3" s="93"/>
      <c r="SEI3" s="93"/>
      <c r="SEJ3" s="93"/>
      <c r="SEK3" s="93" t="s">
        <v>112</v>
      </c>
      <c r="SEL3" s="93"/>
      <c r="SEM3" s="93"/>
      <c r="SEN3" s="93"/>
      <c r="SEO3" s="93" t="s">
        <v>112</v>
      </c>
      <c r="SEP3" s="93"/>
      <c r="SEQ3" s="93"/>
      <c r="SER3" s="93"/>
      <c r="SES3" s="93" t="s">
        <v>112</v>
      </c>
      <c r="SET3" s="93"/>
      <c r="SEU3" s="93"/>
      <c r="SEV3" s="93"/>
      <c r="SEW3" s="93" t="s">
        <v>112</v>
      </c>
      <c r="SEX3" s="93"/>
      <c r="SEY3" s="93"/>
      <c r="SEZ3" s="93"/>
      <c r="SFA3" s="93" t="s">
        <v>112</v>
      </c>
      <c r="SFB3" s="93"/>
      <c r="SFC3" s="93"/>
      <c r="SFD3" s="93"/>
      <c r="SFE3" s="93" t="s">
        <v>112</v>
      </c>
      <c r="SFF3" s="93"/>
      <c r="SFG3" s="93"/>
      <c r="SFH3" s="93"/>
      <c r="SFI3" s="93" t="s">
        <v>112</v>
      </c>
      <c r="SFJ3" s="93"/>
      <c r="SFK3" s="93"/>
      <c r="SFL3" s="93"/>
      <c r="SFM3" s="93" t="s">
        <v>112</v>
      </c>
      <c r="SFN3" s="93"/>
      <c r="SFO3" s="93"/>
      <c r="SFP3" s="93"/>
      <c r="SFQ3" s="93" t="s">
        <v>112</v>
      </c>
      <c r="SFR3" s="93"/>
      <c r="SFS3" s="93"/>
      <c r="SFT3" s="93"/>
      <c r="SFU3" s="93" t="s">
        <v>112</v>
      </c>
      <c r="SFV3" s="93"/>
      <c r="SFW3" s="93"/>
      <c r="SFX3" s="93"/>
      <c r="SFY3" s="93" t="s">
        <v>112</v>
      </c>
      <c r="SFZ3" s="93"/>
      <c r="SGA3" s="93"/>
      <c r="SGB3" s="93"/>
      <c r="SGC3" s="93" t="s">
        <v>112</v>
      </c>
      <c r="SGD3" s="93"/>
      <c r="SGE3" s="93"/>
      <c r="SGF3" s="93"/>
      <c r="SGG3" s="93" t="s">
        <v>112</v>
      </c>
      <c r="SGH3" s="93"/>
      <c r="SGI3" s="93"/>
      <c r="SGJ3" s="93"/>
      <c r="SGK3" s="93" t="s">
        <v>112</v>
      </c>
      <c r="SGL3" s="93"/>
      <c r="SGM3" s="93"/>
      <c r="SGN3" s="93"/>
      <c r="SGO3" s="93" t="s">
        <v>112</v>
      </c>
      <c r="SGP3" s="93"/>
      <c r="SGQ3" s="93"/>
      <c r="SGR3" s="93"/>
      <c r="SGS3" s="93" t="s">
        <v>112</v>
      </c>
      <c r="SGT3" s="93"/>
      <c r="SGU3" s="93"/>
      <c r="SGV3" s="93"/>
      <c r="SGW3" s="93" t="s">
        <v>112</v>
      </c>
      <c r="SGX3" s="93"/>
      <c r="SGY3" s="93"/>
      <c r="SGZ3" s="93"/>
      <c r="SHA3" s="93" t="s">
        <v>112</v>
      </c>
      <c r="SHB3" s="93"/>
      <c r="SHC3" s="93"/>
      <c r="SHD3" s="93"/>
      <c r="SHE3" s="93" t="s">
        <v>112</v>
      </c>
      <c r="SHF3" s="93"/>
      <c r="SHG3" s="93"/>
      <c r="SHH3" s="93"/>
      <c r="SHI3" s="93" t="s">
        <v>112</v>
      </c>
      <c r="SHJ3" s="93"/>
      <c r="SHK3" s="93"/>
      <c r="SHL3" s="93"/>
      <c r="SHM3" s="93" t="s">
        <v>112</v>
      </c>
      <c r="SHN3" s="93"/>
      <c r="SHO3" s="93"/>
      <c r="SHP3" s="93"/>
      <c r="SHQ3" s="93" t="s">
        <v>112</v>
      </c>
      <c r="SHR3" s="93"/>
      <c r="SHS3" s="93"/>
      <c r="SHT3" s="93"/>
      <c r="SHU3" s="93" t="s">
        <v>112</v>
      </c>
      <c r="SHV3" s="93"/>
      <c r="SHW3" s="93"/>
      <c r="SHX3" s="93"/>
      <c r="SHY3" s="93" t="s">
        <v>112</v>
      </c>
      <c r="SHZ3" s="93"/>
      <c r="SIA3" s="93"/>
      <c r="SIB3" s="93"/>
      <c r="SIC3" s="93" t="s">
        <v>112</v>
      </c>
      <c r="SID3" s="93"/>
      <c r="SIE3" s="93"/>
      <c r="SIF3" s="93"/>
      <c r="SIG3" s="93" t="s">
        <v>112</v>
      </c>
      <c r="SIH3" s="93"/>
      <c r="SII3" s="93"/>
      <c r="SIJ3" s="93"/>
      <c r="SIK3" s="93" t="s">
        <v>112</v>
      </c>
      <c r="SIL3" s="93"/>
      <c r="SIM3" s="93"/>
      <c r="SIN3" s="93"/>
      <c r="SIO3" s="93" t="s">
        <v>112</v>
      </c>
      <c r="SIP3" s="93"/>
      <c r="SIQ3" s="93"/>
      <c r="SIR3" s="93"/>
      <c r="SIS3" s="93" t="s">
        <v>112</v>
      </c>
      <c r="SIT3" s="93"/>
      <c r="SIU3" s="93"/>
      <c r="SIV3" s="93"/>
      <c r="SIW3" s="93" t="s">
        <v>112</v>
      </c>
      <c r="SIX3" s="93"/>
      <c r="SIY3" s="93"/>
      <c r="SIZ3" s="93"/>
      <c r="SJA3" s="93" t="s">
        <v>112</v>
      </c>
      <c r="SJB3" s="93"/>
      <c r="SJC3" s="93"/>
      <c r="SJD3" s="93"/>
      <c r="SJE3" s="93" t="s">
        <v>112</v>
      </c>
      <c r="SJF3" s="93"/>
      <c r="SJG3" s="93"/>
      <c r="SJH3" s="93"/>
      <c r="SJI3" s="93" t="s">
        <v>112</v>
      </c>
      <c r="SJJ3" s="93"/>
      <c r="SJK3" s="93"/>
      <c r="SJL3" s="93"/>
      <c r="SJM3" s="93" t="s">
        <v>112</v>
      </c>
      <c r="SJN3" s="93"/>
      <c r="SJO3" s="93"/>
      <c r="SJP3" s="93"/>
      <c r="SJQ3" s="93" t="s">
        <v>112</v>
      </c>
      <c r="SJR3" s="93"/>
      <c r="SJS3" s="93"/>
      <c r="SJT3" s="93"/>
      <c r="SJU3" s="93" t="s">
        <v>112</v>
      </c>
      <c r="SJV3" s="93"/>
      <c r="SJW3" s="93"/>
      <c r="SJX3" s="93"/>
      <c r="SJY3" s="93" t="s">
        <v>112</v>
      </c>
      <c r="SJZ3" s="93"/>
      <c r="SKA3" s="93"/>
      <c r="SKB3" s="93"/>
      <c r="SKC3" s="93" t="s">
        <v>112</v>
      </c>
      <c r="SKD3" s="93"/>
      <c r="SKE3" s="93"/>
      <c r="SKF3" s="93"/>
      <c r="SKG3" s="93" t="s">
        <v>112</v>
      </c>
      <c r="SKH3" s="93"/>
      <c r="SKI3" s="93"/>
      <c r="SKJ3" s="93"/>
      <c r="SKK3" s="93" t="s">
        <v>112</v>
      </c>
      <c r="SKL3" s="93"/>
      <c r="SKM3" s="93"/>
      <c r="SKN3" s="93"/>
      <c r="SKO3" s="93" t="s">
        <v>112</v>
      </c>
      <c r="SKP3" s="93"/>
      <c r="SKQ3" s="93"/>
      <c r="SKR3" s="93"/>
      <c r="SKS3" s="93" t="s">
        <v>112</v>
      </c>
      <c r="SKT3" s="93"/>
      <c r="SKU3" s="93"/>
      <c r="SKV3" s="93"/>
      <c r="SKW3" s="93" t="s">
        <v>112</v>
      </c>
      <c r="SKX3" s="93"/>
      <c r="SKY3" s="93"/>
      <c r="SKZ3" s="93"/>
      <c r="SLA3" s="93" t="s">
        <v>112</v>
      </c>
      <c r="SLB3" s="93"/>
      <c r="SLC3" s="93"/>
      <c r="SLD3" s="93"/>
      <c r="SLE3" s="93" t="s">
        <v>112</v>
      </c>
      <c r="SLF3" s="93"/>
      <c r="SLG3" s="93"/>
      <c r="SLH3" s="93"/>
      <c r="SLI3" s="93" t="s">
        <v>112</v>
      </c>
      <c r="SLJ3" s="93"/>
      <c r="SLK3" s="93"/>
      <c r="SLL3" s="93"/>
      <c r="SLM3" s="93" t="s">
        <v>112</v>
      </c>
      <c r="SLN3" s="93"/>
      <c r="SLO3" s="93"/>
      <c r="SLP3" s="93"/>
      <c r="SLQ3" s="93" t="s">
        <v>112</v>
      </c>
      <c r="SLR3" s="93"/>
      <c r="SLS3" s="93"/>
      <c r="SLT3" s="93"/>
      <c r="SLU3" s="93" t="s">
        <v>112</v>
      </c>
      <c r="SLV3" s="93"/>
      <c r="SLW3" s="93"/>
      <c r="SLX3" s="93"/>
      <c r="SLY3" s="93" t="s">
        <v>112</v>
      </c>
      <c r="SLZ3" s="93"/>
      <c r="SMA3" s="93"/>
      <c r="SMB3" s="93"/>
      <c r="SMC3" s="93" t="s">
        <v>112</v>
      </c>
      <c r="SMD3" s="93"/>
      <c r="SME3" s="93"/>
      <c r="SMF3" s="93"/>
      <c r="SMG3" s="93" t="s">
        <v>112</v>
      </c>
      <c r="SMH3" s="93"/>
      <c r="SMI3" s="93"/>
      <c r="SMJ3" s="93"/>
      <c r="SMK3" s="93" t="s">
        <v>112</v>
      </c>
      <c r="SML3" s="93"/>
      <c r="SMM3" s="93"/>
      <c r="SMN3" s="93"/>
      <c r="SMO3" s="93" t="s">
        <v>112</v>
      </c>
      <c r="SMP3" s="93"/>
      <c r="SMQ3" s="93"/>
      <c r="SMR3" s="93"/>
      <c r="SMS3" s="93" t="s">
        <v>112</v>
      </c>
      <c r="SMT3" s="93"/>
      <c r="SMU3" s="93"/>
      <c r="SMV3" s="93"/>
      <c r="SMW3" s="93" t="s">
        <v>112</v>
      </c>
      <c r="SMX3" s="93"/>
      <c r="SMY3" s="93"/>
      <c r="SMZ3" s="93"/>
      <c r="SNA3" s="93" t="s">
        <v>112</v>
      </c>
      <c r="SNB3" s="93"/>
      <c r="SNC3" s="93"/>
      <c r="SND3" s="93"/>
      <c r="SNE3" s="93" t="s">
        <v>112</v>
      </c>
      <c r="SNF3" s="93"/>
      <c r="SNG3" s="93"/>
      <c r="SNH3" s="93"/>
      <c r="SNI3" s="93" t="s">
        <v>112</v>
      </c>
      <c r="SNJ3" s="93"/>
      <c r="SNK3" s="93"/>
      <c r="SNL3" s="93"/>
      <c r="SNM3" s="93" t="s">
        <v>112</v>
      </c>
      <c r="SNN3" s="93"/>
      <c r="SNO3" s="93"/>
      <c r="SNP3" s="93"/>
      <c r="SNQ3" s="93" t="s">
        <v>112</v>
      </c>
      <c r="SNR3" s="93"/>
      <c r="SNS3" s="93"/>
      <c r="SNT3" s="93"/>
      <c r="SNU3" s="93" t="s">
        <v>112</v>
      </c>
      <c r="SNV3" s="93"/>
      <c r="SNW3" s="93"/>
      <c r="SNX3" s="93"/>
      <c r="SNY3" s="93" t="s">
        <v>112</v>
      </c>
      <c r="SNZ3" s="93"/>
      <c r="SOA3" s="93"/>
      <c r="SOB3" s="93"/>
      <c r="SOC3" s="93" t="s">
        <v>112</v>
      </c>
      <c r="SOD3" s="93"/>
      <c r="SOE3" s="93"/>
      <c r="SOF3" s="93"/>
      <c r="SOG3" s="93" t="s">
        <v>112</v>
      </c>
      <c r="SOH3" s="93"/>
      <c r="SOI3" s="93"/>
      <c r="SOJ3" s="93"/>
      <c r="SOK3" s="93" t="s">
        <v>112</v>
      </c>
      <c r="SOL3" s="93"/>
      <c r="SOM3" s="93"/>
      <c r="SON3" s="93"/>
      <c r="SOO3" s="93" t="s">
        <v>112</v>
      </c>
      <c r="SOP3" s="93"/>
      <c r="SOQ3" s="93"/>
      <c r="SOR3" s="93"/>
      <c r="SOS3" s="93" t="s">
        <v>112</v>
      </c>
      <c r="SOT3" s="93"/>
      <c r="SOU3" s="93"/>
      <c r="SOV3" s="93"/>
      <c r="SOW3" s="93" t="s">
        <v>112</v>
      </c>
      <c r="SOX3" s="93"/>
      <c r="SOY3" s="93"/>
      <c r="SOZ3" s="93"/>
      <c r="SPA3" s="93" t="s">
        <v>112</v>
      </c>
      <c r="SPB3" s="93"/>
      <c r="SPC3" s="93"/>
      <c r="SPD3" s="93"/>
      <c r="SPE3" s="93" t="s">
        <v>112</v>
      </c>
      <c r="SPF3" s="93"/>
      <c r="SPG3" s="93"/>
      <c r="SPH3" s="93"/>
      <c r="SPI3" s="93" t="s">
        <v>112</v>
      </c>
      <c r="SPJ3" s="93"/>
      <c r="SPK3" s="93"/>
      <c r="SPL3" s="93"/>
      <c r="SPM3" s="93" t="s">
        <v>112</v>
      </c>
      <c r="SPN3" s="93"/>
      <c r="SPO3" s="93"/>
      <c r="SPP3" s="93"/>
      <c r="SPQ3" s="93" t="s">
        <v>112</v>
      </c>
      <c r="SPR3" s="93"/>
      <c r="SPS3" s="93"/>
      <c r="SPT3" s="93"/>
      <c r="SPU3" s="93" t="s">
        <v>112</v>
      </c>
      <c r="SPV3" s="93"/>
      <c r="SPW3" s="93"/>
      <c r="SPX3" s="93"/>
      <c r="SPY3" s="93" t="s">
        <v>112</v>
      </c>
      <c r="SPZ3" s="93"/>
      <c r="SQA3" s="93"/>
      <c r="SQB3" s="93"/>
      <c r="SQC3" s="93" t="s">
        <v>112</v>
      </c>
      <c r="SQD3" s="93"/>
      <c r="SQE3" s="93"/>
      <c r="SQF3" s="93"/>
      <c r="SQG3" s="93" t="s">
        <v>112</v>
      </c>
      <c r="SQH3" s="93"/>
      <c r="SQI3" s="93"/>
      <c r="SQJ3" s="93"/>
      <c r="SQK3" s="93" t="s">
        <v>112</v>
      </c>
      <c r="SQL3" s="93"/>
      <c r="SQM3" s="93"/>
      <c r="SQN3" s="93"/>
      <c r="SQO3" s="93" t="s">
        <v>112</v>
      </c>
      <c r="SQP3" s="93"/>
      <c r="SQQ3" s="93"/>
      <c r="SQR3" s="93"/>
      <c r="SQS3" s="93" t="s">
        <v>112</v>
      </c>
      <c r="SQT3" s="93"/>
      <c r="SQU3" s="93"/>
      <c r="SQV3" s="93"/>
      <c r="SQW3" s="93" t="s">
        <v>112</v>
      </c>
      <c r="SQX3" s="93"/>
      <c r="SQY3" s="93"/>
      <c r="SQZ3" s="93"/>
      <c r="SRA3" s="93" t="s">
        <v>112</v>
      </c>
      <c r="SRB3" s="93"/>
      <c r="SRC3" s="93"/>
      <c r="SRD3" s="93"/>
      <c r="SRE3" s="93" t="s">
        <v>112</v>
      </c>
      <c r="SRF3" s="93"/>
      <c r="SRG3" s="93"/>
      <c r="SRH3" s="93"/>
      <c r="SRI3" s="93" t="s">
        <v>112</v>
      </c>
      <c r="SRJ3" s="93"/>
      <c r="SRK3" s="93"/>
      <c r="SRL3" s="93"/>
      <c r="SRM3" s="93" t="s">
        <v>112</v>
      </c>
      <c r="SRN3" s="93"/>
      <c r="SRO3" s="93"/>
      <c r="SRP3" s="93"/>
      <c r="SRQ3" s="93" t="s">
        <v>112</v>
      </c>
      <c r="SRR3" s="93"/>
      <c r="SRS3" s="93"/>
      <c r="SRT3" s="93"/>
      <c r="SRU3" s="93" t="s">
        <v>112</v>
      </c>
      <c r="SRV3" s="93"/>
      <c r="SRW3" s="93"/>
      <c r="SRX3" s="93"/>
      <c r="SRY3" s="93" t="s">
        <v>112</v>
      </c>
      <c r="SRZ3" s="93"/>
      <c r="SSA3" s="93"/>
      <c r="SSB3" s="93"/>
      <c r="SSC3" s="93" t="s">
        <v>112</v>
      </c>
      <c r="SSD3" s="93"/>
      <c r="SSE3" s="93"/>
      <c r="SSF3" s="93"/>
      <c r="SSG3" s="93" t="s">
        <v>112</v>
      </c>
      <c r="SSH3" s="93"/>
      <c r="SSI3" s="93"/>
      <c r="SSJ3" s="93"/>
      <c r="SSK3" s="93" t="s">
        <v>112</v>
      </c>
      <c r="SSL3" s="93"/>
      <c r="SSM3" s="93"/>
      <c r="SSN3" s="93"/>
      <c r="SSO3" s="93" t="s">
        <v>112</v>
      </c>
      <c r="SSP3" s="93"/>
      <c r="SSQ3" s="93"/>
      <c r="SSR3" s="93"/>
      <c r="SSS3" s="93" t="s">
        <v>112</v>
      </c>
      <c r="SST3" s="93"/>
      <c r="SSU3" s="93"/>
      <c r="SSV3" s="93"/>
      <c r="SSW3" s="93" t="s">
        <v>112</v>
      </c>
      <c r="SSX3" s="93"/>
      <c r="SSY3" s="93"/>
      <c r="SSZ3" s="93"/>
      <c r="STA3" s="93" t="s">
        <v>112</v>
      </c>
      <c r="STB3" s="93"/>
      <c r="STC3" s="93"/>
      <c r="STD3" s="93"/>
      <c r="STE3" s="93" t="s">
        <v>112</v>
      </c>
      <c r="STF3" s="93"/>
      <c r="STG3" s="93"/>
      <c r="STH3" s="93"/>
      <c r="STI3" s="93" t="s">
        <v>112</v>
      </c>
      <c r="STJ3" s="93"/>
      <c r="STK3" s="93"/>
      <c r="STL3" s="93"/>
      <c r="STM3" s="93" t="s">
        <v>112</v>
      </c>
      <c r="STN3" s="93"/>
      <c r="STO3" s="93"/>
      <c r="STP3" s="93"/>
      <c r="STQ3" s="93" t="s">
        <v>112</v>
      </c>
      <c r="STR3" s="93"/>
      <c r="STS3" s="93"/>
      <c r="STT3" s="93"/>
      <c r="STU3" s="93" t="s">
        <v>112</v>
      </c>
      <c r="STV3" s="93"/>
      <c r="STW3" s="93"/>
      <c r="STX3" s="93"/>
      <c r="STY3" s="93" t="s">
        <v>112</v>
      </c>
      <c r="STZ3" s="93"/>
      <c r="SUA3" s="93"/>
      <c r="SUB3" s="93"/>
      <c r="SUC3" s="93" t="s">
        <v>112</v>
      </c>
      <c r="SUD3" s="93"/>
      <c r="SUE3" s="93"/>
      <c r="SUF3" s="93"/>
      <c r="SUG3" s="93" t="s">
        <v>112</v>
      </c>
      <c r="SUH3" s="93"/>
      <c r="SUI3" s="93"/>
      <c r="SUJ3" s="93"/>
      <c r="SUK3" s="93" t="s">
        <v>112</v>
      </c>
      <c r="SUL3" s="93"/>
      <c r="SUM3" s="93"/>
      <c r="SUN3" s="93"/>
      <c r="SUO3" s="93" t="s">
        <v>112</v>
      </c>
      <c r="SUP3" s="93"/>
      <c r="SUQ3" s="93"/>
      <c r="SUR3" s="93"/>
      <c r="SUS3" s="93" t="s">
        <v>112</v>
      </c>
      <c r="SUT3" s="93"/>
      <c r="SUU3" s="93"/>
      <c r="SUV3" s="93"/>
      <c r="SUW3" s="93" t="s">
        <v>112</v>
      </c>
      <c r="SUX3" s="93"/>
      <c r="SUY3" s="93"/>
      <c r="SUZ3" s="93"/>
      <c r="SVA3" s="93" t="s">
        <v>112</v>
      </c>
      <c r="SVB3" s="93"/>
      <c r="SVC3" s="93"/>
      <c r="SVD3" s="93"/>
      <c r="SVE3" s="93" t="s">
        <v>112</v>
      </c>
      <c r="SVF3" s="93"/>
      <c r="SVG3" s="93"/>
      <c r="SVH3" s="93"/>
      <c r="SVI3" s="93" t="s">
        <v>112</v>
      </c>
      <c r="SVJ3" s="93"/>
      <c r="SVK3" s="93"/>
      <c r="SVL3" s="93"/>
      <c r="SVM3" s="93" t="s">
        <v>112</v>
      </c>
      <c r="SVN3" s="93"/>
      <c r="SVO3" s="93"/>
      <c r="SVP3" s="93"/>
      <c r="SVQ3" s="93" t="s">
        <v>112</v>
      </c>
      <c r="SVR3" s="93"/>
      <c r="SVS3" s="93"/>
      <c r="SVT3" s="93"/>
      <c r="SVU3" s="93" t="s">
        <v>112</v>
      </c>
      <c r="SVV3" s="93"/>
      <c r="SVW3" s="93"/>
      <c r="SVX3" s="93"/>
      <c r="SVY3" s="93" t="s">
        <v>112</v>
      </c>
      <c r="SVZ3" s="93"/>
      <c r="SWA3" s="93"/>
      <c r="SWB3" s="93"/>
      <c r="SWC3" s="93" t="s">
        <v>112</v>
      </c>
      <c r="SWD3" s="93"/>
      <c r="SWE3" s="93"/>
      <c r="SWF3" s="93"/>
      <c r="SWG3" s="93" t="s">
        <v>112</v>
      </c>
      <c r="SWH3" s="93"/>
      <c r="SWI3" s="93"/>
      <c r="SWJ3" s="93"/>
      <c r="SWK3" s="93" t="s">
        <v>112</v>
      </c>
      <c r="SWL3" s="93"/>
      <c r="SWM3" s="93"/>
      <c r="SWN3" s="93"/>
      <c r="SWO3" s="93" t="s">
        <v>112</v>
      </c>
      <c r="SWP3" s="93"/>
      <c r="SWQ3" s="93"/>
      <c r="SWR3" s="93"/>
      <c r="SWS3" s="93" t="s">
        <v>112</v>
      </c>
      <c r="SWT3" s="93"/>
      <c r="SWU3" s="93"/>
      <c r="SWV3" s="93"/>
      <c r="SWW3" s="93" t="s">
        <v>112</v>
      </c>
      <c r="SWX3" s="93"/>
      <c r="SWY3" s="93"/>
      <c r="SWZ3" s="93"/>
      <c r="SXA3" s="93" t="s">
        <v>112</v>
      </c>
      <c r="SXB3" s="93"/>
      <c r="SXC3" s="93"/>
      <c r="SXD3" s="93"/>
      <c r="SXE3" s="93" t="s">
        <v>112</v>
      </c>
      <c r="SXF3" s="93"/>
      <c r="SXG3" s="93"/>
      <c r="SXH3" s="93"/>
      <c r="SXI3" s="93" t="s">
        <v>112</v>
      </c>
      <c r="SXJ3" s="93"/>
      <c r="SXK3" s="93"/>
      <c r="SXL3" s="93"/>
      <c r="SXM3" s="93" t="s">
        <v>112</v>
      </c>
      <c r="SXN3" s="93"/>
      <c r="SXO3" s="93"/>
      <c r="SXP3" s="93"/>
      <c r="SXQ3" s="93" t="s">
        <v>112</v>
      </c>
      <c r="SXR3" s="93"/>
      <c r="SXS3" s="93"/>
      <c r="SXT3" s="93"/>
      <c r="SXU3" s="93" t="s">
        <v>112</v>
      </c>
      <c r="SXV3" s="93"/>
      <c r="SXW3" s="93"/>
      <c r="SXX3" s="93"/>
      <c r="SXY3" s="93" t="s">
        <v>112</v>
      </c>
      <c r="SXZ3" s="93"/>
      <c r="SYA3" s="93"/>
      <c r="SYB3" s="93"/>
      <c r="SYC3" s="93" t="s">
        <v>112</v>
      </c>
      <c r="SYD3" s="93"/>
      <c r="SYE3" s="93"/>
      <c r="SYF3" s="93"/>
      <c r="SYG3" s="93" t="s">
        <v>112</v>
      </c>
      <c r="SYH3" s="93"/>
      <c r="SYI3" s="93"/>
      <c r="SYJ3" s="93"/>
      <c r="SYK3" s="93" t="s">
        <v>112</v>
      </c>
      <c r="SYL3" s="93"/>
      <c r="SYM3" s="93"/>
      <c r="SYN3" s="93"/>
      <c r="SYO3" s="93" t="s">
        <v>112</v>
      </c>
      <c r="SYP3" s="93"/>
      <c r="SYQ3" s="93"/>
      <c r="SYR3" s="93"/>
      <c r="SYS3" s="93" t="s">
        <v>112</v>
      </c>
      <c r="SYT3" s="93"/>
      <c r="SYU3" s="93"/>
      <c r="SYV3" s="93"/>
      <c r="SYW3" s="93" t="s">
        <v>112</v>
      </c>
      <c r="SYX3" s="93"/>
      <c r="SYY3" s="93"/>
      <c r="SYZ3" s="93"/>
      <c r="SZA3" s="93" t="s">
        <v>112</v>
      </c>
      <c r="SZB3" s="93"/>
      <c r="SZC3" s="93"/>
      <c r="SZD3" s="93"/>
      <c r="SZE3" s="93" t="s">
        <v>112</v>
      </c>
      <c r="SZF3" s="93"/>
      <c r="SZG3" s="93"/>
      <c r="SZH3" s="93"/>
      <c r="SZI3" s="93" t="s">
        <v>112</v>
      </c>
      <c r="SZJ3" s="93"/>
      <c r="SZK3" s="93"/>
      <c r="SZL3" s="93"/>
      <c r="SZM3" s="93" t="s">
        <v>112</v>
      </c>
      <c r="SZN3" s="93"/>
      <c r="SZO3" s="93"/>
      <c r="SZP3" s="93"/>
      <c r="SZQ3" s="93" t="s">
        <v>112</v>
      </c>
      <c r="SZR3" s="93"/>
      <c r="SZS3" s="93"/>
      <c r="SZT3" s="93"/>
      <c r="SZU3" s="93" t="s">
        <v>112</v>
      </c>
      <c r="SZV3" s="93"/>
      <c r="SZW3" s="93"/>
      <c r="SZX3" s="93"/>
      <c r="SZY3" s="93" t="s">
        <v>112</v>
      </c>
      <c r="SZZ3" s="93"/>
      <c r="TAA3" s="93"/>
      <c r="TAB3" s="93"/>
      <c r="TAC3" s="93" t="s">
        <v>112</v>
      </c>
      <c r="TAD3" s="93"/>
      <c r="TAE3" s="93"/>
      <c r="TAF3" s="93"/>
      <c r="TAG3" s="93" t="s">
        <v>112</v>
      </c>
      <c r="TAH3" s="93"/>
      <c r="TAI3" s="93"/>
      <c r="TAJ3" s="93"/>
      <c r="TAK3" s="93" t="s">
        <v>112</v>
      </c>
      <c r="TAL3" s="93"/>
      <c r="TAM3" s="93"/>
      <c r="TAN3" s="93"/>
      <c r="TAO3" s="93" t="s">
        <v>112</v>
      </c>
      <c r="TAP3" s="93"/>
      <c r="TAQ3" s="93"/>
      <c r="TAR3" s="93"/>
      <c r="TAS3" s="93" t="s">
        <v>112</v>
      </c>
      <c r="TAT3" s="93"/>
      <c r="TAU3" s="93"/>
      <c r="TAV3" s="93"/>
      <c r="TAW3" s="93" t="s">
        <v>112</v>
      </c>
      <c r="TAX3" s="93"/>
      <c r="TAY3" s="93"/>
      <c r="TAZ3" s="93"/>
      <c r="TBA3" s="93" t="s">
        <v>112</v>
      </c>
      <c r="TBB3" s="93"/>
      <c r="TBC3" s="93"/>
      <c r="TBD3" s="93"/>
      <c r="TBE3" s="93" t="s">
        <v>112</v>
      </c>
      <c r="TBF3" s="93"/>
      <c r="TBG3" s="93"/>
      <c r="TBH3" s="93"/>
      <c r="TBI3" s="93" t="s">
        <v>112</v>
      </c>
      <c r="TBJ3" s="93"/>
      <c r="TBK3" s="93"/>
      <c r="TBL3" s="93"/>
      <c r="TBM3" s="93" t="s">
        <v>112</v>
      </c>
      <c r="TBN3" s="93"/>
      <c r="TBO3" s="93"/>
      <c r="TBP3" s="93"/>
      <c r="TBQ3" s="93" t="s">
        <v>112</v>
      </c>
      <c r="TBR3" s="93"/>
      <c r="TBS3" s="93"/>
      <c r="TBT3" s="93"/>
      <c r="TBU3" s="93" t="s">
        <v>112</v>
      </c>
      <c r="TBV3" s="93"/>
      <c r="TBW3" s="93"/>
      <c r="TBX3" s="93"/>
      <c r="TBY3" s="93" t="s">
        <v>112</v>
      </c>
      <c r="TBZ3" s="93"/>
      <c r="TCA3" s="93"/>
      <c r="TCB3" s="93"/>
      <c r="TCC3" s="93" t="s">
        <v>112</v>
      </c>
      <c r="TCD3" s="93"/>
      <c r="TCE3" s="93"/>
      <c r="TCF3" s="93"/>
      <c r="TCG3" s="93" t="s">
        <v>112</v>
      </c>
      <c r="TCH3" s="93"/>
      <c r="TCI3" s="93"/>
      <c r="TCJ3" s="93"/>
      <c r="TCK3" s="93" t="s">
        <v>112</v>
      </c>
      <c r="TCL3" s="93"/>
      <c r="TCM3" s="93"/>
      <c r="TCN3" s="93"/>
      <c r="TCO3" s="93" t="s">
        <v>112</v>
      </c>
      <c r="TCP3" s="93"/>
      <c r="TCQ3" s="93"/>
      <c r="TCR3" s="93"/>
      <c r="TCS3" s="93" t="s">
        <v>112</v>
      </c>
      <c r="TCT3" s="93"/>
      <c r="TCU3" s="93"/>
      <c r="TCV3" s="93"/>
      <c r="TCW3" s="93" t="s">
        <v>112</v>
      </c>
      <c r="TCX3" s="93"/>
      <c r="TCY3" s="93"/>
      <c r="TCZ3" s="93"/>
      <c r="TDA3" s="93" t="s">
        <v>112</v>
      </c>
      <c r="TDB3" s="93"/>
      <c r="TDC3" s="93"/>
      <c r="TDD3" s="93"/>
      <c r="TDE3" s="93" t="s">
        <v>112</v>
      </c>
      <c r="TDF3" s="93"/>
      <c r="TDG3" s="93"/>
      <c r="TDH3" s="93"/>
      <c r="TDI3" s="93" t="s">
        <v>112</v>
      </c>
      <c r="TDJ3" s="93"/>
      <c r="TDK3" s="93"/>
      <c r="TDL3" s="93"/>
      <c r="TDM3" s="93" t="s">
        <v>112</v>
      </c>
      <c r="TDN3" s="93"/>
      <c r="TDO3" s="93"/>
      <c r="TDP3" s="93"/>
      <c r="TDQ3" s="93" t="s">
        <v>112</v>
      </c>
      <c r="TDR3" s="93"/>
      <c r="TDS3" s="93"/>
      <c r="TDT3" s="93"/>
      <c r="TDU3" s="93" t="s">
        <v>112</v>
      </c>
      <c r="TDV3" s="93"/>
      <c r="TDW3" s="93"/>
      <c r="TDX3" s="93"/>
      <c r="TDY3" s="93" t="s">
        <v>112</v>
      </c>
      <c r="TDZ3" s="93"/>
      <c r="TEA3" s="93"/>
      <c r="TEB3" s="93"/>
      <c r="TEC3" s="93" t="s">
        <v>112</v>
      </c>
      <c r="TED3" s="93"/>
      <c r="TEE3" s="93"/>
      <c r="TEF3" s="93"/>
      <c r="TEG3" s="93" t="s">
        <v>112</v>
      </c>
      <c r="TEH3" s="93"/>
      <c r="TEI3" s="93"/>
      <c r="TEJ3" s="93"/>
      <c r="TEK3" s="93" t="s">
        <v>112</v>
      </c>
      <c r="TEL3" s="93"/>
      <c r="TEM3" s="93"/>
      <c r="TEN3" s="93"/>
      <c r="TEO3" s="93" t="s">
        <v>112</v>
      </c>
      <c r="TEP3" s="93"/>
      <c r="TEQ3" s="93"/>
      <c r="TER3" s="93"/>
      <c r="TES3" s="93" t="s">
        <v>112</v>
      </c>
      <c r="TET3" s="93"/>
      <c r="TEU3" s="93"/>
      <c r="TEV3" s="93"/>
      <c r="TEW3" s="93" t="s">
        <v>112</v>
      </c>
      <c r="TEX3" s="93"/>
      <c r="TEY3" s="93"/>
      <c r="TEZ3" s="93"/>
      <c r="TFA3" s="93" t="s">
        <v>112</v>
      </c>
      <c r="TFB3" s="93"/>
      <c r="TFC3" s="93"/>
      <c r="TFD3" s="93"/>
      <c r="TFE3" s="93" t="s">
        <v>112</v>
      </c>
      <c r="TFF3" s="93"/>
      <c r="TFG3" s="93"/>
      <c r="TFH3" s="93"/>
      <c r="TFI3" s="93" t="s">
        <v>112</v>
      </c>
      <c r="TFJ3" s="93"/>
      <c r="TFK3" s="93"/>
      <c r="TFL3" s="93"/>
      <c r="TFM3" s="93" t="s">
        <v>112</v>
      </c>
      <c r="TFN3" s="93"/>
      <c r="TFO3" s="93"/>
      <c r="TFP3" s="93"/>
      <c r="TFQ3" s="93" t="s">
        <v>112</v>
      </c>
      <c r="TFR3" s="93"/>
      <c r="TFS3" s="93"/>
      <c r="TFT3" s="93"/>
      <c r="TFU3" s="93" t="s">
        <v>112</v>
      </c>
      <c r="TFV3" s="93"/>
      <c r="TFW3" s="93"/>
      <c r="TFX3" s="93"/>
      <c r="TFY3" s="93" t="s">
        <v>112</v>
      </c>
      <c r="TFZ3" s="93"/>
      <c r="TGA3" s="93"/>
      <c r="TGB3" s="93"/>
      <c r="TGC3" s="93" t="s">
        <v>112</v>
      </c>
      <c r="TGD3" s="93"/>
      <c r="TGE3" s="93"/>
      <c r="TGF3" s="93"/>
      <c r="TGG3" s="93" t="s">
        <v>112</v>
      </c>
      <c r="TGH3" s="93"/>
      <c r="TGI3" s="93"/>
      <c r="TGJ3" s="93"/>
      <c r="TGK3" s="93" t="s">
        <v>112</v>
      </c>
      <c r="TGL3" s="93"/>
      <c r="TGM3" s="93"/>
      <c r="TGN3" s="93"/>
      <c r="TGO3" s="93" t="s">
        <v>112</v>
      </c>
      <c r="TGP3" s="93"/>
      <c r="TGQ3" s="93"/>
      <c r="TGR3" s="93"/>
      <c r="TGS3" s="93" t="s">
        <v>112</v>
      </c>
      <c r="TGT3" s="93"/>
      <c r="TGU3" s="93"/>
      <c r="TGV3" s="93"/>
      <c r="TGW3" s="93" t="s">
        <v>112</v>
      </c>
      <c r="TGX3" s="93"/>
      <c r="TGY3" s="93"/>
      <c r="TGZ3" s="93"/>
      <c r="THA3" s="93" t="s">
        <v>112</v>
      </c>
      <c r="THB3" s="93"/>
      <c r="THC3" s="93"/>
      <c r="THD3" s="93"/>
      <c r="THE3" s="93" t="s">
        <v>112</v>
      </c>
      <c r="THF3" s="93"/>
      <c r="THG3" s="93"/>
      <c r="THH3" s="93"/>
      <c r="THI3" s="93" t="s">
        <v>112</v>
      </c>
      <c r="THJ3" s="93"/>
      <c r="THK3" s="93"/>
      <c r="THL3" s="93"/>
      <c r="THM3" s="93" t="s">
        <v>112</v>
      </c>
      <c r="THN3" s="93"/>
      <c r="THO3" s="93"/>
      <c r="THP3" s="93"/>
      <c r="THQ3" s="93" t="s">
        <v>112</v>
      </c>
      <c r="THR3" s="93"/>
      <c r="THS3" s="93"/>
      <c r="THT3" s="93"/>
      <c r="THU3" s="93" t="s">
        <v>112</v>
      </c>
      <c r="THV3" s="93"/>
      <c r="THW3" s="93"/>
      <c r="THX3" s="93"/>
      <c r="THY3" s="93" t="s">
        <v>112</v>
      </c>
      <c r="THZ3" s="93"/>
      <c r="TIA3" s="93"/>
      <c r="TIB3" s="93"/>
      <c r="TIC3" s="93" t="s">
        <v>112</v>
      </c>
      <c r="TID3" s="93"/>
      <c r="TIE3" s="93"/>
      <c r="TIF3" s="93"/>
      <c r="TIG3" s="93" t="s">
        <v>112</v>
      </c>
      <c r="TIH3" s="93"/>
      <c r="TII3" s="93"/>
      <c r="TIJ3" s="93"/>
      <c r="TIK3" s="93" t="s">
        <v>112</v>
      </c>
      <c r="TIL3" s="93"/>
      <c r="TIM3" s="93"/>
      <c r="TIN3" s="93"/>
      <c r="TIO3" s="93" t="s">
        <v>112</v>
      </c>
      <c r="TIP3" s="93"/>
      <c r="TIQ3" s="93"/>
      <c r="TIR3" s="93"/>
      <c r="TIS3" s="93" t="s">
        <v>112</v>
      </c>
      <c r="TIT3" s="93"/>
      <c r="TIU3" s="93"/>
      <c r="TIV3" s="93"/>
      <c r="TIW3" s="93" t="s">
        <v>112</v>
      </c>
      <c r="TIX3" s="93"/>
      <c r="TIY3" s="93"/>
      <c r="TIZ3" s="93"/>
      <c r="TJA3" s="93" t="s">
        <v>112</v>
      </c>
      <c r="TJB3" s="93"/>
      <c r="TJC3" s="93"/>
      <c r="TJD3" s="93"/>
      <c r="TJE3" s="93" t="s">
        <v>112</v>
      </c>
      <c r="TJF3" s="93"/>
      <c r="TJG3" s="93"/>
      <c r="TJH3" s="93"/>
      <c r="TJI3" s="93" t="s">
        <v>112</v>
      </c>
      <c r="TJJ3" s="93"/>
      <c r="TJK3" s="93"/>
      <c r="TJL3" s="93"/>
      <c r="TJM3" s="93" t="s">
        <v>112</v>
      </c>
      <c r="TJN3" s="93"/>
      <c r="TJO3" s="93"/>
      <c r="TJP3" s="93"/>
      <c r="TJQ3" s="93" t="s">
        <v>112</v>
      </c>
      <c r="TJR3" s="93"/>
      <c r="TJS3" s="93"/>
      <c r="TJT3" s="93"/>
      <c r="TJU3" s="93" t="s">
        <v>112</v>
      </c>
      <c r="TJV3" s="93"/>
      <c r="TJW3" s="93"/>
      <c r="TJX3" s="93"/>
      <c r="TJY3" s="93" t="s">
        <v>112</v>
      </c>
      <c r="TJZ3" s="93"/>
      <c r="TKA3" s="93"/>
      <c r="TKB3" s="93"/>
      <c r="TKC3" s="93" t="s">
        <v>112</v>
      </c>
      <c r="TKD3" s="93"/>
      <c r="TKE3" s="93"/>
      <c r="TKF3" s="93"/>
      <c r="TKG3" s="93" t="s">
        <v>112</v>
      </c>
      <c r="TKH3" s="93"/>
      <c r="TKI3" s="93"/>
      <c r="TKJ3" s="93"/>
      <c r="TKK3" s="93" t="s">
        <v>112</v>
      </c>
      <c r="TKL3" s="93"/>
      <c r="TKM3" s="93"/>
      <c r="TKN3" s="93"/>
      <c r="TKO3" s="93" t="s">
        <v>112</v>
      </c>
      <c r="TKP3" s="93"/>
      <c r="TKQ3" s="93"/>
      <c r="TKR3" s="93"/>
      <c r="TKS3" s="93" t="s">
        <v>112</v>
      </c>
      <c r="TKT3" s="93"/>
      <c r="TKU3" s="93"/>
      <c r="TKV3" s="93"/>
      <c r="TKW3" s="93" t="s">
        <v>112</v>
      </c>
      <c r="TKX3" s="93"/>
      <c r="TKY3" s="93"/>
      <c r="TKZ3" s="93"/>
      <c r="TLA3" s="93" t="s">
        <v>112</v>
      </c>
      <c r="TLB3" s="93"/>
      <c r="TLC3" s="93"/>
      <c r="TLD3" s="93"/>
      <c r="TLE3" s="93" t="s">
        <v>112</v>
      </c>
      <c r="TLF3" s="93"/>
      <c r="TLG3" s="93"/>
      <c r="TLH3" s="93"/>
      <c r="TLI3" s="93" t="s">
        <v>112</v>
      </c>
      <c r="TLJ3" s="93"/>
      <c r="TLK3" s="93"/>
      <c r="TLL3" s="93"/>
      <c r="TLM3" s="93" t="s">
        <v>112</v>
      </c>
      <c r="TLN3" s="93"/>
      <c r="TLO3" s="93"/>
      <c r="TLP3" s="93"/>
      <c r="TLQ3" s="93" t="s">
        <v>112</v>
      </c>
      <c r="TLR3" s="93"/>
      <c r="TLS3" s="93"/>
      <c r="TLT3" s="93"/>
      <c r="TLU3" s="93" t="s">
        <v>112</v>
      </c>
      <c r="TLV3" s="93"/>
      <c r="TLW3" s="93"/>
      <c r="TLX3" s="93"/>
      <c r="TLY3" s="93" t="s">
        <v>112</v>
      </c>
      <c r="TLZ3" s="93"/>
      <c r="TMA3" s="93"/>
      <c r="TMB3" s="93"/>
      <c r="TMC3" s="93" t="s">
        <v>112</v>
      </c>
      <c r="TMD3" s="93"/>
      <c r="TME3" s="93"/>
      <c r="TMF3" s="93"/>
      <c r="TMG3" s="93" t="s">
        <v>112</v>
      </c>
      <c r="TMH3" s="93"/>
      <c r="TMI3" s="93"/>
      <c r="TMJ3" s="93"/>
      <c r="TMK3" s="93" t="s">
        <v>112</v>
      </c>
      <c r="TML3" s="93"/>
      <c r="TMM3" s="93"/>
      <c r="TMN3" s="93"/>
      <c r="TMO3" s="93" t="s">
        <v>112</v>
      </c>
      <c r="TMP3" s="93"/>
      <c r="TMQ3" s="93"/>
      <c r="TMR3" s="93"/>
      <c r="TMS3" s="93" t="s">
        <v>112</v>
      </c>
      <c r="TMT3" s="93"/>
      <c r="TMU3" s="93"/>
      <c r="TMV3" s="93"/>
      <c r="TMW3" s="93" t="s">
        <v>112</v>
      </c>
      <c r="TMX3" s="93"/>
      <c r="TMY3" s="93"/>
      <c r="TMZ3" s="93"/>
      <c r="TNA3" s="93" t="s">
        <v>112</v>
      </c>
      <c r="TNB3" s="93"/>
      <c r="TNC3" s="93"/>
      <c r="TND3" s="93"/>
      <c r="TNE3" s="93" t="s">
        <v>112</v>
      </c>
      <c r="TNF3" s="93"/>
      <c r="TNG3" s="93"/>
      <c r="TNH3" s="93"/>
      <c r="TNI3" s="93" t="s">
        <v>112</v>
      </c>
      <c r="TNJ3" s="93"/>
      <c r="TNK3" s="93"/>
      <c r="TNL3" s="93"/>
      <c r="TNM3" s="93" t="s">
        <v>112</v>
      </c>
      <c r="TNN3" s="93"/>
      <c r="TNO3" s="93"/>
      <c r="TNP3" s="93"/>
      <c r="TNQ3" s="93" t="s">
        <v>112</v>
      </c>
      <c r="TNR3" s="93"/>
      <c r="TNS3" s="93"/>
      <c r="TNT3" s="93"/>
      <c r="TNU3" s="93" t="s">
        <v>112</v>
      </c>
      <c r="TNV3" s="93"/>
      <c r="TNW3" s="93"/>
      <c r="TNX3" s="93"/>
      <c r="TNY3" s="93" t="s">
        <v>112</v>
      </c>
      <c r="TNZ3" s="93"/>
      <c r="TOA3" s="93"/>
      <c r="TOB3" s="93"/>
      <c r="TOC3" s="93" t="s">
        <v>112</v>
      </c>
      <c r="TOD3" s="93"/>
      <c r="TOE3" s="93"/>
      <c r="TOF3" s="93"/>
      <c r="TOG3" s="93" t="s">
        <v>112</v>
      </c>
      <c r="TOH3" s="93"/>
      <c r="TOI3" s="93"/>
      <c r="TOJ3" s="93"/>
      <c r="TOK3" s="93" t="s">
        <v>112</v>
      </c>
      <c r="TOL3" s="93"/>
      <c r="TOM3" s="93"/>
      <c r="TON3" s="93"/>
      <c r="TOO3" s="93" t="s">
        <v>112</v>
      </c>
      <c r="TOP3" s="93"/>
      <c r="TOQ3" s="93"/>
      <c r="TOR3" s="93"/>
      <c r="TOS3" s="93" t="s">
        <v>112</v>
      </c>
      <c r="TOT3" s="93"/>
      <c r="TOU3" s="93"/>
      <c r="TOV3" s="93"/>
      <c r="TOW3" s="93" t="s">
        <v>112</v>
      </c>
      <c r="TOX3" s="93"/>
      <c r="TOY3" s="93"/>
      <c r="TOZ3" s="93"/>
      <c r="TPA3" s="93" t="s">
        <v>112</v>
      </c>
      <c r="TPB3" s="93"/>
      <c r="TPC3" s="93"/>
      <c r="TPD3" s="93"/>
      <c r="TPE3" s="93" t="s">
        <v>112</v>
      </c>
      <c r="TPF3" s="93"/>
      <c r="TPG3" s="93"/>
      <c r="TPH3" s="93"/>
      <c r="TPI3" s="93" t="s">
        <v>112</v>
      </c>
      <c r="TPJ3" s="93"/>
      <c r="TPK3" s="93"/>
      <c r="TPL3" s="93"/>
      <c r="TPM3" s="93" t="s">
        <v>112</v>
      </c>
      <c r="TPN3" s="93"/>
      <c r="TPO3" s="93"/>
      <c r="TPP3" s="93"/>
      <c r="TPQ3" s="93" t="s">
        <v>112</v>
      </c>
      <c r="TPR3" s="93"/>
      <c r="TPS3" s="93"/>
      <c r="TPT3" s="93"/>
      <c r="TPU3" s="93" t="s">
        <v>112</v>
      </c>
      <c r="TPV3" s="93"/>
      <c r="TPW3" s="93"/>
      <c r="TPX3" s="93"/>
      <c r="TPY3" s="93" t="s">
        <v>112</v>
      </c>
      <c r="TPZ3" s="93"/>
      <c r="TQA3" s="93"/>
      <c r="TQB3" s="93"/>
      <c r="TQC3" s="93" t="s">
        <v>112</v>
      </c>
      <c r="TQD3" s="93"/>
      <c r="TQE3" s="93"/>
      <c r="TQF3" s="93"/>
      <c r="TQG3" s="93" t="s">
        <v>112</v>
      </c>
      <c r="TQH3" s="93"/>
      <c r="TQI3" s="93"/>
      <c r="TQJ3" s="93"/>
      <c r="TQK3" s="93" t="s">
        <v>112</v>
      </c>
      <c r="TQL3" s="93"/>
      <c r="TQM3" s="93"/>
      <c r="TQN3" s="93"/>
      <c r="TQO3" s="93" t="s">
        <v>112</v>
      </c>
      <c r="TQP3" s="93"/>
      <c r="TQQ3" s="93"/>
      <c r="TQR3" s="93"/>
      <c r="TQS3" s="93" t="s">
        <v>112</v>
      </c>
      <c r="TQT3" s="93"/>
      <c r="TQU3" s="93"/>
      <c r="TQV3" s="93"/>
      <c r="TQW3" s="93" t="s">
        <v>112</v>
      </c>
      <c r="TQX3" s="93"/>
      <c r="TQY3" s="93"/>
      <c r="TQZ3" s="93"/>
      <c r="TRA3" s="93" t="s">
        <v>112</v>
      </c>
      <c r="TRB3" s="93"/>
      <c r="TRC3" s="93"/>
      <c r="TRD3" s="93"/>
      <c r="TRE3" s="93" t="s">
        <v>112</v>
      </c>
      <c r="TRF3" s="93"/>
      <c r="TRG3" s="93"/>
      <c r="TRH3" s="93"/>
      <c r="TRI3" s="93" t="s">
        <v>112</v>
      </c>
      <c r="TRJ3" s="93"/>
      <c r="TRK3" s="93"/>
      <c r="TRL3" s="93"/>
      <c r="TRM3" s="93" t="s">
        <v>112</v>
      </c>
      <c r="TRN3" s="93"/>
      <c r="TRO3" s="93"/>
      <c r="TRP3" s="93"/>
      <c r="TRQ3" s="93" t="s">
        <v>112</v>
      </c>
      <c r="TRR3" s="93"/>
      <c r="TRS3" s="93"/>
      <c r="TRT3" s="93"/>
      <c r="TRU3" s="93" t="s">
        <v>112</v>
      </c>
      <c r="TRV3" s="93"/>
      <c r="TRW3" s="93"/>
      <c r="TRX3" s="93"/>
      <c r="TRY3" s="93" t="s">
        <v>112</v>
      </c>
      <c r="TRZ3" s="93"/>
      <c r="TSA3" s="93"/>
      <c r="TSB3" s="93"/>
      <c r="TSC3" s="93" t="s">
        <v>112</v>
      </c>
      <c r="TSD3" s="93"/>
      <c r="TSE3" s="93"/>
      <c r="TSF3" s="93"/>
      <c r="TSG3" s="93" t="s">
        <v>112</v>
      </c>
      <c r="TSH3" s="93"/>
      <c r="TSI3" s="93"/>
      <c r="TSJ3" s="93"/>
      <c r="TSK3" s="93" t="s">
        <v>112</v>
      </c>
      <c r="TSL3" s="93"/>
      <c r="TSM3" s="93"/>
      <c r="TSN3" s="93"/>
      <c r="TSO3" s="93" t="s">
        <v>112</v>
      </c>
      <c r="TSP3" s="93"/>
      <c r="TSQ3" s="93"/>
      <c r="TSR3" s="93"/>
      <c r="TSS3" s="93" t="s">
        <v>112</v>
      </c>
      <c r="TST3" s="93"/>
      <c r="TSU3" s="93"/>
      <c r="TSV3" s="93"/>
      <c r="TSW3" s="93" t="s">
        <v>112</v>
      </c>
      <c r="TSX3" s="93"/>
      <c r="TSY3" s="93"/>
      <c r="TSZ3" s="93"/>
      <c r="TTA3" s="93" t="s">
        <v>112</v>
      </c>
      <c r="TTB3" s="93"/>
      <c r="TTC3" s="93"/>
      <c r="TTD3" s="93"/>
      <c r="TTE3" s="93" t="s">
        <v>112</v>
      </c>
      <c r="TTF3" s="93"/>
      <c r="TTG3" s="93"/>
      <c r="TTH3" s="93"/>
      <c r="TTI3" s="93" t="s">
        <v>112</v>
      </c>
      <c r="TTJ3" s="93"/>
      <c r="TTK3" s="93"/>
      <c r="TTL3" s="93"/>
      <c r="TTM3" s="93" t="s">
        <v>112</v>
      </c>
      <c r="TTN3" s="93"/>
      <c r="TTO3" s="93"/>
      <c r="TTP3" s="93"/>
      <c r="TTQ3" s="93" t="s">
        <v>112</v>
      </c>
      <c r="TTR3" s="93"/>
      <c r="TTS3" s="93"/>
      <c r="TTT3" s="93"/>
      <c r="TTU3" s="93" t="s">
        <v>112</v>
      </c>
      <c r="TTV3" s="93"/>
      <c r="TTW3" s="93"/>
      <c r="TTX3" s="93"/>
      <c r="TTY3" s="93" t="s">
        <v>112</v>
      </c>
      <c r="TTZ3" s="93"/>
      <c r="TUA3" s="93"/>
      <c r="TUB3" s="93"/>
      <c r="TUC3" s="93" t="s">
        <v>112</v>
      </c>
      <c r="TUD3" s="93"/>
      <c r="TUE3" s="93"/>
      <c r="TUF3" s="93"/>
      <c r="TUG3" s="93" t="s">
        <v>112</v>
      </c>
      <c r="TUH3" s="93"/>
      <c r="TUI3" s="93"/>
      <c r="TUJ3" s="93"/>
      <c r="TUK3" s="93" t="s">
        <v>112</v>
      </c>
      <c r="TUL3" s="93"/>
      <c r="TUM3" s="93"/>
      <c r="TUN3" s="93"/>
      <c r="TUO3" s="93" t="s">
        <v>112</v>
      </c>
      <c r="TUP3" s="93"/>
      <c r="TUQ3" s="93"/>
      <c r="TUR3" s="93"/>
      <c r="TUS3" s="93" t="s">
        <v>112</v>
      </c>
      <c r="TUT3" s="93"/>
      <c r="TUU3" s="93"/>
      <c r="TUV3" s="93"/>
      <c r="TUW3" s="93" t="s">
        <v>112</v>
      </c>
      <c r="TUX3" s="93"/>
      <c r="TUY3" s="93"/>
      <c r="TUZ3" s="93"/>
      <c r="TVA3" s="93" t="s">
        <v>112</v>
      </c>
      <c r="TVB3" s="93"/>
      <c r="TVC3" s="93"/>
      <c r="TVD3" s="93"/>
      <c r="TVE3" s="93" t="s">
        <v>112</v>
      </c>
      <c r="TVF3" s="93"/>
      <c r="TVG3" s="93"/>
      <c r="TVH3" s="93"/>
      <c r="TVI3" s="93" t="s">
        <v>112</v>
      </c>
      <c r="TVJ3" s="93"/>
      <c r="TVK3" s="93"/>
      <c r="TVL3" s="93"/>
      <c r="TVM3" s="93" t="s">
        <v>112</v>
      </c>
      <c r="TVN3" s="93"/>
      <c r="TVO3" s="93"/>
      <c r="TVP3" s="93"/>
      <c r="TVQ3" s="93" t="s">
        <v>112</v>
      </c>
      <c r="TVR3" s="93"/>
      <c r="TVS3" s="93"/>
      <c r="TVT3" s="93"/>
      <c r="TVU3" s="93" t="s">
        <v>112</v>
      </c>
      <c r="TVV3" s="93"/>
      <c r="TVW3" s="93"/>
      <c r="TVX3" s="93"/>
      <c r="TVY3" s="93" t="s">
        <v>112</v>
      </c>
      <c r="TVZ3" s="93"/>
      <c r="TWA3" s="93"/>
      <c r="TWB3" s="93"/>
      <c r="TWC3" s="93" t="s">
        <v>112</v>
      </c>
      <c r="TWD3" s="93"/>
      <c r="TWE3" s="93"/>
      <c r="TWF3" s="93"/>
      <c r="TWG3" s="93" t="s">
        <v>112</v>
      </c>
      <c r="TWH3" s="93"/>
      <c r="TWI3" s="93"/>
      <c r="TWJ3" s="93"/>
      <c r="TWK3" s="93" t="s">
        <v>112</v>
      </c>
      <c r="TWL3" s="93"/>
      <c r="TWM3" s="93"/>
      <c r="TWN3" s="93"/>
      <c r="TWO3" s="93" t="s">
        <v>112</v>
      </c>
      <c r="TWP3" s="93"/>
      <c r="TWQ3" s="93"/>
      <c r="TWR3" s="93"/>
      <c r="TWS3" s="93" t="s">
        <v>112</v>
      </c>
      <c r="TWT3" s="93"/>
      <c r="TWU3" s="93"/>
      <c r="TWV3" s="93"/>
      <c r="TWW3" s="93" t="s">
        <v>112</v>
      </c>
      <c r="TWX3" s="93"/>
      <c r="TWY3" s="93"/>
      <c r="TWZ3" s="93"/>
      <c r="TXA3" s="93" t="s">
        <v>112</v>
      </c>
      <c r="TXB3" s="93"/>
      <c r="TXC3" s="93"/>
      <c r="TXD3" s="93"/>
      <c r="TXE3" s="93" t="s">
        <v>112</v>
      </c>
      <c r="TXF3" s="93"/>
      <c r="TXG3" s="93"/>
      <c r="TXH3" s="93"/>
      <c r="TXI3" s="93" t="s">
        <v>112</v>
      </c>
      <c r="TXJ3" s="93"/>
      <c r="TXK3" s="93"/>
      <c r="TXL3" s="93"/>
      <c r="TXM3" s="93" t="s">
        <v>112</v>
      </c>
      <c r="TXN3" s="93"/>
      <c r="TXO3" s="93"/>
      <c r="TXP3" s="93"/>
      <c r="TXQ3" s="93" t="s">
        <v>112</v>
      </c>
      <c r="TXR3" s="93"/>
      <c r="TXS3" s="93"/>
      <c r="TXT3" s="93"/>
      <c r="TXU3" s="93" t="s">
        <v>112</v>
      </c>
      <c r="TXV3" s="93"/>
      <c r="TXW3" s="93"/>
      <c r="TXX3" s="93"/>
      <c r="TXY3" s="93" t="s">
        <v>112</v>
      </c>
      <c r="TXZ3" s="93"/>
      <c r="TYA3" s="93"/>
      <c r="TYB3" s="93"/>
      <c r="TYC3" s="93" t="s">
        <v>112</v>
      </c>
      <c r="TYD3" s="93"/>
      <c r="TYE3" s="93"/>
      <c r="TYF3" s="93"/>
      <c r="TYG3" s="93" t="s">
        <v>112</v>
      </c>
      <c r="TYH3" s="93"/>
      <c r="TYI3" s="93"/>
      <c r="TYJ3" s="93"/>
      <c r="TYK3" s="93" t="s">
        <v>112</v>
      </c>
      <c r="TYL3" s="93"/>
      <c r="TYM3" s="93"/>
      <c r="TYN3" s="93"/>
      <c r="TYO3" s="93" t="s">
        <v>112</v>
      </c>
      <c r="TYP3" s="93"/>
      <c r="TYQ3" s="93"/>
      <c r="TYR3" s="93"/>
      <c r="TYS3" s="93" t="s">
        <v>112</v>
      </c>
      <c r="TYT3" s="93"/>
      <c r="TYU3" s="93"/>
      <c r="TYV3" s="93"/>
      <c r="TYW3" s="93" t="s">
        <v>112</v>
      </c>
      <c r="TYX3" s="93"/>
      <c r="TYY3" s="93"/>
      <c r="TYZ3" s="93"/>
      <c r="TZA3" s="93" t="s">
        <v>112</v>
      </c>
      <c r="TZB3" s="93"/>
      <c r="TZC3" s="93"/>
      <c r="TZD3" s="93"/>
      <c r="TZE3" s="93" t="s">
        <v>112</v>
      </c>
      <c r="TZF3" s="93"/>
      <c r="TZG3" s="93"/>
      <c r="TZH3" s="93"/>
      <c r="TZI3" s="93" t="s">
        <v>112</v>
      </c>
      <c r="TZJ3" s="93"/>
      <c r="TZK3" s="93"/>
      <c r="TZL3" s="93"/>
      <c r="TZM3" s="93" t="s">
        <v>112</v>
      </c>
      <c r="TZN3" s="93"/>
      <c r="TZO3" s="93"/>
      <c r="TZP3" s="93"/>
      <c r="TZQ3" s="93" t="s">
        <v>112</v>
      </c>
      <c r="TZR3" s="93"/>
      <c r="TZS3" s="93"/>
      <c r="TZT3" s="93"/>
      <c r="TZU3" s="93" t="s">
        <v>112</v>
      </c>
      <c r="TZV3" s="93"/>
      <c r="TZW3" s="93"/>
      <c r="TZX3" s="93"/>
      <c r="TZY3" s="93" t="s">
        <v>112</v>
      </c>
      <c r="TZZ3" s="93"/>
      <c r="UAA3" s="93"/>
      <c r="UAB3" s="93"/>
      <c r="UAC3" s="93" t="s">
        <v>112</v>
      </c>
      <c r="UAD3" s="93"/>
      <c r="UAE3" s="93"/>
      <c r="UAF3" s="93"/>
      <c r="UAG3" s="93" t="s">
        <v>112</v>
      </c>
      <c r="UAH3" s="93"/>
      <c r="UAI3" s="93"/>
      <c r="UAJ3" s="93"/>
      <c r="UAK3" s="93" t="s">
        <v>112</v>
      </c>
      <c r="UAL3" s="93"/>
      <c r="UAM3" s="93"/>
      <c r="UAN3" s="93"/>
      <c r="UAO3" s="93" t="s">
        <v>112</v>
      </c>
      <c r="UAP3" s="93"/>
      <c r="UAQ3" s="93"/>
      <c r="UAR3" s="93"/>
      <c r="UAS3" s="93" t="s">
        <v>112</v>
      </c>
      <c r="UAT3" s="93"/>
      <c r="UAU3" s="93"/>
      <c r="UAV3" s="93"/>
      <c r="UAW3" s="93" t="s">
        <v>112</v>
      </c>
      <c r="UAX3" s="93"/>
      <c r="UAY3" s="93"/>
      <c r="UAZ3" s="93"/>
      <c r="UBA3" s="93" t="s">
        <v>112</v>
      </c>
      <c r="UBB3" s="93"/>
      <c r="UBC3" s="93"/>
      <c r="UBD3" s="93"/>
      <c r="UBE3" s="93" t="s">
        <v>112</v>
      </c>
      <c r="UBF3" s="93"/>
      <c r="UBG3" s="93"/>
      <c r="UBH3" s="93"/>
      <c r="UBI3" s="93" t="s">
        <v>112</v>
      </c>
      <c r="UBJ3" s="93"/>
      <c r="UBK3" s="93"/>
      <c r="UBL3" s="93"/>
      <c r="UBM3" s="93" t="s">
        <v>112</v>
      </c>
      <c r="UBN3" s="93"/>
      <c r="UBO3" s="93"/>
      <c r="UBP3" s="93"/>
      <c r="UBQ3" s="93" t="s">
        <v>112</v>
      </c>
      <c r="UBR3" s="93"/>
      <c r="UBS3" s="93"/>
      <c r="UBT3" s="93"/>
      <c r="UBU3" s="93" t="s">
        <v>112</v>
      </c>
      <c r="UBV3" s="93"/>
      <c r="UBW3" s="93"/>
      <c r="UBX3" s="93"/>
      <c r="UBY3" s="93" t="s">
        <v>112</v>
      </c>
      <c r="UBZ3" s="93"/>
      <c r="UCA3" s="93"/>
      <c r="UCB3" s="93"/>
      <c r="UCC3" s="93" t="s">
        <v>112</v>
      </c>
      <c r="UCD3" s="93"/>
      <c r="UCE3" s="93"/>
      <c r="UCF3" s="93"/>
      <c r="UCG3" s="93" t="s">
        <v>112</v>
      </c>
      <c r="UCH3" s="93"/>
      <c r="UCI3" s="93"/>
      <c r="UCJ3" s="93"/>
      <c r="UCK3" s="93" t="s">
        <v>112</v>
      </c>
      <c r="UCL3" s="93"/>
      <c r="UCM3" s="93"/>
      <c r="UCN3" s="93"/>
      <c r="UCO3" s="93" t="s">
        <v>112</v>
      </c>
      <c r="UCP3" s="93"/>
      <c r="UCQ3" s="93"/>
      <c r="UCR3" s="93"/>
      <c r="UCS3" s="93" t="s">
        <v>112</v>
      </c>
      <c r="UCT3" s="93"/>
      <c r="UCU3" s="93"/>
      <c r="UCV3" s="93"/>
      <c r="UCW3" s="93" t="s">
        <v>112</v>
      </c>
      <c r="UCX3" s="93"/>
      <c r="UCY3" s="93"/>
      <c r="UCZ3" s="93"/>
      <c r="UDA3" s="93" t="s">
        <v>112</v>
      </c>
      <c r="UDB3" s="93"/>
      <c r="UDC3" s="93"/>
      <c r="UDD3" s="93"/>
      <c r="UDE3" s="93" t="s">
        <v>112</v>
      </c>
      <c r="UDF3" s="93"/>
      <c r="UDG3" s="93"/>
      <c r="UDH3" s="93"/>
      <c r="UDI3" s="93" t="s">
        <v>112</v>
      </c>
      <c r="UDJ3" s="93"/>
      <c r="UDK3" s="93"/>
      <c r="UDL3" s="93"/>
      <c r="UDM3" s="93" t="s">
        <v>112</v>
      </c>
      <c r="UDN3" s="93"/>
      <c r="UDO3" s="93"/>
      <c r="UDP3" s="93"/>
      <c r="UDQ3" s="93" t="s">
        <v>112</v>
      </c>
      <c r="UDR3" s="93"/>
      <c r="UDS3" s="93"/>
      <c r="UDT3" s="93"/>
      <c r="UDU3" s="93" t="s">
        <v>112</v>
      </c>
      <c r="UDV3" s="93"/>
      <c r="UDW3" s="93"/>
      <c r="UDX3" s="93"/>
      <c r="UDY3" s="93" t="s">
        <v>112</v>
      </c>
      <c r="UDZ3" s="93"/>
      <c r="UEA3" s="93"/>
      <c r="UEB3" s="93"/>
      <c r="UEC3" s="93" t="s">
        <v>112</v>
      </c>
      <c r="UED3" s="93"/>
      <c r="UEE3" s="93"/>
      <c r="UEF3" s="93"/>
      <c r="UEG3" s="93" t="s">
        <v>112</v>
      </c>
      <c r="UEH3" s="93"/>
      <c r="UEI3" s="93"/>
      <c r="UEJ3" s="93"/>
      <c r="UEK3" s="93" t="s">
        <v>112</v>
      </c>
      <c r="UEL3" s="93"/>
      <c r="UEM3" s="93"/>
      <c r="UEN3" s="93"/>
      <c r="UEO3" s="93" t="s">
        <v>112</v>
      </c>
      <c r="UEP3" s="93"/>
      <c r="UEQ3" s="93"/>
      <c r="UER3" s="93"/>
      <c r="UES3" s="93" t="s">
        <v>112</v>
      </c>
      <c r="UET3" s="93"/>
      <c r="UEU3" s="93"/>
      <c r="UEV3" s="93"/>
      <c r="UEW3" s="93" t="s">
        <v>112</v>
      </c>
      <c r="UEX3" s="93"/>
      <c r="UEY3" s="93"/>
      <c r="UEZ3" s="93"/>
      <c r="UFA3" s="93" t="s">
        <v>112</v>
      </c>
      <c r="UFB3" s="93"/>
      <c r="UFC3" s="93"/>
      <c r="UFD3" s="93"/>
      <c r="UFE3" s="93" t="s">
        <v>112</v>
      </c>
      <c r="UFF3" s="93"/>
      <c r="UFG3" s="93"/>
      <c r="UFH3" s="93"/>
      <c r="UFI3" s="93" t="s">
        <v>112</v>
      </c>
      <c r="UFJ3" s="93"/>
      <c r="UFK3" s="93"/>
      <c r="UFL3" s="93"/>
      <c r="UFM3" s="93" t="s">
        <v>112</v>
      </c>
      <c r="UFN3" s="93"/>
      <c r="UFO3" s="93"/>
      <c r="UFP3" s="93"/>
      <c r="UFQ3" s="93" t="s">
        <v>112</v>
      </c>
      <c r="UFR3" s="93"/>
      <c r="UFS3" s="93"/>
      <c r="UFT3" s="93"/>
      <c r="UFU3" s="93" t="s">
        <v>112</v>
      </c>
      <c r="UFV3" s="93"/>
      <c r="UFW3" s="93"/>
      <c r="UFX3" s="93"/>
      <c r="UFY3" s="93" t="s">
        <v>112</v>
      </c>
      <c r="UFZ3" s="93"/>
      <c r="UGA3" s="93"/>
      <c r="UGB3" s="93"/>
      <c r="UGC3" s="93" t="s">
        <v>112</v>
      </c>
      <c r="UGD3" s="93"/>
      <c r="UGE3" s="93"/>
      <c r="UGF3" s="93"/>
      <c r="UGG3" s="93" t="s">
        <v>112</v>
      </c>
      <c r="UGH3" s="93"/>
      <c r="UGI3" s="93"/>
      <c r="UGJ3" s="93"/>
      <c r="UGK3" s="93" t="s">
        <v>112</v>
      </c>
      <c r="UGL3" s="93"/>
      <c r="UGM3" s="93"/>
      <c r="UGN3" s="93"/>
      <c r="UGO3" s="93" t="s">
        <v>112</v>
      </c>
      <c r="UGP3" s="93"/>
      <c r="UGQ3" s="93"/>
      <c r="UGR3" s="93"/>
      <c r="UGS3" s="93" t="s">
        <v>112</v>
      </c>
      <c r="UGT3" s="93"/>
      <c r="UGU3" s="93"/>
      <c r="UGV3" s="93"/>
      <c r="UGW3" s="93" t="s">
        <v>112</v>
      </c>
      <c r="UGX3" s="93"/>
      <c r="UGY3" s="93"/>
      <c r="UGZ3" s="93"/>
      <c r="UHA3" s="93" t="s">
        <v>112</v>
      </c>
      <c r="UHB3" s="93"/>
      <c r="UHC3" s="93"/>
      <c r="UHD3" s="93"/>
      <c r="UHE3" s="93" t="s">
        <v>112</v>
      </c>
      <c r="UHF3" s="93"/>
      <c r="UHG3" s="93"/>
      <c r="UHH3" s="93"/>
      <c r="UHI3" s="93" t="s">
        <v>112</v>
      </c>
      <c r="UHJ3" s="93"/>
      <c r="UHK3" s="93"/>
      <c r="UHL3" s="93"/>
      <c r="UHM3" s="93" t="s">
        <v>112</v>
      </c>
      <c r="UHN3" s="93"/>
      <c r="UHO3" s="93"/>
      <c r="UHP3" s="93"/>
      <c r="UHQ3" s="93" t="s">
        <v>112</v>
      </c>
      <c r="UHR3" s="93"/>
      <c r="UHS3" s="93"/>
      <c r="UHT3" s="93"/>
      <c r="UHU3" s="93" t="s">
        <v>112</v>
      </c>
      <c r="UHV3" s="93"/>
      <c r="UHW3" s="93"/>
      <c r="UHX3" s="93"/>
      <c r="UHY3" s="93" t="s">
        <v>112</v>
      </c>
      <c r="UHZ3" s="93"/>
      <c r="UIA3" s="93"/>
      <c r="UIB3" s="93"/>
      <c r="UIC3" s="93" t="s">
        <v>112</v>
      </c>
      <c r="UID3" s="93"/>
      <c r="UIE3" s="93"/>
      <c r="UIF3" s="93"/>
      <c r="UIG3" s="93" t="s">
        <v>112</v>
      </c>
      <c r="UIH3" s="93"/>
      <c r="UII3" s="93"/>
      <c r="UIJ3" s="93"/>
      <c r="UIK3" s="93" t="s">
        <v>112</v>
      </c>
      <c r="UIL3" s="93"/>
      <c r="UIM3" s="93"/>
      <c r="UIN3" s="93"/>
      <c r="UIO3" s="93" t="s">
        <v>112</v>
      </c>
      <c r="UIP3" s="93"/>
      <c r="UIQ3" s="93"/>
      <c r="UIR3" s="93"/>
      <c r="UIS3" s="93" t="s">
        <v>112</v>
      </c>
      <c r="UIT3" s="93"/>
      <c r="UIU3" s="93"/>
      <c r="UIV3" s="93"/>
      <c r="UIW3" s="93" t="s">
        <v>112</v>
      </c>
      <c r="UIX3" s="93"/>
      <c r="UIY3" s="93"/>
      <c r="UIZ3" s="93"/>
      <c r="UJA3" s="93" t="s">
        <v>112</v>
      </c>
      <c r="UJB3" s="93"/>
      <c r="UJC3" s="93"/>
      <c r="UJD3" s="93"/>
      <c r="UJE3" s="93" t="s">
        <v>112</v>
      </c>
      <c r="UJF3" s="93"/>
      <c r="UJG3" s="93"/>
      <c r="UJH3" s="93"/>
      <c r="UJI3" s="93" t="s">
        <v>112</v>
      </c>
      <c r="UJJ3" s="93"/>
      <c r="UJK3" s="93"/>
      <c r="UJL3" s="93"/>
      <c r="UJM3" s="93" t="s">
        <v>112</v>
      </c>
      <c r="UJN3" s="93"/>
      <c r="UJO3" s="93"/>
      <c r="UJP3" s="93"/>
      <c r="UJQ3" s="93" t="s">
        <v>112</v>
      </c>
      <c r="UJR3" s="93"/>
      <c r="UJS3" s="93"/>
      <c r="UJT3" s="93"/>
      <c r="UJU3" s="93" t="s">
        <v>112</v>
      </c>
      <c r="UJV3" s="93"/>
      <c r="UJW3" s="93"/>
      <c r="UJX3" s="93"/>
      <c r="UJY3" s="93" t="s">
        <v>112</v>
      </c>
      <c r="UJZ3" s="93"/>
      <c r="UKA3" s="93"/>
      <c r="UKB3" s="93"/>
      <c r="UKC3" s="93" t="s">
        <v>112</v>
      </c>
      <c r="UKD3" s="93"/>
      <c r="UKE3" s="93"/>
      <c r="UKF3" s="93"/>
      <c r="UKG3" s="93" t="s">
        <v>112</v>
      </c>
      <c r="UKH3" s="93"/>
      <c r="UKI3" s="93"/>
      <c r="UKJ3" s="93"/>
      <c r="UKK3" s="93" t="s">
        <v>112</v>
      </c>
      <c r="UKL3" s="93"/>
      <c r="UKM3" s="93"/>
      <c r="UKN3" s="93"/>
      <c r="UKO3" s="93" t="s">
        <v>112</v>
      </c>
      <c r="UKP3" s="93"/>
      <c r="UKQ3" s="93"/>
      <c r="UKR3" s="93"/>
      <c r="UKS3" s="93" t="s">
        <v>112</v>
      </c>
      <c r="UKT3" s="93"/>
      <c r="UKU3" s="93"/>
      <c r="UKV3" s="93"/>
      <c r="UKW3" s="93" t="s">
        <v>112</v>
      </c>
      <c r="UKX3" s="93"/>
      <c r="UKY3" s="93"/>
      <c r="UKZ3" s="93"/>
      <c r="ULA3" s="93" t="s">
        <v>112</v>
      </c>
      <c r="ULB3" s="93"/>
      <c r="ULC3" s="93"/>
      <c r="ULD3" s="93"/>
      <c r="ULE3" s="93" t="s">
        <v>112</v>
      </c>
      <c r="ULF3" s="93"/>
      <c r="ULG3" s="93"/>
      <c r="ULH3" s="93"/>
      <c r="ULI3" s="93" t="s">
        <v>112</v>
      </c>
      <c r="ULJ3" s="93"/>
      <c r="ULK3" s="93"/>
      <c r="ULL3" s="93"/>
      <c r="ULM3" s="93" t="s">
        <v>112</v>
      </c>
      <c r="ULN3" s="93"/>
      <c r="ULO3" s="93"/>
      <c r="ULP3" s="93"/>
      <c r="ULQ3" s="93" t="s">
        <v>112</v>
      </c>
      <c r="ULR3" s="93"/>
      <c r="ULS3" s="93"/>
      <c r="ULT3" s="93"/>
      <c r="ULU3" s="93" t="s">
        <v>112</v>
      </c>
      <c r="ULV3" s="93"/>
      <c r="ULW3" s="93"/>
      <c r="ULX3" s="93"/>
      <c r="ULY3" s="93" t="s">
        <v>112</v>
      </c>
      <c r="ULZ3" s="93"/>
      <c r="UMA3" s="93"/>
      <c r="UMB3" s="93"/>
      <c r="UMC3" s="93" t="s">
        <v>112</v>
      </c>
      <c r="UMD3" s="93"/>
      <c r="UME3" s="93"/>
      <c r="UMF3" s="93"/>
      <c r="UMG3" s="93" t="s">
        <v>112</v>
      </c>
      <c r="UMH3" s="93"/>
      <c r="UMI3" s="93"/>
      <c r="UMJ3" s="93"/>
      <c r="UMK3" s="93" t="s">
        <v>112</v>
      </c>
      <c r="UML3" s="93"/>
      <c r="UMM3" s="93"/>
      <c r="UMN3" s="93"/>
      <c r="UMO3" s="93" t="s">
        <v>112</v>
      </c>
      <c r="UMP3" s="93"/>
      <c r="UMQ3" s="93"/>
      <c r="UMR3" s="93"/>
      <c r="UMS3" s="93" t="s">
        <v>112</v>
      </c>
      <c r="UMT3" s="93"/>
      <c r="UMU3" s="93"/>
      <c r="UMV3" s="93"/>
      <c r="UMW3" s="93" t="s">
        <v>112</v>
      </c>
      <c r="UMX3" s="93"/>
      <c r="UMY3" s="93"/>
      <c r="UMZ3" s="93"/>
      <c r="UNA3" s="93" t="s">
        <v>112</v>
      </c>
      <c r="UNB3" s="93"/>
      <c r="UNC3" s="93"/>
      <c r="UND3" s="93"/>
      <c r="UNE3" s="93" t="s">
        <v>112</v>
      </c>
      <c r="UNF3" s="93"/>
      <c r="UNG3" s="93"/>
      <c r="UNH3" s="93"/>
      <c r="UNI3" s="93" t="s">
        <v>112</v>
      </c>
      <c r="UNJ3" s="93"/>
      <c r="UNK3" s="93"/>
      <c r="UNL3" s="93"/>
      <c r="UNM3" s="93" t="s">
        <v>112</v>
      </c>
      <c r="UNN3" s="93"/>
      <c r="UNO3" s="93"/>
      <c r="UNP3" s="93"/>
      <c r="UNQ3" s="93" t="s">
        <v>112</v>
      </c>
      <c r="UNR3" s="93"/>
      <c r="UNS3" s="93"/>
      <c r="UNT3" s="93"/>
      <c r="UNU3" s="93" t="s">
        <v>112</v>
      </c>
      <c r="UNV3" s="93"/>
      <c r="UNW3" s="93"/>
      <c r="UNX3" s="93"/>
      <c r="UNY3" s="93" t="s">
        <v>112</v>
      </c>
      <c r="UNZ3" s="93"/>
      <c r="UOA3" s="93"/>
      <c r="UOB3" s="93"/>
      <c r="UOC3" s="93" t="s">
        <v>112</v>
      </c>
      <c r="UOD3" s="93"/>
      <c r="UOE3" s="93"/>
      <c r="UOF3" s="93"/>
      <c r="UOG3" s="93" t="s">
        <v>112</v>
      </c>
      <c r="UOH3" s="93"/>
      <c r="UOI3" s="93"/>
      <c r="UOJ3" s="93"/>
      <c r="UOK3" s="93" t="s">
        <v>112</v>
      </c>
      <c r="UOL3" s="93"/>
      <c r="UOM3" s="93"/>
      <c r="UON3" s="93"/>
      <c r="UOO3" s="93" t="s">
        <v>112</v>
      </c>
      <c r="UOP3" s="93"/>
      <c r="UOQ3" s="93"/>
      <c r="UOR3" s="93"/>
      <c r="UOS3" s="93" t="s">
        <v>112</v>
      </c>
      <c r="UOT3" s="93"/>
      <c r="UOU3" s="93"/>
      <c r="UOV3" s="93"/>
      <c r="UOW3" s="93" t="s">
        <v>112</v>
      </c>
      <c r="UOX3" s="93"/>
      <c r="UOY3" s="93"/>
      <c r="UOZ3" s="93"/>
      <c r="UPA3" s="93" t="s">
        <v>112</v>
      </c>
      <c r="UPB3" s="93"/>
      <c r="UPC3" s="93"/>
      <c r="UPD3" s="93"/>
      <c r="UPE3" s="93" t="s">
        <v>112</v>
      </c>
      <c r="UPF3" s="93"/>
      <c r="UPG3" s="93"/>
      <c r="UPH3" s="93"/>
      <c r="UPI3" s="93" t="s">
        <v>112</v>
      </c>
      <c r="UPJ3" s="93"/>
      <c r="UPK3" s="93"/>
      <c r="UPL3" s="93"/>
      <c r="UPM3" s="93" t="s">
        <v>112</v>
      </c>
      <c r="UPN3" s="93"/>
      <c r="UPO3" s="93"/>
      <c r="UPP3" s="93"/>
      <c r="UPQ3" s="93" t="s">
        <v>112</v>
      </c>
      <c r="UPR3" s="93"/>
      <c r="UPS3" s="93"/>
      <c r="UPT3" s="93"/>
      <c r="UPU3" s="93" t="s">
        <v>112</v>
      </c>
      <c r="UPV3" s="93"/>
      <c r="UPW3" s="93"/>
      <c r="UPX3" s="93"/>
      <c r="UPY3" s="93" t="s">
        <v>112</v>
      </c>
      <c r="UPZ3" s="93"/>
      <c r="UQA3" s="93"/>
      <c r="UQB3" s="93"/>
      <c r="UQC3" s="93" t="s">
        <v>112</v>
      </c>
      <c r="UQD3" s="93"/>
      <c r="UQE3" s="93"/>
      <c r="UQF3" s="93"/>
      <c r="UQG3" s="93" t="s">
        <v>112</v>
      </c>
      <c r="UQH3" s="93"/>
      <c r="UQI3" s="93"/>
      <c r="UQJ3" s="93"/>
      <c r="UQK3" s="93" t="s">
        <v>112</v>
      </c>
      <c r="UQL3" s="93"/>
      <c r="UQM3" s="93"/>
      <c r="UQN3" s="93"/>
      <c r="UQO3" s="93" t="s">
        <v>112</v>
      </c>
      <c r="UQP3" s="93"/>
      <c r="UQQ3" s="93"/>
      <c r="UQR3" s="93"/>
      <c r="UQS3" s="93" t="s">
        <v>112</v>
      </c>
      <c r="UQT3" s="93"/>
      <c r="UQU3" s="93"/>
      <c r="UQV3" s="93"/>
      <c r="UQW3" s="93" t="s">
        <v>112</v>
      </c>
      <c r="UQX3" s="93"/>
      <c r="UQY3" s="93"/>
      <c r="UQZ3" s="93"/>
      <c r="URA3" s="93" t="s">
        <v>112</v>
      </c>
      <c r="URB3" s="93"/>
      <c r="URC3" s="93"/>
      <c r="URD3" s="93"/>
      <c r="URE3" s="93" t="s">
        <v>112</v>
      </c>
      <c r="URF3" s="93"/>
      <c r="URG3" s="93"/>
      <c r="URH3" s="93"/>
      <c r="URI3" s="93" t="s">
        <v>112</v>
      </c>
      <c r="URJ3" s="93"/>
      <c r="URK3" s="93"/>
      <c r="URL3" s="93"/>
      <c r="URM3" s="93" t="s">
        <v>112</v>
      </c>
      <c r="URN3" s="93"/>
      <c r="URO3" s="93"/>
      <c r="URP3" s="93"/>
      <c r="URQ3" s="93" t="s">
        <v>112</v>
      </c>
      <c r="URR3" s="93"/>
      <c r="URS3" s="93"/>
      <c r="URT3" s="93"/>
      <c r="URU3" s="93" t="s">
        <v>112</v>
      </c>
      <c r="URV3" s="93"/>
      <c r="URW3" s="93"/>
      <c r="URX3" s="93"/>
      <c r="URY3" s="93" t="s">
        <v>112</v>
      </c>
      <c r="URZ3" s="93"/>
      <c r="USA3" s="93"/>
      <c r="USB3" s="93"/>
      <c r="USC3" s="93" t="s">
        <v>112</v>
      </c>
      <c r="USD3" s="93"/>
      <c r="USE3" s="93"/>
      <c r="USF3" s="93"/>
      <c r="USG3" s="93" t="s">
        <v>112</v>
      </c>
      <c r="USH3" s="93"/>
      <c r="USI3" s="93"/>
      <c r="USJ3" s="93"/>
      <c r="USK3" s="93" t="s">
        <v>112</v>
      </c>
      <c r="USL3" s="93"/>
      <c r="USM3" s="93"/>
      <c r="USN3" s="93"/>
      <c r="USO3" s="93" t="s">
        <v>112</v>
      </c>
      <c r="USP3" s="93"/>
      <c r="USQ3" s="93"/>
      <c r="USR3" s="93"/>
      <c r="USS3" s="93" t="s">
        <v>112</v>
      </c>
      <c r="UST3" s="93"/>
      <c r="USU3" s="93"/>
      <c r="USV3" s="93"/>
      <c r="USW3" s="93" t="s">
        <v>112</v>
      </c>
      <c r="USX3" s="93"/>
      <c r="USY3" s="93"/>
      <c r="USZ3" s="93"/>
      <c r="UTA3" s="93" t="s">
        <v>112</v>
      </c>
      <c r="UTB3" s="93"/>
      <c r="UTC3" s="93"/>
      <c r="UTD3" s="93"/>
      <c r="UTE3" s="93" t="s">
        <v>112</v>
      </c>
      <c r="UTF3" s="93"/>
      <c r="UTG3" s="93"/>
      <c r="UTH3" s="93"/>
      <c r="UTI3" s="93" t="s">
        <v>112</v>
      </c>
      <c r="UTJ3" s="93"/>
      <c r="UTK3" s="93"/>
      <c r="UTL3" s="93"/>
      <c r="UTM3" s="93" t="s">
        <v>112</v>
      </c>
      <c r="UTN3" s="93"/>
      <c r="UTO3" s="93"/>
      <c r="UTP3" s="93"/>
      <c r="UTQ3" s="93" t="s">
        <v>112</v>
      </c>
      <c r="UTR3" s="93"/>
      <c r="UTS3" s="93"/>
      <c r="UTT3" s="93"/>
      <c r="UTU3" s="93" t="s">
        <v>112</v>
      </c>
      <c r="UTV3" s="93"/>
      <c r="UTW3" s="93"/>
      <c r="UTX3" s="93"/>
      <c r="UTY3" s="93" t="s">
        <v>112</v>
      </c>
      <c r="UTZ3" s="93"/>
      <c r="UUA3" s="93"/>
      <c r="UUB3" s="93"/>
      <c r="UUC3" s="93" t="s">
        <v>112</v>
      </c>
      <c r="UUD3" s="93"/>
      <c r="UUE3" s="93"/>
      <c r="UUF3" s="93"/>
      <c r="UUG3" s="93" t="s">
        <v>112</v>
      </c>
      <c r="UUH3" s="93"/>
      <c r="UUI3" s="93"/>
      <c r="UUJ3" s="93"/>
      <c r="UUK3" s="93" t="s">
        <v>112</v>
      </c>
      <c r="UUL3" s="93"/>
      <c r="UUM3" s="93"/>
      <c r="UUN3" s="93"/>
      <c r="UUO3" s="93" t="s">
        <v>112</v>
      </c>
      <c r="UUP3" s="93"/>
      <c r="UUQ3" s="93"/>
      <c r="UUR3" s="93"/>
      <c r="UUS3" s="93" t="s">
        <v>112</v>
      </c>
      <c r="UUT3" s="93"/>
      <c r="UUU3" s="93"/>
      <c r="UUV3" s="93"/>
      <c r="UUW3" s="93" t="s">
        <v>112</v>
      </c>
      <c r="UUX3" s="93"/>
      <c r="UUY3" s="93"/>
      <c r="UUZ3" s="93"/>
      <c r="UVA3" s="93" t="s">
        <v>112</v>
      </c>
      <c r="UVB3" s="93"/>
      <c r="UVC3" s="93"/>
      <c r="UVD3" s="93"/>
      <c r="UVE3" s="93" t="s">
        <v>112</v>
      </c>
      <c r="UVF3" s="93"/>
      <c r="UVG3" s="93"/>
      <c r="UVH3" s="93"/>
      <c r="UVI3" s="93" t="s">
        <v>112</v>
      </c>
      <c r="UVJ3" s="93"/>
      <c r="UVK3" s="93"/>
      <c r="UVL3" s="93"/>
      <c r="UVM3" s="93" t="s">
        <v>112</v>
      </c>
      <c r="UVN3" s="93"/>
      <c r="UVO3" s="93"/>
      <c r="UVP3" s="93"/>
      <c r="UVQ3" s="93" t="s">
        <v>112</v>
      </c>
      <c r="UVR3" s="93"/>
      <c r="UVS3" s="93"/>
      <c r="UVT3" s="93"/>
      <c r="UVU3" s="93" t="s">
        <v>112</v>
      </c>
      <c r="UVV3" s="93"/>
      <c r="UVW3" s="93"/>
      <c r="UVX3" s="93"/>
      <c r="UVY3" s="93" t="s">
        <v>112</v>
      </c>
      <c r="UVZ3" s="93"/>
      <c r="UWA3" s="93"/>
      <c r="UWB3" s="93"/>
      <c r="UWC3" s="93" t="s">
        <v>112</v>
      </c>
      <c r="UWD3" s="93"/>
      <c r="UWE3" s="93"/>
      <c r="UWF3" s="93"/>
      <c r="UWG3" s="93" t="s">
        <v>112</v>
      </c>
      <c r="UWH3" s="93"/>
      <c r="UWI3" s="93"/>
      <c r="UWJ3" s="93"/>
      <c r="UWK3" s="93" t="s">
        <v>112</v>
      </c>
      <c r="UWL3" s="93"/>
      <c r="UWM3" s="93"/>
      <c r="UWN3" s="93"/>
      <c r="UWO3" s="93" t="s">
        <v>112</v>
      </c>
      <c r="UWP3" s="93"/>
      <c r="UWQ3" s="93"/>
      <c r="UWR3" s="93"/>
      <c r="UWS3" s="93" t="s">
        <v>112</v>
      </c>
      <c r="UWT3" s="93"/>
      <c r="UWU3" s="93"/>
      <c r="UWV3" s="93"/>
      <c r="UWW3" s="93" t="s">
        <v>112</v>
      </c>
      <c r="UWX3" s="93"/>
      <c r="UWY3" s="93"/>
      <c r="UWZ3" s="93"/>
      <c r="UXA3" s="93" t="s">
        <v>112</v>
      </c>
      <c r="UXB3" s="93"/>
      <c r="UXC3" s="93"/>
      <c r="UXD3" s="93"/>
      <c r="UXE3" s="93" t="s">
        <v>112</v>
      </c>
      <c r="UXF3" s="93"/>
      <c r="UXG3" s="93"/>
      <c r="UXH3" s="93"/>
      <c r="UXI3" s="93" t="s">
        <v>112</v>
      </c>
      <c r="UXJ3" s="93"/>
      <c r="UXK3" s="93"/>
      <c r="UXL3" s="93"/>
      <c r="UXM3" s="93" t="s">
        <v>112</v>
      </c>
      <c r="UXN3" s="93"/>
      <c r="UXO3" s="93"/>
      <c r="UXP3" s="93"/>
      <c r="UXQ3" s="93" t="s">
        <v>112</v>
      </c>
      <c r="UXR3" s="93"/>
      <c r="UXS3" s="93"/>
      <c r="UXT3" s="93"/>
      <c r="UXU3" s="93" t="s">
        <v>112</v>
      </c>
      <c r="UXV3" s="93"/>
      <c r="UXW3" s="93"/>
      <c r="UXX3" s="93"/>
      <c r="UXY3" s="93" t="s">
        <v>112</v>
      </c>
      <c r="UXZ3" s="93"/>
      <c r="UYA3" s="93"/>
      <c r="UYB3" s="93"/>
      <c r="UYC3" s="93" t="s">
        <v>112</v>
      </c>
      <c r="UYD3" s="93"/>
      <c r="UYE3" s="93"/>
      <c r="UYF3" s="93"/>
      <c r="UYG3" s="93" t="s">
        <v>112</v>
      </c>
      <c r="UYH3" s="93"/>
      <c r="UYI3" s="93"/>
      <c r="UYJ3" s="93"/>
      <c r="UYK3" s="93" t="s">
        <v>112</v>
      </c>
      <c r="UYL3" s="93"/>
      <c r="UYM3" s="93"/>
      <c r="UYN3" s="93"/>
      <c r="UYO3" s="93" t="s">
        <v>112</v>
      </c>
      <c r="UYP3" s="93"/>
      <c r="UYQ3" s="93"/>
      <c r="UYR3" s="93"/>
      <c r="UYS3" s="93" t="s">
        <v>112</v>
      </c>
      <c r="UYT3" s="93"/>
      <c r="UYU3" s="93"/>
      <c r="UYV3" s="93"/>
      <c r="UYW3" s="93" t="s">
        <v>112</v>
      </c>
      <c r="UYX3" s="93"/>
      <c r="UYY3" s="93"/>
      <c r="UYZ3" s="93"/>
      <c r="UZA3" s="93" t="s">
        <v>112</v>
      </c>
      <c r="UZB3" s="93"/>
      <c r="UZC3" s="93"/>
      <c r="UZD3" s="93"/>
      <c r="UZE3" s="93" t="s">
        <v>112</v>
      </c>
      <c r="UZF3" s="93"/>
      <c r="UZG3" s="93"/>
      <c r="UZH3" s="93"/>
      <c r="UZI3" s="93" t="s">
        <v>112</v>
      </c>
      <c r="UZJ3" s="93"/>
      <c r="UZK3" s="93"/>
      <c r="UZL3" s="93"/>
      <c r="UZM3" s="93" t="s">
        <v>112</v>
      </c>
      <c r="UZN3" s="93"/>
      <c r="UZO3" s="93"/>
      <c r="UZP3" s="93"/>
      <c r="UZQ3" s="93" t="s">
        <v>112</v>
      </c>
      <c r="UZR3" s="93"/>
      <c r="UZS3" s="93"/>
      <c r="UZT3" s="93"/>
      <c r="UZU3" s="93" t="s">
        <v>112</v>
      </c>
      <c r="UZV3" s="93"/>
      <c r="UZW3" s="93"/>
      <c r="UZX3" s="93"/>
      <c r="UZY3" s="93" t="s">
        <v>112</v>
      </c>
      <c r="UZZ3" s="93"/>
      <c r="VAA3" s="93"/>
      <c r="VAB3" s="93"/>
      <c r="VAC3" s="93" t="s">
        <v>112</v>
      </c>
      <c r="VAD3" s="93"/>
      <c r="VAE3" s="93"/>
      <c r="VAF3" s="93"/>
      <c r="VAG3" s="93" t="s">
        <v>112</v>
      </c>
      <c r="VAH3" s="93"/>
      <c r="VAI3" s="93"/>
      <c r="VAJ3" s="93"/>
      <c r="VAK3" s="93" t="s">
        <v>112</v>
      </c>
      <c r="VAL3" s="93"/>
      <c r="VAM3" s="93"/>
      <c r="VAN3" s="93"/>
      <c r="VAO3" s="93" t="s">
        <v>112</v>
      </c>
      <c r="VAP3" s="93"/>
      <c r="VAQ3" s="93"/>
      <c r="VAR3" s="93"/>
      <c r="VAS3" s="93" t="s">
        <v>112</v>
      </c>
      <c r="VAT3" s="93"/>
      <c r="VAU3" s="93"/>
      <c r="VAV3" s="93"/>
      <c r="VAW3" s="93" t="s">
        <v>112</v>
      </c>
      <c r="VAX3" s="93"/>
      <c r="VAY3" s="93"/>
      <c r="VAZ3" s="93"/>
      <c r="VBA3" s="93" t="s">
        <v>112</v>
      </c>
      <c r="VBB3" s="93"/>
      <c r="VBC3" s="93"/>
      <c r="VBD3" s="93"/>
      <c r="VBE3" s="93" t="s">
        <v>112</v>
      </c>
      <c r="VBF3" s="93"/>
      <c r="VBG3" s="93"/>
      <c r="VBH3" s="93"/>
      <c r="VBI3" s="93" t="s">
        <v>112</v>
      </c>
      <c r="VBJ3" s="93"/>
      <c r="VBK3" s="93"/>
      <c r="VBL3" s="93"/>
      <c r="VBM3" s="93" t="s">
        <v>112</v>
      </c>
      <c r="VBN3" s="93"/>
      <c r="VBO3" s="93"/>
      <c r="VBP3" s="93"/>
      <c r="VBQ3" s="93" t="s">
        <v>112</v>
      </c>
      <c r="VBR3" s="93"/>
      <c r="VBS3" s="93"/>
      <c r="VBT3" s="93"/>
      <c r="VBU3" s="93" t="s">
        <v>112</v>
      </c>
      <c r="VBV3" s="93"/>
      <c r="VBW3" s="93"/>
      <c r="VBX3" s="93"/>
      <c r="VBY3" s="93" t="s">
        <v>112</v>
      </c>
      <c r="VBZ3" s="93"/>
      <c r="VCA3" s="93"/>
      <c r="VCB3" s="93"/>
      <c r="VCC3" s="93" t="s">
        <v>112</v>
      </c>
      <c r="VCD3" s="93"/>
      <c r="VCE3" s="93"/>
      <c r="VCF3" s="93"/>
      <c r="VCG3" s="93" t="s">
        <v>112</v>
      </c>
      <c r="VCH3" s="93"/>
      <c r="VCI3" s="93"/>
      <c r="VCJ3" s="93"/>
      <c r="VCK3" s="93" t="s">
        <v>112</v>
      </c>
      <c r="VCL3" s="93"/>
      <c r="VCM3" s="93"/>
      <c r="VCN3" s="93"/>
      <c r="VCO3" s="93" t="s">
        <v>112</v>
      </c>
      <c r="VCP3" s="93"/>
      <c r="VCQ3" s="93"/>
      <c r="VCR3" s="93"/>
      <c r="VCS3" s="93" t="s">
        <v>112</v>
      </c>
      <c r="VCT3" s="93"/>
      <c r="VCU3" s="93"/>
      <c r="VCV3" s="93"/>
      <c r="VCW3" s="93" t="s">
        <v>112</v>
      </c>
      <c r="VCX3" s="93"/>
      <c r="VCY3" s="93"/>
      <c r="VCZ3" s="93"/>
      <c r="VDA3" s="93" t="s">
        <v>112</v>
      </c>
      <c r="VDB3" s="93"/>
      <c r="VDC3" s="93"/>
      <c r="VDD3" s="93"/>
      <c r="VDE3" s="93" t="s">
        <v>112</v>
      </c>
      <c r="VDF3" s="93"/>
      <c r="VDG3" s="93"/>
      <c r="VDH3" s="93"/>
      <c r="VDI3" s="93" t="s">
        <v>112</v>
      </c>
      <c r="VDJ3" s="93"/>
      <c r="VDK3" s="93"/>
      <c r="VDL3" s="93"/>
      <c r="VDM3" s="93" t="s">
        <v>112</v>
      </c>
      <c r="VDN3" s="93"/>
      <c r="VDO3" s="93"/>
      <c r="VDP3" s="93"/>
      <c r="VDQ3" s="93" t="s">
        <v>112</v>
      </c>
      <c r="VDR3" s="93"/>
      <c r="VDS3" s="93"/>
      <c r="VDT3" s="93"/>
      <c r="VDU3" s="93" t="s">
        <v>112</v>
      </c>
      <c r="VDV3" s="93"/>
      <c r="VDW3" s="93"/>
      <c r="VDX3" s="93"/>
      <c r="VDY3" s="93" t="s">
        <v>112</v>
      </c>
      <c r="VDZ3" s="93"/>
      <c r="VEA3" s="93"/>
      <c r="VEB3" s="93"/>
      <c r="VEC3" s="93" t="s">
        <v>112</v>
      </c>
      <c r="VED3" s="93"/>
      <c r="VEE3" s="93"/>
      <c r="VEF3" s="93"/>
      <c r="VEG3" s="93" t="s">
        <v>112</v>
      </c>
      <c r="VEH3" s="93"/>
      <c r="VEI3" s="93"/>
      <c r="VEJ3" s="93"/>
      <c r="VEK3" s="93" t="s">
        <v>112</v>
      </c>
      <c r="VEL3" s="93"/>
      <c r="VEM3" s="93"/>
      <c r="VEN3" s="93"/>
      <c r="VEO3" s="93" t="s">
        <v>112</v>
      </c>
      <c r="VEP3" s="93"/>
      <c r="VEQ3" s="93"/>
      <c r="VER3" s="93"/>
      <c r="VES3" s="93" t="s">
        <v>112</v>
      </c>
      <c r="VET3" s="93"/>
      <c r="VEU3" s="93"/>
      <c r="VEV3" s="93"/>
      <c r="VEW3" s="93" t="s">
        <v>112</v>
      </c>
      <c r="VEX3" s="93"/>
      <c r="VEY3" s="93"/>
      <c r="VEZ3" s="93"/>
      <c r="VFA3" s="93" t="s">
        <v>112</v>
      </c>
      <c r="VFB3" s="93"/>
      <c r="VFC3" s="93"/>
      <c r="VFD3" s="93"/>
      <c r="VFE3" s="93" t="s">
        <v>112</v>
      </c>
      <c r="VFF3" s="93"/>
      <c r="VFG3" s="93"/>
      <c r="VFH3" s="93"/>
      <c r="VFI3" s="93" t="s">
        <v>112</v>
      </c>
      <c r="VFJ3" s="93"/>
      <c r="VFK3" s="93"/>
      <c r="VFL3" s="93"/>
      <c r="VFM3" s="93" t="s">
        <v>112</v>
      </c>
      <c r="VFN3" s="93"/>
      <c r="VFO3" s="93"/>
      <c r="VFP3" s="93"/>
      <c r="VFQ3" s="93" t="s">
        <v>112</v>
      </c>
      <c r="VFR3" s="93"/>
      <c r="VFS3" s="93"/>
      <c r="VFT3" s="93"/>
      <c r="VFU3" s="93" t="s">
        <v>112</v>
      </c>
      <c r="VFV3" s="93"/>
      <c r="VFW3" s="93"/>
      <c r="VFX3" s="93"/>
      <c r="VFY3" s="93" t="s">
        <v>112</v>
      </c>
      <c r="VFZ3" s="93"/>
      <c r="VGA3" s="93"/>
      <c r="VGB3" s="93"/>
      <c r="VGC3" s="93" t="s">
        <v>112</v>
      </c>
      <c r="VGD3" s="93"/>
      <c r="VGE3" s="93"/>
      <c r="VGF3" s="93"/>
      <c r="VGG3" s="93" t="s">
        <v>112</v>
      </c>
      <c r="VGH3" s="93"/>
      <c r="VGI3" s="93"/>
      <c r="VGJ3" s="93"/>
      <c r="VGK3" s="93" t="s">
        <v>112</v>
      </c>
      <c r="VGL3" s="93"/>
      <c r="VGM3" s="93"/>
      <c r="VGN3" s="93"/>
      <c r="VGO3" s="93" t="s">
        <v>112</v>
      </c>
      <c r="VGP3" s="93"/>
      <c r="VGQ3" s="93"/>
      <c r="VGR3" s="93"/>
      <c r="VGS3" s="93" t="s">
        <v>112</v>
      </c>
      <c r="VGT3" s="93"/>
      <c r="VGU3" s="93"/>
      <c r="VGV3" s="93"/>
      <c r="VGW3" s="93" t="s">
        <v>112</v>
      </c>
      <c r="VGX3" s="93"/>
      <c r="VGY3" s="93"/>
      <c r="VGZ3" s="93"/>
      <c r="VHA3" s="93" t="s">
        <v>112</v>
      </c>
      <c r="VHB3" s="93"/>
      <c r="VHC3" s="93"/>
      <c r="VHD3" s="93"/>
      <c r="VHE3" s="93" t="s">
        <v>112</v>
      </c>
      <c r="VHF3" s="93"/>
      <c r="VHG3" s="93"/>
      <c r="VHH3" s="93"/>
      <c r="VHI3" s="93" t="s">
        <v>112</v>
      </c>
      <c r="VHJ3" s="93"/>
      <c r="VHK3" s="93"/>
      <c r="VHL3" s="93"/>
      <c r="VHM3" s="93" t="s">
        <v>112</v>
      </c>
      <c r="VHN3" s="93"/>
      <c r="VHO3" s="93"/>
      <c r="VHP3" s="93"/>
      <c r="VHQ3" s="93" t="s">
        <v>112</v>
      </c>
      <c r="VHR3" s="93"/>
      <c r="VHS3" s="93"/>
      <c r="VHT3" s="93"/>
      <c r="VHU3" s="93" t="s">
        <v>112</v>
      </c>
      <c r="VHV3" s="93"/>
      <c r="VHW3" s="93"/>
      <c r="VHX3" s="93"/>
      <c r="VHY3" s="93" t="s">
        <v>112</v>
      </c>
      <c r="VHZ3" s="93"/>
      <c r="VIA3" s="93"/>
      <c r="VIB3" s="93"/>
      <c r="VIC3" s="93" t="s">
        <v>112</v>
      </c>
      <c r="VID3" s="93"/>
      <c r="VIE3" s="93"/>
      <c r="VIF3" s="93"/>
      <c r="VIG3" s="93" t="s">
        <v>112</v>
      </c>
      <c r="VIH3" s="93"/>
      <c r="VII3" s="93"/>
      <c r="VIJ3" s="93"/>
      <c r="VIK3" s="93" t="s">
        <v>112</v>
      </c>
      <c r="VIL3" s="93"/>
      <c r="VIM3" s="93"/>
      <c r="VIN3" s="93"/>
      <c r="VIO3" s="93" t="s">
        <v>112</v>
      </c>
      <c r="VIP3" s="93"/>
      <c r="VIQ3" s="93"/>
      <c r="VIR3" s="93"/>
      <c r="VIS3" s="93" t="s">
        <v>112</v>
      </c>
      <c r="VIT3" s="93"/>
      <c r="VIU3" s="93"/>
      <c r="VIV3" s="93"/>
      <c r="VIW3" s="93" t="s">
        <v>112</v>
      </c>
      <c r="VIX3" s="93"/>
      <c r="VIY3" s="93"/>
      <c r="VIZ3" s="93"/>
      <c r="VJA3" s="93" t="s">
        <v>112</v>
      </c>
      <c r="VJB3" s="93"/>
      <c r="VJC3" s="93"/>
      <c r="VJD3" s="93"/>
      <c r="VJE3" s="93" t="s">
        <v>112</v>
      </c>
      <c r="VJF3" s="93"/>
      <c r="VJG3" s="93"/>
      <c r="VJH3" s="93"/>
      <c r="VJI3" s="93" t="s">
        <v>112</v>
      </c>
      <c r="VJJ3" s="93"/>
      <c r="VJK3" s="93"/>
      <c r="VJL3" s="93"/>
      <c r="VJM3" s="93" t="s">
        <v>112</v>
      </c>
      <c r="VJN3" s="93"/>
      <c r="VJO3" s="93"/>
      <c r="VJP3" s="93"/>
      <c r="VJQ3" s="93" t="s">
        <v>112</v>
      </c>
      <c r="VJR3" s="93"/>
      <c r="VJS3" s="93"/>
      <c r="VJT3" s="93"/>
      <c r="VJU3" s="93" t="s">
        <v>112</v>
      </c>
      <c r="VJV3" s="93"/>
      <c r="VJW3" s="93"/>
      <c r="VJX3" s="93"/>
      <c r="VJY3" s="93" t="s">
        <v>112</v>
      </c>
      <c r="VJZ3" s="93"/>
      <c r="VKA3" s="93"/>
      <c r="VKB3" s="93"/>
      <c r="VKC3" s="93" t="s">
        <v>112</v>
      </c>
      <c r="VKD3" s="93"/>
      <c r="VKE3" s="93"/>
      <c r="VKF3" s="93"/>
      <c r="VKG3" s="93" t="s">
        <v>112</v>
      </c>
      <c r="VKH3" s="93"/>
      <c r="VKI3" s="93"/>
      <c r="VKJ3" s="93"/>
      <c r="VKK3" s="93" t="s">
        <v>112</v>
      </c>
      <c r="VKL3" s="93"/>
      <c r="VKM3" s="93"/>
      <c r="VKN3" s="93"/>
      <c r="VKO3" s="93" t="s">
        <v>112</v>
      </c>
      <c r="VKP3" s="93"/>
      <c r="VKQ3" s="93"/>
      <c r="VKR3" s="93"/>
      <c r="VKS3" s="93" t="s">
        <v>112</v>
      </c>
      <c r="VKT3" s="93"/>
      <c r="VKU3" s="93"/>
      <c r="VKV3" s="93"/>
      <c r="VKW3" s="93" t="s">
        <v>112</v>
      </c>
      <c r="VKX3" s="93"/>
      <c r="VKY3" s="93"/>
      <c r="VKZ3" s="93"/>
      <c r="VLA3" s="93" t="s">
        <v>112</v>
      </c>
      <c r="VLB3" s="93"/>
      <c r="VLC3" s="93"/>
      <c r="VLD3" s="93"/>
      <c r="VLE3" s="93" t="s">
        <v>112</v>
      </c>
      <c r="VLF3" s="93"/>
      <c r="VLG3" s="93"/>
      <c r="VLH3" s="93"/>
      <c r="VLI3" s="93" t="s">
        <v>112</v>
      </c>
      <c r="VLJ3" s="93"/>
      <c r="VLK3" s="93"/>
      <c r="VLL3" s="93"/>
      <c r="VLM3" s="93" t="s">
        <v>112</v>
      </c>
      <c r="VLN3" s="93"/>
      <c r="VLO3" s="93"/>
      <c r="VLP3" s="93"/>
      <c r="VLQ3" s="93" t="s">
        <v>112</v>
      </c>
      <c r="VLR3" s="93"/>
      <c r="VLS3" s="93"/>
      <c r="VLT3" s="93"/>
      <c r="VLU3" s="93" t="s">
        <v>112</v>
      </c>
      <c r="VLV3" s="93"/>
      <c r="VLW3" s="93"/>
      <c r="VLX3" s="93"/>
      <c r="VLY3" s="93" t="s">
        <v>112</v>
      </c>
      <c r="VLZ3" s="93"/>
      <c r="VMA3" s="93"/>
      <c r="VMB3" s="93"/>
      <c r="VMC3" s="93" t="s">
        <v>112</v>
      </c>
      <c r="VMD3" s="93"/>
      <c r="VME3" s="93"/>
      <c r="VMF3" s="93"/>
      <c r="VMG3" s="93" t="s">
        <v>112</v>
      </c>
      <c r="VMH3" s="93"/>
      <c r="VMI3" s="93"/>
      <c r="VMJ3" s="93"/>
      <c r="VMK3" s="93" t="s">
        <v>112</v>
      </c>
      <c r="VML3" s="93"/>
      <c r="VMM3" s="93"/>
      <c r="VMN3" s="93"/>
      <c r="VMO3" s="93" t="s">
        <v>112</v>
      </c>
      <c r="VMP3" s="93"/>
      <c r="VMQ3" s="93"/>
      <c r="VMR3" s="93"/>
      <c r="VMS3" s="93" t="s">
        <v>112</v>
      </c>
      <c r="VMT3" s="93"/>
      <c r="VMU3" s="93"/>
      <c r="VMV3" s="93"/>
      <c r="VMW3" s="93" t="s">
        <v>112</v>
      </c>
      <c r="VMX3" s="93"/>
      <c r="VMY3" s="93"/>
      <c r="VMZ3" s="93"/>
      <c r="VNA3" s="93" t="s">
        <v>112</v>
      </c>
      <c r="VNB3" s="93"/>
      <c r="VNC3" s="93"/>
      <c r="VND3" s="93"/>
      <c r="VNE3" s="93" t="s">
        <v>112</v>
      </c>
      <c r="VNF3" s="93"/>
      <c r="VNG3" s="93"/>
      <c r="VNH3" s="93"/>
      <c r="VNI3" s="93" t="s">
        <v>112</v>
      </c>
      <c r="VNJ3" s="93"/>
      <c r="VNK3" s="93"/>
      <c r="VNL3" s="93"/>
      <c r="VNM3" s="93" t="s">
        <v>112</v>
      </c>
      <c r="VNN3" s="93"/>
      <c r="VNO3" s="93"/>
      <c r="VNP3" s="93"/>
      <c r="VNQ3" s="93" t="s">
        <v>112</v>
      </c>
      <c r="VNR3" s="93"/>
      <c r="VNS3" s="93"/>
      <c r="VNT3" s="93"/>
      <c r="VNU3" s="93" t="s">
        <v>112</v>
      </c>
      <c r="VNV3" s="93"/>
      <c r="VNW3" s="93"/>
      <c r="VNX3" s="93"/>
      <c r="VNY3" s="93" t="s">
        <v>112</v>
      </c>
      <c r="VNZ3" s="93"/>
      <c r="VOA3" s="93"/>
      <c r="VOB3" s="93"/>
      <c r="VOC3" s="93" t="s">
        <v>112</v>
      </c>
      <c r="VOD3" s="93"/>
      <c r="VOE3" s="93"/>
      <c r="VOF3" s="93"/>
      <c r="VOG3" s="93" t="s">
        <v>112</v>
      </c>
      <c r="VOH3" s="93"/>
      <c r="VOI3" s="93"/>
      <c r="VOJ3" s="93"/>
      <c r="VOK3" s="93" t="s">
        <v>112</v>
      </c>
      <c r="VOL3" s="93"/>
      <c r="VOM3" s="93"/>
      <c r="VON3" s="93"/>
      <c r="VOO3" s="93" t="s">
        <v>112</v>
      </c>
      <c r="VOP3" s="93"/>
      <c r="VOQ3" s="93"/>
      <c r="VOR3" s="93"/>
      <c r="VOS3" s="93" t="s">
        <v>112</v>
      </c>
      <c r="VOT3" s="93"/>
      <c r="VOU3" s="93"/>
      <c r="VOV3" s="93"/>
      <c r="VOW3" s="93" t="s">
        <v>112</v>
      </c>
      <c r="VOX3" s="93"/>
      <c r="VOY3" s="93"/>
      <c r="VOZ3" s="93"/>
      <c r="VPA3" s="93" t="s">
        <v>112</v>
      </c>
      <c r="VPB3" s="93"/>
      <c r="VPC3" s="93"/>
      <c r="VPD3" s="93"/>
      <c r="VPE3" s="93" t="s">
        <v>112</v>
      </c>
      <c r="VPF3" s="93"/>
      <c r="VPG3" s="93"/>
      <c r="VPH3" s="93"/>
      <c r="VPI3" s="93" t="s">
        <v>112</v>
      </c>
      <c r="VPJ3" s="93"/>
      <c r="VPK3" s="93"/>
      <c r="VPL3" s="93"/>
      <c r="VPM3" s="93" t="s">
        <v>112</v>
      </c>
      <c r="VPN3" s="93"/>
      <c r="VPO3" s="93"/>
      <c r="VPP3" s="93"/>
      <c r="VPQ3" s="93" t="s">
        <v>112</v>
      </c>
      <c r="VPR3" s="93"/>
      <c r="VPS3" s="93"/>
      <c r="VPT3" s="93"/>
      <c r="VPU3" s="93" t="s">
        <v>112</v>
      </c>
      <c r="VPV3" s="93"/>
      <c r="VPW3" s="93"/>
      <c r="VPX3" s="93"/>
      <c r="VPY3" s="93" t="s">
        <v>112</v>
      </c>
      <c r="VPZ3" s="93"/>
      <c r="VQA3" s="93"/>
      <c r="VQB3" s="93"/>
      <c r="VQC3" s="93" t="s">
        <v>112</v>
      </c>
      <c r="VQD3" s="93"/>
      <c r="VQE3" s="93"/>
      <c r="VQF3" s="93"/>
      <c r="VQG3" s="93" t="s">
        <v>112</v>
      </c>
      <c r="VQH3" s="93"/>
      <c r="VQI3" s="93"/>
      <c r="VQJ3" s="93"/>
      <c r="VQK3" s="93" t="s">
        <v>112</v>
      </c>
      <c r="VQL3" s="93"/>
      <c r="VQM3" s="93"/>
      <c r="VQN3" s="93"/>
      <c r="VQO3" s="93" t="s">
        <v>112</v>
      </c>
      <c r="VQP3" s="93"/>
      <c r="VQQ3" s="93"/>
      <c r="VQR3" s="93"/>
      <c r="VQS3" s="93" t="s">
        <v>112</v>
      </c>
      <c r="VQT3" s="93"/>
      <c r="VQU3" s="93"/>
      <c r="VQV3" s="93"/>
      <c r="VQW3" s="93" t="s">
        <v>112</v>
      </c>
      <c r="VQX3" s="93"/>
      <c r="VQY3" s="93"/>
      <c r="VQZ3" s="93"/>
      <c r="VRA3" s="93" t="s">
        <v>112</v>
      </c>
      <c r="VRB3" s="93"/>
      <c r="VRC3" s="93"/>
      <c r="VRD3" s="93"/>
      <c r="VRE3" s="93" t="s">
        <v>112</v>
      </c>
      <c r="VRF3" s="93"/>
      <c r="VRG3" s="93"/>
      <c r="VRH3" s="93"/>
      <c r="VRI3" s="93" t="s">
        <v>112</v>
      </c>
      <c r="VRJ3" s="93"/>
      <c r="VRK3" s="93"/>
      <c r="VRL3" s="93"/>
      <c r="VRM3" s="93" t="s">
        <v>112</v>
      </c>
      <c r="VRN3" s="93"/>
      <c r="VRO3" s="93"/>
      <c r="VRP3" s="93"/>
      <c r="VRQ3" s="93" t="s">
        <v>112</v>
      </c>
      <c r="VRR3" s="93"/>
      <c r="VRS3" s="93"/>
      <c r="VRT3" s="93"/>
      <c r="VRU3" s="93" t="s">
        <v>112</v>
      </c>
      <c r="VRV3" s="93"/>
      <c r="VRW3" s="93"/>
      <c r="VRX3" s="93"/>
      <c r="VRY3" s="93" t="s">
        <v>112</v>
      </c>
      <c r="VRZ3" s="93"/>
      <c r="VSA3" s="93"/>
      <c r="VSB3" s="93"/>
      <c r="VSC3" s="93" t="s">
        <v>112</v>
      </c>
      <c r="VSD3" s="93"/>
      <c r="VSE3" s="93"/>
      <c r="VSF3" s="93"/>
      <c r="VSG3" s="93" t="s">
        <v>112</v>
      </c>
      <c r="VSH3" s="93"/>
      <c r="VSI3" s="93"/>
      <c r="VSJ3" s="93"/>
      <c r="VSK3" s="93" t="s">
        <v>112</v>
      </c>
      <c r="VSL3" s="93"/>
      <c r="VSM3" s="93"/>
      <c r="VSN3" s="93"/>
      <c r="VSO3" s="93" t="s">
        <v>112</v>
      </c>
      <c r="VSP3" s="93"/>
      <c r="VSQ3" s="93"/>
      <c r="VSR3" s="93"/>
      <c r="VSS3" s="93" t="s">
        <v>112</v>
      </c>
      <c r="VST3" s="93"/>
      <c r="VSU3" s="93"/>
      <c r="VSV3" s="93"/>
      <c r="VSW3" s="93" t="s">
        <v>112</v>
      </c>
      <c r="VSX3" s="93"/>
      <c r="VSY3" s="93"/>
      <c r="VSZ3" s="93"/>
      <c r="VTA3" s="93" t="s">
        <v>112</v>
      </c>
      <c r="VTB3" s="93"/>
      <c r="VTC3" s="93"/>
      <c r="VTD3" s="93"/>
      <c r="VTE3" s="93" t="s">
        <v>112</v>
      </c>
      <c r="VTF3" s="93"/>
      <c r="VTG3" s="93"/>
      <c r="VTH3" s="93"/>
      <c r="VTI3" s="93" t="s">
        <v>112</v>
      </c>
      <c r="VTJ3" s="93"/>
      <c r="VTK3" s="93"/>
      <c r="VTL3" s="93"/>
      <c r="VTM3" s="93" t="s">
        <v>112</v>
      </c>
      <c r="VTN3" s="93"/>
      <c r="VTO3" s="93"/>
      <c r="VTP3" s="93"/>
      <c r="VTQ3" s="93" t="s">
        <v>112</v>
      </c>
      <c r="VTR3" s="93"/>
      <c r="VTS3" s="93"/>
      <c r="VTT3" s="93"/>
      <c r="VTU3" s="93" t="s">
        <v>112</v>
      </c>
      <c r="VTV3" s="93"/>
      <c r="VTW3" s="93"/>
      <c r="VTX3" s="93"/>
      <c r="VTY3" s="93" t="s">
        <v>112</v>
      </c>
      <c r="VTZ3" s="93"/>
      <c r="VUA3" s="93"/>
      <c r="VUB3" s="93"/>
      <c r="VUC3" s="93" t="s">
        <v>112</v>
      </c>
      <c r="VUD3" s="93"/>
      <c r="VUE3" s="93"/>
      <c r="VUF3" s="93"/>
      <c r="VUG3" s="93" t="s">
        <v>112</v>
      </c>
      <c r="VUH3" s="93"/>
      <c r="VUI3" s="93"/>
      <c r="VUJ3" s="93"/>
      <c r="VUK3" s="93" t="s">
        <v>112</v>
      </c>
      <c r="VUL3" s="93"/>
      <c r="VUM3" s="93"/>
      <c r="VUN3" s="93"/>
      <c r="VUO3" s="93" t="s">
        <v>112</v>
      </c>
      <c r="VUP3" s="93"/>
      <c r="VUQ3" s="93"/>
      <c r="VUR3" s="93"/>
      <c r="VUS3" s="93" t="s">
        <v>112</v>
      </c>
      <c r="VUT3" s="93"/>
      <c r="VUU3" s="93"/>
      <c r="VUV3" s="93"/>
      <c r="VUW3" s="93" t="s">
        <v>112</v>
      </c>
      <c r="VUX3" s="93"/>
      <c r="VUY3" s="93"/>
      <c r="VUZ3" s="93"/>
      <c r="VVA3" s="93" t="s">
        <v>112</v>
      </c>
      <c r="VVB3" s="93"/>
      <c r="VVC3" s="93"/>
      <c r="VVD3" s="93"/>
      <c r="VVE3" s="93" t="s">
        <v>112</v>
      </c>
      <c r="VVF3" s="93"/>
      <c r="VVG3" s="93"/>
      <c r="VVH3" s="93"/>
      <c r="VVI3" s="93" t="s">
        <v>112</v>
      </c>
      <c r="VVJ3" s="93"/>
      <c r="VVK3" s="93"/>
      <c r="VVL3" s="93"/>
      <c r="VVM3" s="93" t="s">
        <v>112</v>
      </c>
      <c r="VVN3" s="93"/>
      <c r="VVO3" s="93"/>
      <c r="VVP3" s="93"/>
      <c r="VVQ3" s="93" t="s">
        <v>112</v>
      </c>
      <c r="VVR3" s="93"/>
      <c r="VVS3" s="93"/>
      <c r="VVT3" s="93"/>
      <c r="VVU3" s="93" t="s">
        <v>112</v>
      </c>
      <c r="VVV3" s="93"/>
      <c r="VVW3" s="93"/>
      <c r="VVX3" s="93"/>
      <c r="VVY3" s="93" t="s">
        <v>112</v>
      </c>
      <c r="VVZ3" s="93"/>
      <c r="VWA3" s="93"/>
      <c r="VWB3" s="93"/>
      <c r="VWC3" s="93" t="s">
        <v>112</v>
      </c>
      <c r="VWD3" s="93"/>
      <c r="VWE3" s="93"/>
      <c r="VWF3" s="93"/>
      <c r="VWG3" s="93" t="s">
        <v>112</v>
      </c>
      <c r="VWH3" s="93"/>
      <c r="VWI3" s="93"/>
      <c r="VWJ3" s="93"/>
      <c r="VWK3" s="93" t="s">
        <v>112</v>
      </c>
      <c r="VWL3" s="93"/>
      <c r="VWM3" s="93"/>
      <c r="VWN3" s="93"/>
      <c r="VWO3" s="93" t="s">
        <v>112</v>
      </c>
      <c r="VWP3" s="93"/>
      <c r="VWQ3" s="93"/>
      <c r="VWR3" s="93"/>
      <c r="VWS3" s="93" t="s">
        <v>112</v>
      </c>
      <c r="VWT3" s="93"/>
      <c r="VWU3" s="93"/>
      <c r="VWV3" s="93"/>
      <c r="VWW3" s="93" t="s">
        <v>112</v>
      </c>
      <c r="VWX3" s="93"/>
      <c r="VWY3" s="93"/>
      <c r="VWZ3" s="93"/>
      <c r="VXA3" s="93" t="s">
        <v>112</v>
      </c>
      <c r="VXB3" s="93"/>
      <c r="VXC3" s="93"/>
      <c r="VXD3" s="93"/>
      <c r="VXE3" s="93" t="s">
        <v>112</v>
      </c>
      <c r="VXF3" s="93"/>
      <c r="VXG3" s="93"/>
      <c r="VXH3" s="93"/>
      <c r="VXI3" s="93" t="s">
        <v>112</v>
      </c>
      <c r="VXJ3" s="93"/>
      <c r="VXK3" s="93"/>
      <c r="VXL3" s="93"/>
      <c r="VXM3" s="93" t="s">
        <v>112</v>
      </c>
      <c r="VXN3" s="93"/>
      <c r="VXO3" s="93"/>
      <c r="VXP3" s="93"/>
      <c r="VXQ3" s="93" t="s">
        <v>112</v>
      </c>
      <c r="VXR3" s="93"/>
      <c r="VXS3" s="93"/>
      <c r="VXT3" s="93"/>
      <c r="VXU3" s="93" t="s">
        <v>112</v>
      </c>
      <c r="VXV3" s="93"/>
      <c r="VXW3" s="93"/>
      <c r="VXX3" s="93"/>
      <c r="VXY3" s="93" t="s">
        <v>112</v>
      </c>
      <c r="VXZ3" s="93"/>
      <c r="VYA3" s="93"/>
      <c r="VYB3" s="93"/>
      <c r="VYC3" s="93" t="s">
        <v>112</v>
      </c>
      <c r="VYD3" s="93"/>
      <c r="VYE3" s="93"/>
      <c r="VYF3" s="93"/>
      <c r="VYG3" s="93" t="s">
        <v>112</v>
      </c>
      <c r="VYH3" s="93"/>
      <c r="VYI3" s="93"/>
      <c r="VYJ3" s="93"/>
      <c r="VYK3" s="93" t="s">
        <v>112</v>
      </c>
      <c r="VYL3" s="93"/>
      <c r="VYM3" s="93"/>
      <c r="VYN3" s="93"/>
      <c r="VYO3" s="93" t="s">
        <v>112</v>
      </c>
      <c r="VYP3" s="93"/>
      <c r="VYQ3" s="93"/>
      <c r="VYR3" s="93"/>
      <c r="VYS3" s="93" t="s">
        <v>112</v>
      </c>
      <c r="VYT3" s="93"/>
      <c r="VYU3" s="93"/>
      <c r="VYV3" s="93"/>
      <c r="VYW3" s="93" t="s">
        <v>112</v>
      </c>
      <c r="VYX3" s="93"/>
      <c r="VYY3" s="93"/>
      <c r="VYZ3" s="93"/>
      <c r="VZA3" s="93" t="s">
        <v>112</v>
      </c>
      <c r="VZB3" s="93"/>
      <c r="VZC3" s="93"/>
      <c r="VZD3" s="93"/>
      <c r="VZE3" s="93" t="s">
        <v>112</v>
      </c>
      <c r="VZF3" s="93"/>
      <c r="VZG3" s="93"/>
      <c r="VZH3" s="93"/>
      <c r="VZI3" s="93" t="s">
        <v>112</v>
      </c>
      <c r="VZJ3" s="93"/>
      <c r="VZK3" s="93"/>
      <c r="VZL3" s="93"/>
      <c r="VZM3" s="93" t="s">
        <v>112</v>
      </c>
      <c r="VZN3" s="93"/>
      <c r="VZO3" s="93"/>
      <c r="VZP3" s="93"/>
      <c r="VZQ3" s="93" t="s">
        <v>112</v>
      </c>
      <c r="VZR3" s="93"/>
      <c r="VZS3" s="93"/>
      <c r="VZT3" s="93"/>
      <c r="VZU3" s="93" t="s">
        <v>112</v>
      </c>
      <c r="VZV3" s="93"/>
      <c r="VZW3" s="93"/>
      <c r="VZX3" s="93"/>
      <c r="VZY3" s="93" t="s">
        <v>112</v>
      </c>
      <c r="VZZ3" s="93"/>
      <c r="WAA3" s="93"/>
      <c r="WAB3" s="93"/>
      <c r="WAC3" s="93" t="s">
        <v>112</v>
      </c>
      <c r="WAD3" s="93"/>
      <c r="WAE3" s="93"/>
      <c r="WAF3" s="93"/>
      <c r="WAG3" s="93" t="s">
        <v>112</v>
      </c>
      <c r="WAH3" s="93"/>
      <c r="WAI3" s="93"/>
      <c r="WAJ3" s="93"/>
      <c r="WAK3" s="93" t="s">
        <v>112</v>
      </c>
      <c r="WAL3" s="93"/>
      <c r="WAM3" s="93"/>
      <c r="WAN3" s="93"/>
      <c r="WAO3" s="93" t="s">
        <v>112</v>
      </c>
      <c r="WAP3" s="93"/>
      <c r="WAQ3" s="93"/>
      <c r="WAR3" s="93"/>
      <c r="WAS3" s="93" t="s">
        <v>112</v>
      </c>
      <c r="WAT3" s="93"/>
      <c r="WAU3" s="93"/>
      <c r="WAV3" s="93"/>
      <c r="WAW3" s="93" t="s">
        <v>112</v>
      </c>
      <c r="WAX3" s="93"/>
      <c r="WAY3" s="93"/>
      <c r="WAZ3" s="93"/>
      <c r="WBA3" s="93" t="s">
        <v>112</v>
      </c>
      <c r="WBB3" s="93"/>
      <c r="WBC3" s="93"/>
      <c r="WBD3" s="93"/>
      <c r="WBE3" s="93" t="s">
        <v>112</v>
      </c>
      <c r="WBF3" s="93"/>
      <c r="WBG3" s="93"/>
      <c r="WBH3" s="93"/>
      <c r="WBI3" s="93" t="s">
        <v>112</v>
      </c>
      <c r="WBJ3" s="93"/>
      <c r="WBK3" s="93"/>
      <c r="WBL3" s="93"/>
      <c r="WBM3" s="93" t="s">
        <v>112</v>
      </c>
      <c r="WBN3" s="93"/>
      <c r="WBO3" s="93"/>
      <c r="WBP3" s="93"/>
      <c r="WBQ3" s="93" t="s">
        <v>112</v>
      </c>
      <c r="WBR3" s="93"/>
      <c r="WBS3" s="93"/>
      <c r="WBT3" s="93"/>
      <c r="WBU3" s="93" t="s">
        <v>112</v>
      </c>
      <c r="WBV3" s="93"/>
      <c r="WBW3" s="93"/>
      <c r="WBX3" s="93"/>
      <c r="WBY3" s="93" t="s">
        <v>112</v>
      </c>
      <c r="WBZ3" s="93"/>
      <c r="WCA3" s="93"/>
      <c r="WCB3" s="93"/>
      <c r="WCC3" s="93" t="s">
        <v>112</v>
      </c>
      <c r="WCD3" s="93"/>
      <c r="WCE3" s="93"/>
      <c r="WCF3" s="93"/>
      <c r="WCG3" s="93" t="s">
        <v>112</v>
      </c>
      <c r="WCH3" s="93"/>
      <c r="WCI3" s="93"/>
      <c r="WCJ3" s="93"/>
      <c r="WCK3" s="93" t="s">
        <v>112</v>
      </c>
      <c r="WCL3" s="93"/>
      <c r="WCM3" s="93"/>
      <c r="WCN3" s="93"/>
      <c r="WCO3" s="93" t="s">
        <v>112</v>
      </c>
      <c r="WCP3" s="93"/>
      <c r="WCQ3" s="93"/>
      <c r="WCR3" s="93"/>
      <c r="WCS3" s="93" t="s">
        <v>112</v>
      </c>
      <c r="WCT3" s="93"/>
      <c r="WCU3" s="93"/>
      <c r="WCV3" s="93"/>
      <c r="WCW3" s="93" t="s">
        <v>112</v>
      </c>
      <c r="WCX3" s="93"/>
      <c r="WCY3" s="93"/>
      <c r="WCZ3" s="93"/>
      <c r="WDA3" s="93" t="s">
        <v>112</v>
      </c>
      <c r="WDB3" s="93"/>
      <c r="WDC3" s="93"/>
      <c r="WDD3" s="93"/>
      <c r="WDE3" s="93" t="s">
        <v>112</v>
      </c>
      <c r="WDF3" s="93"/>
      <c r="WDG3" s="93"/>
      <c r="WDH3" s="93"/>
      <c r="WDI3" s="93" t="s">
        <v>112</v>
      </c>
      <c r="WDJ3" s="93"/>
      <c r="WDK3" s="93"/>
      <c r="WDL3" s="93"/>
      <c r="WDM3" s="93" t="s">
        <v>112</v>
      </c>
      <c r="WDN3" s="93"/>
      <c r="WDO3" s="93"/>
      <c r="WDP3" s="93"/>
      <c r="WDQ3" s="93" t="s">
        <v>112</v>
      </c>
      <c r="WDR3" s="93"/>
      <c r="WDS3" s="93"/>
      <c r="WDT3" s="93"/>
      <c r="WDU3" s="93" t="s">
        <v>112</v>
      </c>
      <c r="WDV3" s="93"/>
      <c r="WDW3" s="93"/>
      <c r="WDX3" s="93"/>
      <c r="WDY3" s="93" t="s">
        <v>112</v>
      </c>
      <c r="WDZ3" s="93"/>
      <c r="WEA3" s="93"/>
      <c r="WEB3" s="93"/>
      <c r="WEC3" s="93" t="s">
        <v>112</v>
      </c>
      <c r="WED3" s="93"/>
      <c r="WEE3" s="93"/>
      <c r="WEF3" s="93"/>
      <c r="WEG3" s="93" t="s">
        <v>112</v>
      </c>
      <c r="WEH3" s="93"/>
      <c r="WEI3" s="93"/>
      <c r="WEJ3" s="93"/>
      <c r="WEK3" s="93" t="s">
        <v>112</v>
      </c>
      <c r="WEL3" s="93"/>
      <c r="WEM3" s="93"/>
      <c r="WEN3" s="93"/>
      <c r="WEO3" s="93" t="s">
        <v>112</v>
      </c>
      <c r="WEP3" s="93"/>
      <c r="WEQ3" s="93"/>
      <c r="WER3" s="93"/>
      <c r="WES3" s="93" t="s">
        <v>112</v>
      </c>
      <c r="WET3" s="93"/>
      <c r="WEU3" s="93"/>
      <c r="WEV3" s="93"/>
      <c r="WEW3" s="93" t="s">
        <v>112</v>
      </c>
      <c r="WEX3" s="93"/>
      <c r="WEY3" s="93"/>
      <c r="WEZ3" s="93"/>
      <c r="WFA3" s="93" t="s">
        <v>112</v>
      </c>
      <c r="WFB3" s="93"/>
      <c r="WFC3" s="93"/>
      <c r="WFD3" s="93"/>
      <c r="WFE3" s="93" t="s">
        <v>112</v>
      </c>
      <c r="WFF3" s="93"/>
      <c r="WFG3" s="93"/>
      <c r="WFH3" s="93"/>
      <c r="WFI3" s="93" t="s">
        <v>112</v>
      </c>
      <c r="WFJ3" s="93"/>
      <c r="WFK3" s="93"/>
      <c r="WFL3" s="93"/>
      <c r="WFM3" s="93" t="s">
        <v>112</v>
      </c>
      <c r="WFN3" s="93"/>
      <c r="WFO3" s="93"/>
      <c r="WFP3" s="93"/>
      <c r="WFQ3" s="93" t="s">
        <v>112</v>
      </c>
      <c r="WFR3" s="93"/>
      <c r="WFS3" s="93"/>
      <c r="WFT3" s="93"/>
      <c r="WFU3" s="93" t="s">
        <v>112</v>
      </c>
      <c r="WFV3" s="93"/>
      <c r="WFW3" s="93"/>
      <c r="WFX3" s="93"/>
      <c r="WFY3" s="93" t="s">
        <v>112</v>
      </c>
      <c r="WFZ3" s="93"/>
      <c r="WGA3" s="93"/>
      <c r="WGB3" s="93"/>
      <c r="WGC3" s="93" t="s">
        <v>112</v>
      </c>
      <c r="WGD3" s="93"/>
      <c r="WGE3" s="93"/>
      <c r="WGF3" s="93"/>
      <c r="WGG3" s="93" t="s">
        <v>112</v>
      </c>
      <c r="WGH3" s="93"/>
      <c r="WGI3" s="93"/>
      <c r="WGJ3" s="93"/>
      <c r="WGK3" s="93" t="s">
        <v>112</v>
      </c>
      <c r="WGL3" s="93"/>
      <c r="WGM3" s="93"/>
      <c r="WGN3" s="93"/>
      <c r="WGO3" s="93" t="s">
        <v>112</v>
      </c>
      <c r="WGP3" s="93"/>
      <c r="WGQ3" s="93"/>
      <c r="WGR3" s="93"/>
      <c r="WGS3" s="93" t="s">
        <v>112</v>
      </c>
      <c r="WGT3" s="93"/>
      <c r="WGU3" s="93"/>
      <c r="WGV3" s="93"/>
      <c r="WGW3" s="93" t="s">
        <v>112</v>
      </c>
      <c r="WGX3" s="93"/>
      <c r="WGY3" s="93"/>
      <c r="WGZ3" s="93"/>
      <c r="WHA3" s="93" t="s">
        <v>112</v>
      </c>
      <c r="WHB3" s="93"/>
      <c r="WHC3" s="93"/>
      <c r="WHD3" s="93"/>
      <c r="WHE3" s="93" t="s">
        <v>112</v>
      </c>
      <c r="WHF3" s="93"/>
      <c r="WHG3" s="93"/>
      <c r="WHH3" s="93"/>
      <c r="WHI3" s="93" t="s">
        <v>112</v>
      </c>
      <c r="WHJ3" s="93"/>
      <c r="WHK3" s="93"/>
      <c r="WHL3" s="93"/>
      <c r="WHM3" s="93" t="s">
        <v>112</v>
      </c>
      <c r="WHN3" s="93"/>
      <c r="WHO3" s="93"/>
      <c r="WHP3" s="93"/>
      <c r="WHQ3" s="93" t="s">
        <v>112</v>
      </c>
      <c r="WHR3" s="93"/>
      <c r="WHS3" s="93"/>
      <c r="WHT3" s="93"/>
      <c r="WHU3" s="93" t="s">
        <v>112</v>
      </c>
      <c r="WHV3" s="93"/>
      <c r="WHW3" s="93"/>
      <c r="WHX3" s="93"/>
      <c r="WHY3" s="93" t="s">
        <v>112</v>
      </c>
      <c r="WHZ3" s="93"/>
      <c r="WIA3" s="93"/>
      <c r="WIB3" s="93"/>
      <c r="WIC3" s="93" t="s">
        <v>112</v>
      </c>
      <c r="WID3" s="93"/>
      <c r="WIE3" s="93"/>
      <c r="WIF3" s="93"/>
      <c r="WIG3" s="93" t="s">
        <v>112</v>
      </c>
      <c r="WIH3" s="93"/>
      <c r="WII3" s="93"/>
      <c r="WIJ3" s="93"/>
      <c r="WIK3" s="93" t="s">
        <v>112</v>
      </c>
      <c r="WIL3" s="93"/>
      <c r="WIM3" s="93"/>
      <c r="WIN3" s="93"/>
      <c r="WIO3" s="93" t="s">
        <v>112</v>
      </c>
      <c r="WIP3" s="93"/>
      <c r="WIQ3" s="93"/>
      <c r="WIR3" s="93"/>
      <c r="WIS3" s="93" t="s">
        <v>112</v>
      </c>
      <c r="WIT3" s="93"/>
      <c r="WIU3" s="93"/>
      <c r="WIV3" s="93"/>
      <c r="WIW3" s="93" t="s">
        <v>112</v>
      </c>
      <c r="WIX3" s="93"/>
      <c r="WIY3" s="93"/>
      <c r="WIZ3" s="93"/>
      <c r="WJA3" s="93" t="s">
        <v>112</v>
      </c>
      <c r="WJB3" s="93"/>
      <c r="WJC3" s="93"/>
      <c r="WJD3" s="93"/>
      <c r="WJE3" s="93" t="s">
        <v>112</v>
      </c>
      <c r="WJF3" s="93"/>
      <c r="WJG3" s="93"/>
      <c r="WJH3" s="93"/>
      <c r="WJI3" s="93" t="s">
        <v>112</v>
      </c>
      <c r="WJJ3" s="93"/>
      <c r="WJK3" s="93"/>
      <c r="WJL3" s="93"/>
      <c r="WJM3" s="93" t="s">
        <v>112</v>
      </c>
      <c r="WJN3" s="93"/>
      <c r="WJO3" s="93"/>
      <c r="WJP3" s="93"/>
      <c r="WJQ3" s="93" t="s">
        <v>112</v>
      </c>
      <c r="WJR3" s="93"/>
      <c r="WJS3" s="93"/>
      <c r="WJT3" s="93"/>
      <c r="WJU3" s="93" t="s">
        <v>112</v>
      </c>
      <c r="WJV3" s="93"/>
      <c r="WJW3" s="93"/>
      <c r="WJX3" s="93"/>
      <c r="WJY3" s="93" t="s">
        <v>112</v>
      </c>
      <c r="WJZ3" s="93"/>
      <c r="WKA3" s="93"/>
      <c r="WKB3" s="93"/>
      <c r="WKC3" s="93" t="s">
        <v>112</v>
      </c>
      <c r="WKD3" s="93"/>
      <c r="WKE3" s="93"/>
      <c r="WKF3" s="93"/>
      <c r="WKG3" s="93" t="s">
        <v>112</v>
      </c>
      <c r="WKH3" s="93"/>
      <c r="WKI3" s="93"/>
      <c r="WKJ3" s="93"/>
      <c r="WKK3" s="93" t="s">
        <v>112</v>
      </c>
      <c r="WKL3" s="93"/>
      <c r="WKM3" s="93"/>
      <c r="WKN3" s="93"/>
      <c r="WKO3" s="93" t="s">
        <v>112</v>
      </c>
      <c r="WKP3" s="93"/>
      <c r="WKQ3" s="93"/>
      <c r="WKR3" s="93"/>
      <c r="WKS3" s="93" t="s">
        <v>112</v>
      </c>
      <c r="WKT3" s="93"/>
      <c r="WKU3" s="93"/>
      <c r="WKV3" s="93"/>
      <c r="WKW3" s="93" t="s">
        <v>112</v>
      </c>
      <c r="WKX3" s="93"/>
      <c r="WKY3" s="93"/>
      <c r="WKZ3" s="93"/>
      <c r="WLA3" s="93" t="s">
        <v>112</v>
      </c>
      <c r="WLB3" s="93"/>
      <c r="WLC3" s="93"/>
      <c r="WLD3" s="93"/>
      <c r="WLE3" s="93" t="s">
        <v>112</v>
      </c>
      <c r="WLF3" s="93"/>
      <c r="WLG3" s="93"/>
      <c r="WLH3" s="93"/>
      <c r="WLI3" s="93" t="s">
        <v>112</v>
      </c>
      <c r="WLJ3" s="93"/>
      <c r="WLK3" s="93"/>
      <c r="WLL3" s="93"/>
      <c r="WLM3" s="93" t="s">
        <v>112</v>
      </c>
      <c r="WLN3" s="93"/>
      <c r="WLO3" s="93"/>
      <c r="WLP3" s="93"/>
      <c r="WLQ3" s="93" t="s">
        <v>112</v>
      </c>
      <c r="WLR3" s="93"/>
      <c r="WLS3" s="93"/>
      <c r="WLT3" s="93"/>
      <c r="WLU3" s="93" t="s">
        <v>112</v>
      </c>
      <c r="WLV3" s="93"/>
      <c r="WLW3" s="93"/>
      <c r="WLX3" s="93"/>
      <c r="WLY3" s="93" t="s">
        <v>112</v>
      </c>
      <c r="WLZ3" s="93"/>
      <c r="WMA3" s="93"/>
      <c r="WMB3" s="93"/>
      <c r="WMC3" s="93" t="s">
        <v>112</v>
      </c>
      <c r="WMD3" s="93"/>
      <c r="WME3" s="93"/>
      <c r="WMF3" s="93"/>
      <c r="WMG3" s="93" t="s">
        <v>112</v>
      </c>
      <c r="WMH3" s="93"/>
      <c r="WMI3" s="93"/>
      <c r="WMJ3" s="93"/>
      <c r="WMK3" s="93" t="s">
        <v>112</v>
      </c>
      <c r="WML3" s="93"/>
      <c r="WMM3" s="93"/>
      <c r="WMN3" s="93"/>
      <c r="WMO3" s="93" t="s">
        <v>112</v>
      </c>
      <c r="WMP3" s="93"/>
      <c r="WMQ3" s="93"/>
      <c r="WMR3" s="93"/>
      <c r="WMS3" s="93" t="s">
        <v>112</v>
      </c>
      <c r="WMT3" s="93"/>
      <c r="WMU3" s="93"/>
      <c r="WMV3" s="93"/>
      <c r="WMW3" s="93" t="s">
        <v>112</v>
      </c>
      <c r="WMX3" s="93"/>
      <c r="WMY3" s="93"/>
      <c r="WMZ3" s="93"/>
      <c r="WNA3" s="93" t="s">
        <v>112</v>
      </c>
      <c r="WNB3" s="93"/>
      <c r="WNC3" s="93"/>
      <c r="WND3" s="93"/>
      <c r="WNE3" s="93" t="s">
        <v>112</v>
      </c>
      <c r="WNF3" s="93"/>
      <c r="WNG3" s="93"/>
      <c r="WNH3" s="93"/>
      <c r="WNI3" s="93" t="s">
        <v>112</v>
      </c>
      <c r="WNJ3" s="93"/>
      <c r="WNK3" s="93"/>
      <c r="WNL3" s="93"/>
      <c r="WNM3" s="93" t="s">
        <v>112</v>
      </c>
      <c r="WNN3" s="93"/>
      <c r="WNO3" s="93"/>
      <c r="WNP3" s="93"/>
      <c r="WNQ3" s="93" t="s">
        <v>112</v>
      </c>
      <c r="WNR3" s="93"/>
      <c r="WNS3" s="93"/>
      <c r="WNT3" s="93"/>
      <c r="WNU3" s="93" t="s">
        <v>112</v>
      </c>
      <c r="WNV3" s="93"/>
      <c r="WNW3" s="93"/>
      <c r="WNX3" s="93"/>
      <c r="WNY3" s="93" t="s">
        <v>112</v>
      </c>
      <c r="WNZ3" s="93"/>
      <c r="WOA3" s="93"/>
      <c r="WOB3" s="93"/>
      <c r="WOC3" s="93" t="s">
        <v>112</v>
      </c>
      <c r="WOD3" s="93"/>
      <c r="WOE3" s="93"/>
      <c r="WOF3" s="93"/>
      <c r="WOG3" s="93" t="s">
        <v>112</v>
      </c>
      <c r="WOH3" s="93"/>
      <c r="WOI3" s="93"/>
      <c r="WOJ3" s="93"/>
      <c r="WOK3" s="93" t="s">
        <v>112</v>
      </c>
      <c r="WOL3" s="93"/>
      <c r="WOM3" s="93"/>
      <c r="WON3" s="93"/>
      <c r="WOO3" s="93" t="s">
        <v>112</v>
      </c>
      <c r="WOP3" s="93"/>
      <c r="WOQ3" s="93"/>
      <c r="WOR3" s="93"/>
      <c r="WOS3" s="93" t="s">
        <v>112</v>
      </c>
      <c r="WOT3" s="93"/>
      <c r="WOU3" s="93"/>
      <c r="WOV3" s="93"/>
      <c r="WOW3" s="93" t="s">
        <v>112</v>
      </c>
      <c r="WOX3" s="93"/>
      <c r="WOY3" s="93"/>
      <c r="WOZ3" s="93"/>
      <c r="WPA3" s="93" t="s">
        <v>112</v>
      </c>
      <c r="WPB3" s="93"/>
      <c r="WPC3" s="93"/>
      <c r="WPD3" s="93"/>
      <c r="WPE3" s="93" t="s">
        <v>112</v>
      </c>
      <c r="WPF3" s="93"/>
      <c r="WPG3" s="93"/>
      <c r="WPH3" s="93"/>
      <c r="WPI3" s="93" t="s">
        <v>112</v>
      </c>
      <c r="WPJ3" s="93"/>
      <c r="WPK3" s="93"/>
      <c r="WPL3" s="93"/>
      <c r="WPM3" s="93" t="s">
        <v>112</v>
      </c>
      <c r="WPN3" s="93"/>
      <c r="WPO3" s="93"/>
      <c r="WPP3" s="93"/>
      <c r="WPQ3" s="93" t="s">
        <v>112</v>
      </c>
      <c r="WPR3" s="93"/>
      <c r="WPS3" s="93"/>
      <c r="WPT3" s="93"/>
      <c r="WPU3" s="93" t="s">
        <v>112</v>
      </c>
      <c r="WPV3" s="93"/>
      <c r="WPW3" s="93"/>
      <c r="WPX3" s="93"/>
      <c r="WPY3" s="93" t="s">
        <v>112</v>
      </c>
      <c r="WPZ3" s="93"/>
      <c r="WQA3" s="93"/>
      <c r="WQB3" s="93"/>
      <c r="WQC3" s="93" t="s">
        <v>112</v>
      </c>
      <c r="WQD3" s="93"/>
      <c r="WQE3" s="93"/>
      <c r="WQF3" s="93"/>
      <c r="WQG3" s="93" t="s">
        <v>112</v>
      </c>
      <c r="WQH3" s="93"/>
      <c r="WQI3" s="93"/>
      <c r="WQJ3" s="93"/>
      <c r="WQK3" s="93" t="s">
        <v>112</v>
      </c>
      <c r="WQL3" s="93"/>
      <c r="WQM3" s="93"/>
      <c r="WQN3" s="93"/>
      <c r="WQO3" s="93" t="s">
        <v>112</v>
      </c>
      <c r="WQP3" s="93"/>
      <c r="WQQ3" s="93"/>
      <c r="WQR3" s="93"/>
      <c r="WQS3" s="93" t="s">
        <v>112</v>
      </c>
      <c r="WQT3" s="93"/>
      <c r="WQU3" s="93"/>
      <c r="WQV3" s="93"/>
      <c r="WQW3" s="93" t="s">
        <v>112</v>
      </c>
      <c r="WQX3" s="93"/>
      <c r="WQY3" s="93"/>
      <c r="WQZ3" s="93"/>
      <c r="WRA3" s="93" t="s">
        <v>112</v>
      </c>
      <c r="WRB3" s="93"/>
      <c r="WRC3" s="93"/>
      <c r="WRD3" s="93"/>
      <c r="WRE3" s="93" t="s">
        <v>112</v>
      </c>
      <c r="WRF3" s="93"/>
      <c r="WRG3" s="93"/>
      <c r="WRH3" s="93"/>
      <c r="WRI3" s="93" t="s">
        <v>112</v>
      </c>
      <c r="WRJ3" s="93"/>
      <c r="WRK3" s="93"/>
      <c r="WRL3" s="93"/>
      <c r="WRM3" s="93" t="s">
        <v>112</v>
      </c>
      <c r="WRN3" s="93"/>
      <c r="WRO3" s="93"/>
      <c r="WRP3" s="93"/>
      <c r="WRQ3" s="93" t="s">
        <v>112</v>
      </c>
      <c r="WRR3" s="93"/>
      <c r="WRS3" s="93"/>
      <c r="WRT3" s="93"/>
      <c r="WRU3" s="93" t="s">
        <v>112</v>
      </c>
      <c r="WRV3" s="93"/>
      <c r="WRW3" s="93"/>
      <c r="WRX3" s="93"/>
      <c r="WRY3" s="93" t="s">
        <v>112</v>
      </c>
      <c r="WRZ3" s="93"/>
      <c r="WSA3" s="93"/>
      <c r="WSB3" s="93"/>
      <c r="WSC3" s="93" t="s">
        <v>112</v>
      </c>
      <c r="WSD3" s="93"/>
      <c r="WSE3" s="93"/>
      <c r="WSF3" s="93"/>
      <c r="WSG3" s="93" t="s">
        <v>112</v>
      </c>
      <c r="WSH3" s="93"/>
      <c r="WSI3" s="93"/>
      <c r="WSJ3" s="93"/>
      <c r="WSK3" s="93" t="s">
        <v>112</v>
      </c>
      <c r="WSL3" s="93"/>
      <c r="WSM3" s="93"/>
      <c r="WSN3" s="93"/>
      <c r="WSO3" s="93" t="s">
        <v>112</v>
      </c>
      <c r="WSP3" s="93"/>
      <c r="WSQ3" s="93"/>
      <c r="WSR3" s="93"/>
      <c r="WSS3" s="93" t="s">
        <v>112</v>
      </c>
      <c r="WST3" s="93"/>
      <c r="WSU3" s="93"/>
      <c r="WSV3" s="93"/>
      <c r="WSW3" s="93" t="s">
        <v>112</v>
      </c>
      <c r="WSX3" s="93"/>
      <c r="WSY3" s="93"/>
      <c r="WSZ3" s="93"/>
      <c r="WTA3" s="93" t="s">
        <v>112</v>
      </c>
      <c r="WTB3" s="93"/>
      <c r="WTC3" s="93"/>
      <c r="WTD3" s="93"/>
      <c r="WTE3" s="93" t="s">
        <v>112</v>
      </c>
      <c r="WTF3" s="93"/>
      <c r="WTG3" s="93"/>
      <c r="WTH3" s="93"/>
      <c r="WTI3" s="93" t="s">
        <v>112</v>
      </c>
      <c r="WTJ3" s="93"/>
      <c r="WTK3" s="93"/>
      <c r="WTL3" s="93"/>
      <c r="WTM3" s="93" t="s">
        <v>112</v>
      </c>
      <c r="WTN3" s="93"/>
      <c r="WTO3" s="93"/>
      <c r="WTP3" s="93"/>
      <c r="WTQ3" s="93" t="s">
        <v>112</v>
      </c>
      <c r="WTR3" s="93"/>
      <c r="WTS3" s="93"/>
      <c r="WTT3" s="93"/>
      <c r="WTU3" s="93" t="s">
        <v>112</v>
      </c>
      <c r="WTV3" s="93"/>
      <c r="WTW3" s="93"/>
      <c r="WTX3" s="93"/>
      <c r="WTY3" s="93" t="s">
        <v>112</v>
      </c>
      <c r="WTZ3" s="93"/>
      <c r="WUA3" s="93"/>
      <c r="WUB3" s="93"/>
      <c r="WUC3" s="93" t="s">
        <v>112</v>
      </c>
      <c r="WUD3" s="93"/>
      <c r="WUE3" s="93"/>
      <c r="WUF3" s="93"/>
      <c r="WUG3" s="93" t="s">
        <v>112</v>
      </c>
      <c r="WUH3" s="93"/>
      <c r="WUI3" s="93"/>
      <c r="WUJ3" s="93"/>
      <c r="WUK3" s="93" t="s">
        <v>112</v>
      </c>
      <c r="WUL3" s="93"/>
      <c r="WUM3" s="93"/>
      <c r="WUN3" s="93"/>
      <c r="WUO3" s="93" t="s">
        <v>112</v>
      </c>
      <c r="WUP3" s="93"/>
      <c r="WUQ3" s="93"/>
      <c r="WUR3" s="93"/>
      <c r="WUS3" s="93" t="s">
        <v>112</v>
      </c>
      <c r="WUT3" s="93"/>
      <c r="WUU3" s="93"/>
      <c r="WUV3" s="93"/>
      <c r="WUW3" s="93" t="s">
        <v>112</v>
      </c>
      <c r="WUX3" s="93"/>
      <c r="WUY3" s="93"/>
      <c r="WUZ3" s="93"/>
      <c r="WVA3" s="93" t="s">
        <v>112</v>
      </c>
      <c r="WVB3" s="93"/>
      <c r="WVC3" s="93"/>
      <c r="WVD3" s="93"/>
      <c r="WVE3" s="93" t="s">
        <v>112</v>
      </c>
      <c r="WVF3" s="93"/>
      <c r="WVG3" s="93"/>
      <c r="WVH3" s="93"/>
      <c r="WVI3" s="93" t="s">
        <v>112</v>
      </c>
      <c r="WVJ3" s="93"/>
      <c r="WVK3" s="93"/>
      <c r="WVL3" s="93"/>
      <c r="WVM3" s="93" t="s">
        <v>112</v>
      </c>
      <c r="WVN3" s="93"/>
      <c r="WVO3" s="93"/>
      <c r="WVP3" s="93"/>
      <c r="WVQ3" s="93" t="s">
        <v>112</v>
      </c>
      <c r="WVR3" s="93"/>
      <c r="WVS3" s="93"/>
      <c r="WVT3" s="93"/>
      <c r="WVU3" s="93" t="s">
        <v>112</v>
      </c>
      <c r="WVV3" s="93"/>
      <c r="WVW3" s="93"/>
      <c r="WVX3" s="93"/>
      <c r="WVY3" s="93" t="s">
        <v>112</v>
      </c>
      <c r="WVZ3" s="93"/>
      <c r="WWA3" s="93"/>
      <c r="WWB3" s="93"/>
      <c r="WWC3" s="93" t="s">
        <v>112</v>
      </c>
      <c r="WWD3" s="93"/>
      <c r="WWE3" s="93"/>
      <c r="WWF3" s="93"/>
      <c r="WWG3" s="93" t="s">
        <v>112</v>
      </c>
      <c r="WWH3" s="93"/>
      <c r="WWI3" s="93"/>
      <c r="WWJ3" s="93"/>
      <c r="WWK3" s="93" t="s">
        <v>112</v>
      </c>
      <c r="WWL3" s="93"/>
      <c r="WWM3" s="93"/>
      <c r="WWN3" s="93"/>
      <c r="WWO3" s="93" t="s">
        <v>112</v>
      </c>
      <c r="WWP3" s="93"/>
      <c r="WWQ3" s="93"/>
      <c r="WWR3" s="93"/>
      <c r="WWS3" s="93" t="s">
        <v>112</v>
      </c>
      <c r="WWT3" s="93"/>
      <c r="WWU3" s="93"/>
      <c r="WWV3" s="93"/>
      <c r="WWW3" s="93" t="s">
        <v>112</v>
      </c>
      <c r="WWX3" s="93"/>
      <c r="WWY3" s="93"/>
      <c r="WWZ3" s="93"/>
      <c r="WXA3" s="93" t="s">
        <v>112</v>
      </c>
      <c r="WXB3" s="93"/>
      <c r="WXC3" s="93"/>
      <c r="WXD3" s="93"/>
      <c r="WXE3" s="93" t="s">
        <v>112</v>
      </c>
      <c r="WXF3" s="93"/>
      <c r="WXG3" s="93"/>
      <c r="WXH3" s="93"/>
      <c r="WXI3" s="93" t="s">
        <v>112</v>
      </c>
      <c r="WXJ3" s="93"/>
      <c r="WXK3" s="93"/>
      <c r="WXL3" s="93"/>
      <c r="WXM3" s="93" t="s">
        <v>112</v>
      </c>
      <c r="WXN3" s="93"/>
      <c r="WXO3" s="93"/>
      <c r="WXP3" s="93"/>
      <c r="WXQ3" s="93" t="s">
        <v>112</v>
      </c>
      <c r="WXR3" s="93"/>
      <c r="WXS3" s="93"/>
      <c r="WXT3" s="93"/>
      <c r="WXU3" s="93" t="s">
        <v>112</v>
      </c>
      <c r="WXV3" s="93"/>
      <c r="WXW3" s="93"/>
      <c r="WXX3" s="93"/>
      <c r="WXY3" s="93" t="s">
        <v>112</v>
      </c>
      <c r="WXZ3" s="93"/>
      <c r="WYA3" s="93"/>
      <c r="WYB3" s="93"/>
      <c r="WYC3" s="93" t="s">
        <v>112</v>
      </c>
      <c r="WYD3" s="93"/>
      <c r="WYE3" s="93"/>
      <c r="WYF3" s="93"/>
      <c r="WYG3" s="93" t="s">
        <v>112</v>
      </c>
      <c r="WYH3" s="93"/>
      <c r="WYI3" s="93"/>
      <c r="WYJ3" s="93"/>
      <c r="WYK3" s="93" t="s">
        <v>112</v>
      </c>
      <c r="WYL3" s="93"/>
      <c r="WYM3" s="93"/>
      <c r="WYN3" s="93"/>
      <c r="WYO3" s="93" t="s">
        <v>112</v>
      </c>
      <c r="WYP3" s="93"/>
      <c r="WYQ3" s="93"/>
      <c r="WYR3" s="93"/>
      <c r="WYS3" s="93" t="s">
        <v>112</v>
      </c>
      <c r="WYT3" s="93"/>
      <c r="WYU3" s="93"/>
      <c r="WYV3" s="93"/>
      <c r="WYW3" s="93" t="s">
        <v>112</v>
      </c>
      <c r="WYX3" s="93"/>
      <c r="WYY3" s="93"/>
      <c r="WYZ3" s="93"/>
      <c r="WZA3" s="93" t="s">
        <v>112</v>
      </c>
      <c r="WZB3" s="93"/>
      <c r="WZC3" s="93"/>
      <c r="WZD3" s="93"/>
      <c r="WZE3" s="93" t="s">
        <v>112</v>
      </c>
      <c r="WZF3" s="93"/>
      <c r="WZG3" s="93"/>
      <c r="WZH3" s="93"/>
      <c r="WZI3" s="93" t="s">
        <v>112</v>
      </c>
      <c r="WZJ3" s="93"/>
      <c r="WZK3" s="93"/>
      <c r="WZL3" s="93"/>
      <c r="WZM3" s="93" t="s">
        <v>112</v>
      </c>
      <c r="WZN3" s="93"/>
      <c r="WZO3" s="93"/>
      <c r="WZP3" s="93"/>
      <c r="WZQ3" s="93" t="s">
        <v>112</v>
      </c>
      <c r="WZR3" s="93"/>
      <c r="WZS3" s="93"/>
      <c r="WZT3" s="93"/>
      <c r="WZU3" s="93" t="s">
        <v>112</v>
      </c>
      <c r="WZV3" s="93"/>
      <c r="WZW3" s="93"/>
      <c r="WZX3" s="93"/>
      <c r="WZY3" s="93" t="s">
        <v>112</v>
      </c>
      <c r="WZZ3" s="93"/>
      <c r="XAA3" s="93"/>
      <c r="XAB3" s="93"/>
      <c r="XAC3" s="93" t="s">
        <v>112</v>
      </c>
      <c r="XAD3" s="93"/>
      <c r="XAE3" s="93"/>
      <c r="XAF3" s="93"/>
      <c r="XAG3" s="93" t="s">
        <v>112</v>
      </c>
      <c r="XAH3" s="93"/>
      <c r="XAI3" s="93"/>
      <c r="XAJ3" s="93"/>
      <c r="XAK3" s="93" t="s">
        <v>112</v>
      </c>
      <c r="XAL3" s="93"/>
      <c r="XAM3" s="93"/>
      <c r="XAN3" s="93"/>
      <c r="XAO3" s="93" t="s">
        <v>112</v>
      </c>
      <c r="XAP3" s="93"/>
      <c r="XAQ3" s="93"/>
      <c r="XAR3" s="93"/>
      <c r="XAS3" s="93" t="s">
        <v>112</v>
      </c>
      <c r="XAT3" s="93"/>
      <c r="XAU3" s="93"/>
      <c r="XAV3" s="93"/>
      <c r="XAW3" s="93" t="s">
        <v>112</v>
      </c>
      <c r="XAX3" s="93"/>
      <c r="XAY3" s="93"/>
      <c r="XAZ3" s="93"/>
      <c r="XBA3" s="93" t="s">
        <v>112</v>
      </c>
      <c r="XBB3" s="93"/>
      <c r="XBC3" s="93"/>
      <c r="XBD3" s="93"/>
      <c r="XBE3" s="93" t="s">
        <v>112</v>
      </c>
      <c r="XBF3" s="93"/>
      <c r="XBG3" s="93"/>
      <c r="XBH3" s="93"/>
      <c r="XBI3" s="93" t="s">
        <v>112</v>
      </c>
      <c r="XBJ3" s="93"/>
      <c r="XBK3" s="93"/>
      <c r="XBL3" s="93"/>
      <c r="XBM3" s="93" t="s">
        <v>112</v>
      </c>
      <c r="XBN3" s="93"/>
      <c r="XBO3" s="93"/>
      <c r="XBP3" s="93"/>
      <c r="XBQ3" s="93" t="s">
        <v>112</v>
      </c>
      <c r="XBR3" s="93"/>
      <c r="XBS3" s="93"/>
      <c r="XBT3" s="93"/>
      <c r="XBU3" s="93" t="s">
        <v>112</v>
      </c>
      <c r="XBV3" s="93"/>
      <c r="XBW3" s="93"/>
      <c r="XBX3" s="93"/>
      <c r="XBY3" s="93" t="s">
        <v>112</v>
      </c>
      <c r="XBZ3" s="93"/>
      <c r="XCA3" s="93"/>
      <c r="XCB3" s="93"/>
      <c r="XCC3" s="93" t="s">
        <v>112</v>
      </c>
      <c r="XCD3" s="93"/>
      <c r="XCE3" s="93"/>
      <c r="XCF3" s="93"/>
      <c r="XCG3" s="93" t="s">
        <v>112</v>
      </c>
      <c r="XCH3" s="93"/>
      <c r="XCI3" s="93"/>
      <c r="XCJ3" s="93"/>
      <c r="XCK3" s="93" t="s">
        <v>112</v>
      </c>
      <c r="XCL3" s="93"/>
      <c r="XCM3" s="93"/>
      <c r="XCN3" s="93"/>
      <c r="XCO3" s="93" t="s">
        <v>112</v>
      </c>
      <c r="XCP3" s="93"/>
      <c r="XCQ3" s="93"/>
      <c r="XCR3" s="93"/>
      <c r="XCS3" s="93" t="s">
        <v>112</v>
      </c>
      <c r="XCT3" s="93"/>
      <c r="XCU3" s="93"/>
      <c r="XCV3" s="93"/>
      <c r="XCW3" s="93" t="s">
        <v>112</v>
      </c>
      <c r="XCX3" s="93"/>
      <c r="XCY3" s="93"/>
      <c r="XCZ3" s="93"/>
      <c r="XDA3" s="93" t="s">
        <v>112</v>
      </c>
      <c r="XDB3" s="93"/>
      <c r="XDC3" s="93"/>
      <c r="XDD3" s="93"/>
      <c r="XDE3" s="93" t="s">
        <v>112</v>
      </c>
      <c r="XDF3" s="93"/>
      <c r="XDG3" s="93"/>
      <c r="XDH3" s="93"/>
      <c r="XDI3" s="93" t="s">
        <v>112</v>
      </c>
      <c r="XDJ3" s="93"/>
      <c r="XDK3" s="93"/>
      <c r="XDL3" s="93"/>
      <c r="XDM3" s="93" t="s">
        <v>112</v>
      </c>
      <c r="XDN3" s="93"/>
      <c r="XDO3" s="93"/>
      <c r="XDP3" s="93"/>
      <c r="XDQ3" s="93" t="s">
        <v>112</v>
      </c>
      <c r="XDR3" s="93"/>
      <c r="XDS3" s="93"/>
      <c r="XDT3" s="93"/>
      <c r="XDU3" s="93" t="s">
        <v>112</v>
      </c>
      <c r="XDV3" s="93"/>
      <c r="XDW3" s="93"/>
      <c r="XDX3" s="93"/>
      <c r="XDY3" s="93" t="s">
        <v>112</v>
      </c>
      <c r="XDZ3" s="93"/>
      <c r="XEA3" s="93"/>
      <c r="XEB3" s="93"/>
      <c r="XEC3" s="93" t="s">
        <v>112</v>
      </c>
      <c r="XED3" s="93"/>
      <c r="XEE3" s="93"/>
      <c r="XEF3" s="93"/>
      <c r="XEG3" s="93" t="s">
        <v>112</v>
      </c>
      <c r="XEH3" s="93"/>
      <c r="XEI3" s="93"/>
      <c r="XEJ3" s="93"/>
      <c r="XEK3" s="93" t="s">
        <v>112</v>
      </c>
      <c r="XEL3" s="93"/>
      <c r="XEM3" s="93"/>
      <c r="XEN3" s="93"/>
      <c r="XEO3" s="93" t="s">
        <v>112</v>
      </c>
      <c r="XEP3" s="93"/>
      <c r="XEQ3" s="93"/>
      <c r="XER3" s="93"/>
      <c r="XES3" s="93" t="s">
        <v>112</v>
      </c>
      <c r="XET3" s="93"/>
      <c r="XEU3" s="93"/>
      <c r="XEV3" s="93"/>
      <c r="XEW3" s="93" t="s">
        <v>112</v>
      </c>
      <c r="XEX3" s="93"/>
      <c r="XEY3" s="93"/>
      <c r="XEZ3" s="93"/>
      <c r="XFA3" s="93" t="s">
        <v>112</v>
      </c>
      <c r="XFB3" s="93"/>
      <c r="XFC3" s="93"/>
      <c r="XFD3" s="93"/>
    </row>
    <row r="4" spans="1:16384" ht="34.5" customHeight="1" x14ac:dyDescent="0.25">
      <c r="A4" s="102" t="s">
        <v>113</v>
      </c>
      <c r="B4" s="102"/>
      <c r="C4" s="102"/>
      <c r="D4" s="102"/>
      <c r="E4" s="102" t="s">
        <v>107</v>
      </c>
      <c r="F4" s="102"/>
      <c r="G4" s="102"/>
      <c r="H4" s="102"/>
      <c r="I4" s="102" t="s">
        <v>107</v>
      </c>
      <c r="J4" s="102"/>
      <c r="K4" s="102"/>
      <c r="L4" s="102"/>
      <c r="M4" s="102" t="s">
        <v>107</v>
      </c>
      <c r="N4" s="102"/>
      <c r="O4" s="102"/>
      <c r="P4" s="102"/>
      <c r="Q4" s="102" t="s">
        <v>107</v>
      </c>
      <c r="R4" s="102"/>
      <c r="S4" s="102"/>
      <c r="T4" s="102"/>
      <c r="U4" s="102" t="s">
        <v>107</v>
      </c>
      <c r="V4" s="102"/>
      <c r="W4" s="102"/>
      <c r="X4" s="102"/>
      <c r="Y4" s="102" t="s">
        <v>107</v>
      </c>
      <c r="Z4" s="102"/>
      <c r="AA4" s="102"/>
      <c r="AB4" s="102"/>
      <c r="AC4" s="102" t="s">
        <v>107</v>
      </c>
      <c r="AD4" s="102"/>
      <c r="AE4" s="102"/>
      <c r="AF4" s="102"/>
      <c r="AG4" s="102" t="s">
        <v>107</v>
      </c>
      <c r="AH4" s="102"/>
      <c r="AI4" s="102"/>
      <c r="AJ4" s="102"/>
      <c r="AK4" s="102" t="s">
        <v>107</v>
      </c>
      <c r="AL4" s="102"/>
      <c r="AM4" s="102"/>
      <c r="AN4" s="102"/>
      <c r="AO4" s="102" t="s">
        <v>107</v>
      </c>
      <c r="AP4" s="102"/>
      <c r="AQ4" s="102"/>
      <c r="AR4" s="102"/>
      <c r="AS4" s="102" t="s">
        <v>107</v>
      </c>
      <c r="AT4" s="102"/>
      <c r="AU4" s="102"/>
      <c r="AV4" s="102"/>
      <c r="AW4" s="102" t="s">
        <v>107</v>
      </c>
      <c r="AX4" s="102"/>
      <c r="AY4" s="102"/>
      <c r="AZ4" s="102"/>
      <c r="BA4" s="102" t="s">
        <v>107</v>
      </c>
      <c r="BB4" s="102"/>
      <c r="BC4" s="102"/>
      <c r="BD4" s="102"/>
      <c r="BE4" s="102" t="s">
        <v>107</v>
      </c>
      <c r="BF4" s="102"/>
      <c r="BG4" s="102"/>
      <c r="BH4" s="102"/>
      <c r="BI4" s="102" t="s">
        <v>107</v>
      </c>
      <c r="BJ4" s="102"/>
      <c r="BK4" s="102"/>
      <c r="BL4" s="102"/>
      <c r="BM4" s="102" t="s">
        <v>107</v>
      </c>
      <c r="BN4" s="102"/>
      <c r="BO4" s="102"/>
      <c r="BP4" s="102"/>
      <c r="BQ4" s="102" t="s">
        <v>107</v>
      </c>
      <c r="BR4" s="102"/>
      <c r="BS4" s="102"/>
      <c r="BT4" s="102"/>
      <c r="BU4" s="102" t="s">
        <v>107</v>
      </c>
      <c r="BV4" s="102"/>
      <c r="BW4" s="102"/>
      <c r="BX4" s="102"/>
      <c r="BY4" s="102" t="s">
        <v>107</v>
      </c>
      <c r="BZ4" s="102"/>
      <c r="CA4" s="102"/>
      <c r="CB4" s="102"/>
      <c r="CC4" s="102" t="s">
        <v>107</v>
      </c>
      <c r="CD4" s="102"/>
      <c r="CE4" s="102"/>
      <c r="CF4" s="102"/>
      <c r="CG4" s="102" t="s">
        <v>107</v>
      </c>
      <c r="CH4" s="102"/>
      <c r="CI4" s="102"/>
      <c r="CJ4" s="102"/>
      <c r="CK4" s="102" t="s">
        <v>107</v>
      </c>
      <c r="CL4" s="102"/>
      <c r="CM4" s="102"/>
      <c r="CN4" s="102"/>
      <c r="CO4" s="102" t="s">
        <v>107</v>
      </c>
      <c r="CP4" s="102"/>
      <c r="CQ4" s="102"/>
      <c r="CR4" s="102"/>
      <c r="CS4" s="102" t="s">
        <v>107</v>
      </c>
      <c r="CT4" s="102"/>
      <c r="CU4" s="102"/>
      <c r="CV4" s="102"/>
      <c r="CW4" s="102" t="s">
        <v>107</v>
      </c>
      <c r="CX4" s="102"/>
      <c r="CY4" s="102"/>
      <c r="CZ4" s="102"/>
      <c r="DA4" s="102" t="s">
        <v>107</v>
      </c>
      <c r="DB4" s="102"/>
      <c r="DC4" s="102"/>
      <c r="DD4" s="102"/>
      <c r="DE4" s="102" t="s">
        <v>107</v>
      </c>
      <c r="DF4" s="102"/>
      <c r="DG4" s="102"/>
      <c r="DH4" s="102"/>
      <c r="DI4" s="102" t="s">
        <v>107</v>
      </c>
      <c r="DJ4" s="102"/>
      <c r="DK4" s="102"/>
      <c r="DL4" s="102"/>
      <c r="DM4" s="102" t="s">
        <v>107</v>
      </c>
      <c r="DN4" s="102"/>
      <c r="DO4" s="102"/>
      <c r="DP4" s="102"/>
      <c r="DQ4" s="102" t="s">
        <v>107</v>
      </c>
      <c r="DR4" s="102"/>
      <c r="DS4" s="102"/>
      <c r="DT4" s="102"/>
      <c r="DU4" s="102" t="s">
        <v>107</v>
      </c>
      <c r="DV4" s="102"/>
      <c r="DW4" s="102"/>
      <c r="DX4" s="102"/>
      <c r="DY4" s="102" t="s">
        <v>107</v>
      </c>
      <c r="DZ4" s="102"/>
      <c r="EA4" s="102"/>
      <c r="EB4" s="102"/>
      <c r="EC4" s="102" t="s">
        <v>107</v>
      </c>
      <c r="ED4" s="102"/>
      <c r="EE4" s="102"/>
      <c r="EF4" s="102"/>
      <c r="EG4" s="102" t="s">
        <v>107</v>
      </c>
      <c r="EH4" s="102"/>
      <c r="EI4" s="102"/>
      <c r="EJ4" s="102"/>
      <c r="EK4" s="102" t="s">
        <v>107</v>
      </c>
      <c r="EL4" s="102"/>
      <c r="EM4" s="102"/>
      <c r="EN4" s="102"/>
      <c r="EO4" s="102" t="s">
        <v>107</v>
      </c>
      <c r="EP4" s="102"/>
      <c r="EQ4" s="102"/>
      <c r="ER4" s="102"/>
      <c r="ES4" s="102" t="s">
        <v>107</v>
      </c>
      <c r="ET4" s="102"/>
      <c r="EU4" s="102"/>
      <c r="EV4" s="102"/>
      <c r="EW4" s="102" t="s">
        <v>107</v>
      </c>
      <c r="EX4" s="102"/>
      <c r="EY4" s="102"/>
      <c r="EZ4" s="102"/>
      <c r="FA4" s="102" t="s">
        <v>107</v>
      </c>
      <c r="FB4" s="102"/>
      <c r="FC4" s="102"/>
      <c r="FD4" s="102"/>
      <c r="FE4" s="102" t="s">
        <v>107</v>
      </c>
      <c r="FF4" s="102"/>
      <c r="FG4" s="102"/>
      <c r="FH4" s="102"/>
      <c r="FI4" s="102" t="s">
        <v>107</v>
      </c>
      <c r="FJ4" s="102"/>
      <c r="FK4" s="102"/>
      <c r="FL4" s="102"/>
      <c r="FM4" s="102" t="s">
        <v>107</v>
      </c>
      <c r="FN4" s="102"/>
      <c r="FO4" s="102"/>
      <c r="FP4" s="102"/>
      <c r="FQ4" s="102" t="s">
        <v>107</v>
      </c>
      <c r="FR4" s="102"/>
      <c r="FS4" s="102"/>
      <c r="FT4" s="102"/>
      <c r="FU4" s="102" t="s">
        <v>107</v>
      </c>
      <c r="FV4" s="102"/>
      <c r="FW4" s="102"/>
      <c r="FX4" s="102"/>
      <c r="FY4" s="102" t="s">
        <v>107</v>
      </c>
      <c r="FZ4" s="102"/>
      <c r="GA4" s="102"/>
      <c r="GB4" s="102"/>
      <c r="GC4" s="102" t="s">
        <v>107</v>
      </c>
      <c r="GD4" s="102"/>
      <c r="GE4" s="102"/>
      <c r="GF4" s="102"/>
      <c r="GG4" s="102" t="s">
        <v>107</v>
      </c>
      <c r="GH4" s="102"/>
      <c r="GI4" s="102"/>
      <c r="GJ4" s="102"/>
      <c r="GK4" s="102" t="s">
        <v>107</v>
      </c>
      <c r="GL4" s="102"/>
      <c r="GM4" s="102"/>
      <c r="GN4" s="102"/>
      <c r="GO4" s="102" t="s">
        <v>107</v>
      </c>
      <c r="GP4" s="102"/>
      <c r="GQ4" s="102"/>
      <c r="GR4" s="102"/>
      <c r="GS4" s="102" t="s">
        <v>107</v>
      </c>
      <c r="GT4" s="102"/>
      <c r="GU4" s="102"/>
      <c r="GV4" s="102"/>
      <c r="GW4" s="102" t="s">
        <v>107</v>
      </c>
      <c r="GX4" s="102"/>
      <c r="GY4" s="102"/>
      <c r="GZ4" s="102"/>
      <c r="HA4" s="102" t="s">
        <v>107</v>
      </c>
      <c r="HB4" s="102"/>
      <c r="HC4" s="102"/>
      <c r="HD4" s="102"/>
      <c r="HE4" s="102" t="s">
        <v>107</v>
      </c>
      <c r="HF4" s="102"/>
      <c r="HG4" s="102"/>
      <c r="HH4" s="102"/>
      <c r="HI4" s="102" t="s">
        <v>107</v>
      </c>
      <c r="HJ4" s="102"/>
      <c r="HK4" s="102"/>
      <c r="HL4" s="102"/>
      <c r="HM4" s="102" t="s">
        <v>107</v>
      </c>
      <c r="HN4" s="102"/>
      <c r="HO4" s="102"/>
      <c r="HP4" s="102"/>
      <c r="HQ4" s="102" t="s">
        <v>107</v>
      </c>
      <c r="HR4" s="102"/>
      <c r="HS4" s="102"/>
      <c r="HT4" s="102"/>
      <c r="HU4" s="102" t="s">
        <v>107</v>
      </c>
      <c r="HV4" s="102"/>
      <c r="HW4" s="102"/>
      <c r="HX4" s="102"/>
      <c r="HY4" s="102" t="s">
        <v>107</v>
      </c>
      <c r="HZ4" s="102"/>
      <c r="IA4" s="102"/>
      <c r="IB4" s="102"/>
      <c r="IC4" s="102" t="s">
        <v>107</v>
      </c>
      <c r="ID4" s="102"/>
      <c r="IE4" s="102"/>
      <c r="IF4" s="102"/>
      <c r="IG4" s="102" t="s">
        <v>107</v>
      </c>
      <c r="IH4" s="102"/>
      <c r="II4" s="102"/>
      <c r="IJ4" s="102"/>
      <c r="IK4" s="102" t="s">
        <v>107</v>
      </c>
      <c r="IL4" s="102"/>
      <c r="IM4" s="102"/>
      <c r="IN4" s="102"/>
      <c r="IO4" s="102" t="s">
        <v>107</v>
      </c>
      <c r="IP4" s="102"/>
      <c r="IQ4" s="102"/>
      <c r="IR4" s="102"/>
      <c r="IS4" s="102" t="s">
        <v>107</v>
      </c>
      <c r="IT4" s="102"/>
      <c r="IU4" s="102"/>
      <c r="IV4" s="102"/>
      <c r="IW4" s="102" t="s">
        <v>107</v>
      </c>
      <c r="IX4" s="102"/>
      <c r="IY4" s="102"/>
      <c r="IZ4" s="102"/>
      <c r="JA4" s="102" t="s">
        <v>107</v>
      </c>
      <c r="JB4" s="102"/>
      <c r="JC4" s="102"/>
      <c r="JD4" s="102"/>
      <c r="JE4" s="102" t="s">
        <v>107</v>
      </c>
      <c r="JF4" s="102"/>
      <c r="JG4" s="102"/>
      <c r="JH4" s="102"/>
      <c r="JI4" s="102" t="s">
        <v>107</v>
      </c>
      <c r="JJ4" s="102"/>
      <c r="JK4" s="102"/>
      <c r="JL4" s="102"/>
      <c r="JM4" s="102" t="s">
        <v>107</v>
      </c>
      <c r="JN4" s="102"/>
      <c r="JO4" s="102"/>
      <c r="JP4" s="102"/>
      <c r="JQ4" s="102" t="s">
        <v>107</v>
      </c>
      <c r="JR4" s="102"/>
      <c r="JS4" s="102"/>
      <c r="JT4" s="102"/>
      <c r="JU4" s="102" t="s">
        <v>107</v>
      </c>
      <c r="JV4" s="102"/>
      <c r="JW4" s="102"/>
      <c r="JX4" s="102"/>
      <c r="JY4" s="102" t="s">
        <v>107</v>
      </c>
      <c r="JZ4" s="102"/>
      <c r="KA4" s="102"/>
      <c r="KB4" s="102"/>
      <c r="KC4" s="102" t="s">
        <v>107</v>
      </c>
      <c r="KD4" s="102"/>
      <c r="KE4" s="102"/>
      <c r="KF4" s="102"/>
      <c r="KG4" s="102" t="s">
        <v>107</v>
      </c>
      <c r="KH4" s="102"/>
      <c r="KI4" s="102"/>
      <c r="KJ4" s="102"/>
      <c r="KK4" s="102" t="s">
        <v>107</v>
      </c>
      <c r="KL4" s="102"/>
      <c r="KM4" s="102"/>
      <c r="KN4" s="102"/>
      <c r="KO4" s="102" t="s">
        <v>107</v>
      </c>
      <c r="KP4" s="102"/>
      <c r="KQ4" s="102"/>
      <c r="KR4" s="102"/>
      <c r="KS4" s="102" t="s">
        <v>107</v>
      </c>
      <c r="KT4" s="102"/>
      <c r="KU4" s="102"/>
      <c r="KV4" s="102"/>
      <c r="KW4" s="102" t="s">
        <v>107</v>
      </c>
      <c r="KX4" s="102"/>
      <c r="KY4" s="102"/>
      <c r="KZ4" s="102"/>
      <c r="LA4" s="102" t="s">
        <v>107</v>
      </c>
      <c r="LB4" s="102"/>
      <c r="LC4" s="102"/>
      <c r="LD4" s="102"/>
      <c r="LE4" s="102" t="s">
        <v>107</v>
      </c>
      <c r="LF4" s="102"/>
      <c r="LG4" s="102"/>
      <c r="LH4" s="102"/>
      <c r="LI4" s="102" t="s">
        <v>107</v>
      </c>
      <c r="LJ4" s="102"/>
      <c r="LK4" s="102"/>
      <c r="LL4" s="102"/>
      <c r="LM4" s="102" t="s">
        <v>107</v>
      </c>
      <c r="LN4" s="102"/>
      <c r="LO4" s="102"/>
      <c r="LP4" s="102"/>
      <c r="LQ4" s="102" t="s">
        <v>107</v>
      </c>
      <c r="LR4" s="102"/>
      <c r="LS4" s="102"/>
      <c r="LT4" s="102"/>
      <c r="LU4" s="102" t="s">
        <v>107</v>
      </c>
      <c r="LV4" s="102"/>
      <c r="LW4" s="102"/>
      <c r="LX4" s="102"/>
      <c r="LY4" s="102" t="s">
        <v>107</v>
      </c>
      <c r="LZ4" s="102"/>
      <c r="MA4" s="102"/>
      <c r="MB4" s="102"/>
      <c r="MC4" s="102" t="s">
        <v>107</v>
      </c>
      <c r="MD4" s="102"/>
      <c r="ME4" s="102"/>
      <c r="MF4" s="102"/>
      <c r="MG4" s="102" t="s">
        <v>107</v>
      </c>
      <c r="MH4" s="102"/>
      <c r="MI4" s="102"/>
      <c r="MJ4" s="102"/>
      <c r="MK4" s="102" t="s">
        <v>107</v>
      </c>
      <c r="ML4" s="102"/>
      <c r="MM4" s="102"/>
      <c r="MN4" s="102"/>
      <c r="MO4" s="102" t="s">
        <v>107</v>
      </c>
      <c r="MP4" s="102"/>
      <c r="MQ4" s="102"/>
      <c r="MR4" s="102"/>
      <c r="MS4" s="102" t="s">
        <v>107</v>
      </c>
      <c r="MT4" s="102"/>
      <c r="MU4" s="102"/>
      <c r="MV4" s="102"/>
      <c r="MW4" s="102" t="s">
        <v>107</v>
      </c>
      <c r="MX4" s="102"/>
      <c r="MY4" s="102"/>
      <c r="MZ4" s="102"/>
      <c r="NA4" s="102" t="s">
        <v>107</v>
      </c>
      <c r="NB4" s="102"/>
      <c r="NC4" s="102"/>
      <c r="ND4" s="102"/>
      <c r="NE4" s="102" t="s">
        <v>107</v>
      </c>
      <c r="NF4" s="102"/>
      <c r="NG4" s="102"/>
      <c r="NH4" s="102"/>
      <c r="NI4" s="102" t="s">
        <v>107</v>
      </c>
      <c r="NJ4" s="102"/>
      <c r="NK4" s="102"/>
      <c r="NL4" s="102"/>
      <c r="NM4" s="102" t="s">
        <v>107</v>
      </c>
      <c r="NN4" s="102"/>
      <c r="NO4" s="102"/>
      <c r="NP4" s="102"/>
      <c r="NQ4" s="102" t="s">
        <v>107</v>
      </c>
      <c r="NR4" s="102"/>
      <c r="NS4" s="102"/>
      <c r="NT4" s="102"/>
      <c r="NU4" s="102" t="s">
        <v>107</v>
      </c>
      <c r="NV4" s="102"/>
      <c r="NW4" s="102"/>
      <c r="NX4" s="102"/>
      <c r="NY4" s="102" t="s">
        <v>107</v>
      </c>
      <c r="NZ4" s="102"/>
      <c r="OA4" s="102"/>
      <c r="OB4" s="102"/>
      <c r="OC4" s="102" t="s">
        <v>107</v>
      </c>
      <c r="OD4" s="102"/>
      <c r="OE4" s="102"/>
      <c r="OF4" s="102"/>
      <c r="OG4" s="102" t="s">
        <v>107</v>
      </c>
      <c r="OH4" s="102"/>
      <c r="OI4" s="102"/>
      <c r="OJ4" s="102"/>
      <c r="OK4" s="102" t="s">
        <v>107</v>
      </c>
      <c r="OL4" s="102"/>
      <c r="OM4" s="102"/>
      <c r="ON4" s="102"/>
      <c r="OO4" s="102" t="s">
        <v>107</v>
      </c>
      <c r="OP4" s="102"/>
      <c r="OQ4" s="102"/>
      <c r="OR4" s="102"/>
      <c r="OS4" s="102" t="s">
        <v>107</v>
      </c>
      <c r="OT4" s="102"/>
      <c r="OU4" s="102"/>
      <c r="OV4" s="102"/>
      <c r="OW4" s="102" t="s">
        <v>107</v>
      </c>
      <c r="OX4" s="102"/>
      <c r="OY4" s="102"/>
      <c r="OZ4" s="102"/>
      <c r="PA4" s="102" t="s">
        <v>107</v>
      </c>
      <c r="PB4" s="102"/>
      <c r="PC4" s="102"/>
      <c r="PD4" s="102"/>
      <c r="PE4" s="102" t="s">
        <v>107</v>
      </c>
      <c r="PF4" s="102"/>
      <c r="PG4" s="102"/>
      <c r="PH4" s="102"/>
      <c r="PI4" s="102" t="s">
        <v>107</v>
      </c>
      <c r="PJ4" s="102"/>
      <c r="PK4" s="102"/>
      <c r="PL4" s="102"/>
      <c r="PM4" s="102" t="s">
        <v>107</v>
      </c>
      <c r="PN4" s="102"/>
      <c r="PO4" s="102"/>
      <c r="PP4" s="102"/>
      <c r="PQ4" s="102" t="s">
        <v>107</v>
      </c>
      <c r="PR4" s="102"/>
      <c r="PS4" s="102"/>
      <c r="PT4" s="102"/>
      <c r="PU4" s="102" t="s">
        <v>107</v>
      </c>
      <c r="PV4" s="102"/>
      <c r="PW4" s="102"/>
      <c r="PX4" s="102"/>
      <c r="PY4" s="102" t="s">
        <v>107</v>
      </c>
      <c r="PZ4" s="102"/>
      <c r="QA4" s="102"/>
      <c r="QB4" s="102"/>
      <c r="QC4" s="102" t="s">
        <v>107</v>
      </c>
      <c r="QD4" s="102"/>
      <c r="QE4" s="102"/>
      <c r="QF4" s="102"/>
      <c r="QG4" s="102" t="s">
        <v>107</v>
      </c>
      <c r="QH4" s="102"/>
      <c r="QI4" s="102"/>
      <c r="QJ4" s="102"/>
      <c r="QK4" s="102" t="s">
        <v>107</v>
      </c>
      <c r="QL4" s="102"/>
      <c r="QM4" s="102"/>
      <c r="QN4" s="102"/>
      <c r="QO4" s="102" t="s">
        <v>107</v>
      </c>
      <c r="QP4" s="102"/>
      <c r="QQ4" s="102"/>
      <c r="QR4" s="102"/>
      <c r="QS4" s="102" t="s">
        <v>107</v>
      </c>
      <c r="QT4" s="102"/>
      <c r="QU4" s="102"/>
      <c r="QV4" s="102"/>
      <c r="QW4" s="102" t="s">
        <v>107</v>
      </c>
      <c r="QX4" s="102"/>
      <c r="QY4" s="102"/>
      <c r="QZ4" s="102"/>
      <c r="RA4" s="102" t="s">
        <v>107</v>
      </c>
      <c r="RB4" s="102"/>
      <c r="RC4" s="102"/>
      <c r="RD4" s="102"/>
      <c r="RE4" s="102" t="s">
        <v>107</v>
      </c>
      <c r="RF4" s="102"/>
      <c r="RG4" s="102"/>
      <c r="RH4" s="102"/>
      <c r="RI4" s="102" t="s">
        <v>107</v>
      </c>
      <c r="RJ4" s="102"/>
      <c r="RK4" s="102"/>
      <c r="RL4" s="102"/>
      <c r="RM4" s="102" t="s">
        <v>107</v>
      </c>
      <c r="RN4" s="102"/>
      <c r="RO4" s="102"/>
      <c r="RP4" s="102"/>
      <c r="RQ4" s="102" t="s">
        <v>107</v>
      </c>
      <c r="RR4" s="102"/>
      <c r="RS4" s="102"/>
      <c r="RT4" s="102"/>
      <c r="RU4" s="102" t="s">
        <v>107</v>
      </c>
      <c r="RV4" s="102"/>
      <c r="RW4" s="102"/>
      <c r="RX4" s="102"/>
      <c r="RY4" s="102" t="s">
        <v>107</v>
      </c>
      <c r="RZ4" s="102"/>
      <c r="SA4" s="102"/>
      <c r="SB4" s="102"/>
      <c r="SC4" s="102" t="s">
        <v>107</v>
      </c>
      <c r="SD4" s="102"/>
      <c r="SE4" s="102"/>
      <c r="SF4" s="102"/>
      <c r="SG4" s="102" t="s">
        <v>107</v>
      </c>
      <c r="SH4" s="102"/>
      <c r="SI4" s="102"/>
      <c r="SJ4" s="102"/>
      <c r="SK4" s="102" t="s">
        <v>107</v>
      </c>
      <c r="SL4" s="102"/>
      <c r="SM4" s="102"/>
      <c r="SN4" s="102"/>
      <c r="SO4" s="102" t="s">
        <v>107</v>
      </c>
      <c r="SP4" s="102"/>
      <c r="SQ4" s="102"/>
      <c r="SR4" s="102"/>
      <c r="SS4" s="102" t="s">
        <v>107</v>
      </c>
      <c r="ST4" s="102"/>
      <c r="SU4" s="102"/>
      <c r="SV4" s="102"/>
      <c r="SW4" s="102" t="s">
        <v>107</v>
      </c>
      <c r="SX4" s="102"/>
      <c r="SY4" s="102"/>
      <c r="SZ4" s="102"/>
      <c r="TA4" s="102" t="s">
        <v>107</v>
      </c>
      <c r="TB4" s="102"/>
      <c r="TC4" s="102"/>
      <c r="TD4" s="102"/>
      <c r="TE4" s="102" t="s">
        <v>107</v>
      </c>
      <c r="TF4" s="102"/>
      <c r="TG4" s="102"/>
      <c r="TH4" s="102"/>
      <c r="TI4" s="102" t="s">
        <v>107</v>
      </c>
      <c r="TJ4" s="102"/>
      <c r="TK4" s="102"/>
      <c r="TL4" s="102"/>
      <c r="TM4" s="102" t="s">
        <v>107</v>
      </c>
      <c r="TN4" s="102"/>
      <c r="TO4" s="102"/>
      <c r="TP4" s="102"/>
      <c r="TQ4" s="102" t="s">
        <v>107</v>
      </c>
      <c r="TR4" s="102"/>
      <c r="TS4" s="102"/>
      <c r="TT4" s="102"/>
      <c r="TU4" s="102" t="s">
        <v>107</v>
      </c>
      <c r="TV4" s="102"/>
      <c r="TW4" s="102"/>
      <c r="TX4" s="102"/>
      <c r="TY4" s="102" t="s">
        <v>107</v>
      </c>
      <c r="TZ4" s="102"/>
      <c r="UA4" s="102"/>
      <c r="UB4" s="102"/>
      <c r="UC4" s="102" t="s">
        <v>107</v>
      </c>
      <c r="UD4" s="102"/>
      <c r="UE4" s="102"/>
      <c r="UF4" s="102"/>
      <c r="UG4" s="102" t="s">
        <v>107</v>
      </c>
      <c r="UH4" s="102"/>
      <c r="UI4" s="102"/>
      <c r="UJ4" s="102"/>
      <c r="UK4" s="102" t="s">
        <v>107</v>
      </c>
      <c r="UL4" s="102"/>
      <c r="UM4" s="102"/>
      <c r="UN4" s="102"/>
      <c r="UO4" s="102" t="s">
        <v>107</v>
      </c>
      <c r="UP4" s="102"/>
      <c r="UQ4" s="102"/>
      <c r="UR4" s="102"/>
      <c r="US4" s="102" t="s">
        <v>107</v>
      </c>
      <c r="UT4" s="102"/>
      <c r="UU4" s="102"/>
      <c r="UV4" s="102"/>
      <c r="UW4" s="102" t="s">
        <v>107</v>
      </c>
      <c r="UX4" s="102"/>
      <c r="UY4" s="102"/>
      <c r="UZ4" s="102"/>
      <c r="VA4" s="102" t="s">
        <v>107</v>
      </c>
      <c r="VB4" s="102"/>
      <c r="VC4" s="102"/>
      <c r="VD4" s="102"/>
      <c r="VE4" s="102" t="s">
        <v>107</v>
      </c>
      <c r="VF4" s="102"/>
      <c r="VG4" s="102"/>
      <c r="VH4" s="102"/>
      <c r="VI4" s="102" t="s">
        <v>107</v>
      </c>
      <c r="VJ4" s="102"/>
      <c r="VK4" s="102"/>
      <c r="VL4" s="102"/>
      <c r="VM4" s="102" t="s">
        <v>107</v>
      </c>
      <c r="VN4" s="102"/>
      <c r="VO4" s="102"/>
      <c r="VP4" s="102"/>
      <c r="VQ4" s="102" t="s">
        <v>107</v>
      </c>
      <c r="VR4" s="102"/>
      <c r="VS4" s="102"/>
      <c r="VT4" s="102"/>
      <c r="VU4" s="102" t="s">
        <v>107</v>
      </c>
      <c r="VV4" s="102"/>
      <c r="VW4" s="102"/>
      <c r="VX4" s="102"/>
      <c r="VY4" s="102" t="s">
        <v>107</v>
      </c>
      <c r="VZ4" s="102"/>
      <c r="WA4" s="102"/>
      <c r="WB4" s="102"/>
      <c r="WC4" s="102" t="s">
        <v>107</v>
      </c>
      <c r="WD4" s="102"/>
      <c r="WE4" s="102"/>
      <c r="WF4" s="102"/>
      <c r="WG4" s="102" t="s">
        <v>107</v>
      </c>
      <c r="WH4" s="102"/>
      <c r="WI4" s="102"/>
      <c r="WJ4" s="102"/>
      <c r="WK4" s="102" t="s">
        <v>107</v>
      </c>
      <c r="WL4" s="102"/>
      <c r="WM4" s="102"/>
      <c r="WN4" s="102"/>
      <c r="WO4" s="102" t="s">
        <v>107</v>
      </c>
      <c r="WP4" s="102"/>
      <c r="WQ4" s="102"/>
      <c r="WR4" s="102"/>
      <c r="WS4" s="102" t="s">
        <v>107</v>
      </c>
      <c r="WT4" s="102"/>
      <c r="WU4" s="102"/>
      <c r="WV4" s="102"/>
      <c r="WW4" s="102" t="s">
        <v>107</v>
      </c>
      <c r="WX4" s="102"/>
      <c r="WY4" s="102"/>
      <c r="WZ4" s="102"/>
      <c r="XA4" s="102" t="s">
        <v>107</v>
      </c>
      <c r="XB4" s="102"/>
      <c r="XC4" s="102"/>
      <c r="XD4" s="102"/>
      <c r="XE4" s="102" t="s">
        <v>107</v>
      </c>
      <c r="XF4" s="102"/>
      <c r="XG4" s="102"/>
      <c r="XH4" s="102"/>
      <c r="XI4" s="102" t="s">
        <v>107</v>
      </c>
      <c r="XJ4" s="102"/>
      <c r="XK4" s="102"/>
      <c r="XL4" s="102"/>
      <c r="XM4" s="102" t="s">
        <v>107</v>
      </c>
      <c r="XN4" s="102"/>
      <c r="XO4" s="102"/>
      <c r="XP4" s="102"/>
      <c r="XQ4" s="102" t="s">
        <v>107</v>
      </c>
      <c r="XR4" s="102"/>
      <c r="XS4" s="102"/>
      <c r="XT4" s="102"/>
      <c r="XU4" s="102" t="s">
        <v>107</v>
      </c>
      <c r="XV4" s="102"/>
      <c r="XW4" s="102"/>
      <c r="XX4" s="102"/>
      <c r="XY4" s="102" t="s">
        <v>107</v>
      </c>
      <c r="XZ4" s="102"/>
      <c r="YA4" s="102"/>
      <c r="YB4" s="102"/>
      <c r="YC4" s="102" t="s">
        <v>107</v>
      </c>
      <c r="YD4" s="102"/>
      <c r="YE4" s="102"/>
      <c r="YF4" s="102"/>
      <c r="YG4" s="102" t="s">
        <v>107</v>
      </c>
      <c r="YH4" s="102"/>
      <c r="YI4" s="102"/>
      <c r="YJ4" s="102"/>
      <c r="YK4" s="102" t="s">
        <v>107</v>
      </c>
      <c r="YL4" s="102"/>
      <c r="YM4" s="102"/>
      <c r="YN4" s="102"/>
      <c r="YO4" s="102" t="s">
        <v>107</v>
      </c>
      <c r="YP4" s="102"/>
      <c r="YQ4" s="102"/>
      <c r="YR4" s="102"/>
      <c r="YS4" s="102" t="s">
        <v>107</v>
      </c>
      <c r="YT4" s="102"/>
      <c r="YU4" s="102"/>
      <c r="YV4" s="102"/>
      <c r="YW4" s="102" t="s">
        <v>107</v>
      </c>
      <c r="YX4" s="102"/>
      <c r="YY4" s="102"/>
      <c r="YZ4" s="102"/>
      <c r="ZA4" s="102" t="s">
        <v>107</v>
      </c>
      <c r="ZB4" s="102"/>
      <c r="ZC4" s="102"/>
      <c r="ZD4" s="102"/>
      <c r="ZE4" s="102" t="s">
        <v>107</v>
      </c>
      <c r="ZF4" s="102"/>
      <c r="ZG4" s="102"/>
      <c r="ZH4" s="102"/>
      <c r="ZI4" s="102" t="s">
        <v>107</v>
      </c>
      <c r="ZJ4" s="102"/>
      <c r="ZK4" s="102"/>
      <c r="ZL4" s="102"/>
      <c r="ZM4" s="102" t="s">
        <v>107</v>
      </c>
      <c r="ZN4" s="102"/>
      <c r="ZO4" s="102"/>
      <c r="ZP4" s="102"/>
      <c r="ZQ4" s="102" t="s">
        <v>107</v>
      </c>
      <c r="ZR4" s="102"/>
      <c r="ZS4" s="102"/>
      <c r="ZT4" s="102"/>
      <c r="ZU4" s="102" t="s">
        <v>107</v>
      </c>
      <c r="ZV4" s="102"/>
      <c r="ZW4" s="102"/>
      <c r="ZX4" s="102"/>
      <c r="ZY4" s="102" t="s">
        <v>107</v>
      </c>
      <c r="ZZ4" s="102"/>
      <c r="AAA4" s="102"/>
      <c r="AAB4" s="102"/>
      <c r="AAC4" s="102" t="s">
        <v>107</v>
      </c>
      <c r="AAD4" s="102"/>
      <c r="AAE4" s="102"/>
      <c r="AAF4" s="102"/>
      <c r="AAG4" s="102" t="s">
        <v>107</v>
      </c>
      <c r="AAH4" s="102"/>
      <c r="AAI4" s="102"/>
      <c r="AAJ4" s="102"/>
      <c r="AAK4" s="102" t="s">
        <v>107</v>
      </c>
      <c r="AAL4" s="102"/>
      <c r="AAM4" s="102"/>
      <c r="AAN4" s="102"/>
      <c r="AAO4" s="102" t="s">
        <v>107</v>
      </c>
      <c r="AAP4" s="102"/>
      <c r="AAQ4" s="102"/>
      <c r="AAR4" s="102"/>
      <c r="AAS4" s="102" t="s">
        <v>107</v>
      </c>
      <c r="AAT4" s="102"/>
      <c r="AAU4" s="102"/>
      <c r="AAV4" s="102"/>
      <c r="AAW4" s="102" t="s">
        <v>107</v>
      </c>
      <c r="AAX4" s="102"/>
      <c r="AAY4" s="102"/>
      <c r="AAZ4" s="102"/>
      <c r="ABA4" s="102" t="s">
        <v>107</v>
      </c>
      <c r="ABB4" s="102"/>
      <c r="ABC4" s="102"/>
      <c r="ABD4" s="102"/>
      <c r="ABE4" s="102" t="s">
        <v>107</v>
      </c>
      <c r="ABF4" s="102"/>
      <c r="ABG4" s="102"/>
      <c r="ABH4" s="102"/>
      <c r="ABI4" s="102" t="s">
        <v>107</v>
      </c>
      <c r="ABJ4" s="102"/>
      <c r="ABK4" s="102"/>
      <c r="ABL4" s="102"/>
      <c r="ABM4" s="102" t="s">
        <v>107</v>
      </c>
      <c r="ABN4" s="102"/>
      <c r="ABO4" s="102"/>
      <c r="ABP4" s="102"/>
      <c r="ABQ4" s="102" t="s">
        <v>107</v>
      </c>
      <c r="ABR4" s="102"/>
      <c r="ABS4" s="102"/>
      <c r="ABT4" s="102"/>
      <c r="ABU4" s="102" t="s">
        <v>107</v>
      </c>
      <c r="ABV4" s="102"/>
      <c r="ABW4" s="102"/>
      <c r="ABX4" s="102"/>
      <c r="ABY4" s="102" t="s">
        <v>107</v>
      </c>
      <c r="ABZ4" s="102"/>
      <c r="ACA4" s="102"/>
      <c r="ACB4" s="102"/>
      <c r="ACC4" s="102" t="s">
        <v>107</v>
      </c>
      <c r="ACD4" s="102"/>
      <c r="ACE4" s="102"/>
      <c r="ACF4" s="102"/>
      <c r="ACG4" s="102" t="s">
        <v>107</v>
      </c>
      <c r="ACH4" s="102"/>
      <c r="ACI4" s="102"/>
      <c r="ACJ4" s="102"/>
      <c r="ACK4" s="102" t="s">
        <v>107</v>
      </c>
      <c r="ACL4" s="102"/>
      <c r="ACM4" s="102"/>
      <c r="ACN4" s="102"/>
      <c r="ACO4" s="102" t="s">
        <v>107</v>
      </c>
      <c r="ACP4" s="102"/>
      <c r="ACQ4" s="102"/>
      <c r="ACR4" s="102"/>
      <c r="ACS4" s="102" t="s">
        <v>107</v>
      </c>
      <c r="ACT4" s="102"/>
      <c r="ACU4" s="102"/>
      <c r="ACV4" s="102"/>
      <c r="ACW4" s="102" t="s">
        <v>107</v>
      </c>
      <c r="ACX4" s="102"/>
      <c r="ACY4" s="102"/>
      <c r="ACZ4" s="102"/>
      <c r="ADA4" s="102" t="s">
        <v>107</v>
      </c>
      <c r="ADB4" s="102"/>
      <c r="ADC4" s="102"/>
      <c r="ADD4" s="102"/>
      <c r="ADE4" s="102" t="s">
        <v>107</v>
      </c>
      <c r="ADF4" s="102"/>
      <c r="ADG4" s="102"/>
      <c r="ADH4" s="102"/>
      <c r="ADI4" s="102" t="s">
        <v>107</v>
      </c>
      <c r="ADJ4" s="102"/>
      <c r="ADK4" s="102"/>
      <c r="ADL4" s="102"/>
      <c r="ADM4" s="102" t="s">
        <v>107</v>
      </c>
      <c r="ADN4" s="102"/>
      <c r="ADO4" s="102"/>
      <c r="ADP4" s="102"/>
      <c r="ADQ4" s="102" t="s">
        <v>107</v>
      </c>
      <c r="ADR4" s="102"/>
      <c r="ADS4" s="102"/>
      <c r="ADT4" s="102"/>
      <c r="ADU4" s="102" t="s">
        <v>107</v>
      </c>
      <c r="ADV4" s="102"/>
      <c r="ADW4" s="102"/>
      <c r="ADX4" s="102"/>
      <c r="ADY4" s="102" t="s">
        <v>107</v>
      </c>
      <c r="ADZ4" s="102"/>
      <c r="AEA4" s="102"/>
      <c r="AEB4" s="102"/>
      <c r="AEC4" s="102" t="s">
        <v>107</v>
      </c>
      <c r="AED4" s="102"/>
      <c r="AEE4" s="102"/>
      <c r="AEF4" s="102"/>
      <c r="AEG4" s="102" t="s">
        <v>107</v>
      </c>
      <c r="AEH4" s="102"/>
      <c r="AEI4" s="102"/>
      <c r="AEJ4" s="102"/>
      <c r="AEK4" s="102" t="s">
        <v>107</v>
      </c>
      <c r="AEL4" s="102"/>
      <c r="AEM4" s="102"/>
      <c r="AEN4" s="102"/>
      <c r="AEO4" s="102" t="s">
        <v>107</v>
      </c>
      <c r="AEP4" s="102"/>
      <c r="AEQ4" s="102"/>
      <c r="AER4" s="102"/>
      <c r="AES4" s="102" t="s">
        <v>107</v>
      </c>
      <c r="AET4" s="102"/>
      <c r="AEU4" s="102"/>
      <c r="AEV4" s="102"/>
      <c r="AEW4" s="102" t="s">
        <v>107</v>
      </c>
      <c r="AEX4" s="102"/>
      <c r="AEY4" s="102"/>
      <c r="AEZ4" s="102"/>
      <c r="AFA4" s="102" t="s">
        <v>107</v>
      </c>
      <c r="AFB4" s="102"/>
      <c r="AFC4" s="102"/>
      <c r="AFD4" s="102"/>
      <c r="AFE4" s="102" t="s">
        <v>107</v>
      </c>
      <c r="AFF4" s="102"/>
      <c r="AFG4" s="102"/>
      <c r="AFH4" s="102"/>
      <c r="AFI4" s="102" t="s">
        <v>107</v>
      </c>
      <c r="AFJ4" s="102"/>
      <c r="AFK4" s="102"/>
      <c r="AFL4" s="102"/>
      <c r="AFM4" s="102" t="s">
        <v>107</v>
      </c>
      <c r="AFN4" s="102"/>
      <c r="AFO4" s="102"/>
      <c r="AFP4" s="102"/>
      <c r="AFQ4" s="102" t="s">
        <v>107</v>
      </c>
      <c r="AFR4" s="102"/>
      <c r="AFS4" s="102"/>
      <c r="AFT4" s="102"/>
      <c r="AFU4" s="102" t="s">
        <v>107</v>
      </c>
      <c r="AFV4" s="102"/>
      <c r="AFW4" s="102"/>
      <c r="AFX4" s="102"/>
      <c r="AFY4" s="102" t="s">
        <v>107</v>
      </c>
      <c r="AFZ4" s="102"/>
      <c r="AGA4" s="102"/>
      <c r="AGB4" s="102"/>
      <c r="AGC4" s="102" t="s">
        <v>107</v>
      </c>
      <c r="AGD4" s="102"/>
      <c r="AGE4" s="102"/>
      <c r="AGF4" s="102"/>
      <c r="AGG4" s="102" t="s">
        <v>107</v>
      </c>
      <c r="AGH4" s="102"/>
      <c r="AGI4" s="102"/>
      <c r="AGJ4" s="102"/>
      <c r="AGK4" s="102" t="s">
        <v>107</v>
      </c>
      <c r="AGL4" s="102"/>
      <c r="AGM4" s="102"/>
      <c r="AGN4" s="102"/>
      <c r="AGO4" s="102" t="s">
        <v>107</v>
      </c>
      <c r="AGP4" s="102"/>
      <c r="AGQ4" s="102"/>
      <c r="AGR4" s="102"/>
      <c r="AGS4" s="102" t="s">
        <v>107</v>
      </c>
      <c r="AGT4" s="102"/>
      <c r="AGU4" s="102"/>
      <c r="AGV4" s="102"/>
      <c r="AGW4" s="102" t="s">
        <v>107</v>
      </c>
      <c r="AGX4" s="102"/>
      <c r="AGY4" s="102"/>
      <c r="AGZ4" s="102"/>
      <c r="AHA4" s="102" t="s">
        <v>107</v>
      </c>
      <c r="AHB4" s="102"/>
      <c r="AHC4" s="102"/>
      <c r="AHD4" s="102"/>
      <c r="AHE4" s="102" t="s">
        <v>107</v>
      </c>
      <c r="AHF4" s="102"/>
      <c r="AHG4" s="102"/>
      <c r="AHH4" s="102"/>
      <c r="AHI4" s="102" t="s">
        <v>107</v>
      </c>
      <c r="AHJ4" s="102"/>
      <c r="AHK4" s="102"/>
      <c r="AHL4" s="102"/>
      <c r="AHM4" s="102" t="s">
        <v>107</v>
      </c>
      <c r="AHN4" s="102"/>
      <c r="AHO4" s="102"/>
      <c r="AHP4" s="102"/>
      <c r="AHQ4" s="102" t="s">
        <v>107</v>
      </c>
      <c r="AHR4" s="102"/>
      <c r="AHS4" s="102"/>
      <c r="AHT4" s="102"/>
      <c r="AHU4" s="102" t="s">
        <v>107</v>
      </c>
      <c r="AHV4" s="102"/>
      <c r="AHW4" s="102"/>
      <c r="AHX4" s="102"/>
      <c r="AHY4" s="102" t="s">
        <v>107</v>
      </c>
      <c r="AHZ4" s="102"/>
      <c r="AIA4" s="102"/>
      <c r="AIB4" s="102"/>
      <c r="AIC4" s="102" t="s">
        <v>107</v>
      </c>
      <c r="AID4" s="102"/>
      <c r="AIE4" s="102"/>
      <c r="AIF4" s="102"/>
      <c r="AIG4" s="102" t="s">
        <v>107</v>
      </c>
      <c r="AIH4" s="102"/>
      <c r="AII4" s="102"/>
      <c r="AIJ4" s="102"/>
      <c r="AIK4" s="102" t="s">
        <v>107</v>
      </c>
      <c r="AIL4" s="102"/>
      <c r="AIM4" s="102"/>
      <c r="AIN4" s="102"/>
      <c r="AIO4" s="102" t="s">
        <v>107</v>
      </c>
      <c r="AIP4" s="102"/>
      <c r="AIQ4" s="102"/>
      <c r="AIR4" s="102"/>
      <c r="AIS4" s="102" t="s">
        <v>107</v>
      </c>
      <c r="AIT4" s="102"/>
      <c r="AIU4" s="102"/>
      <c r="AIV4" s="102"/>
      <c r="AIW4" s="102" t="s">
        <v>107</v>
      </c>
      <c r="AIX4" s="102"/>
      <c r="AIY4" s="102"/>
      <c r="AIZ4" s="102"/>
      <c r="AJA4" s="102" t="s">
        <v>107</v>
      </c>
      <c r="AJB4" s="102"/>
      <c r="AJC4" s="102"/>
      <c r="AJD4" s="102"/>
      <c r="AJE4" s="102" t="s">
        <v>107</v>
      </c>
      <c r="AJF4" s="102"/>
      <c r="AJG4" s="102"/>
      <c r="AJH4" s="102"/>
      <c r="AJI4" s="102" t="s">
        <v>107</v>
      </c>
      <c r="AJJ4" s="102"/>
      <c r="AJK4" s="102"/>
      <c r="AJL4" s="102"/>
      <c r="AJM4" s="102" t="s">
        <v>107</v>
      </c>
      <c r="AJN4" s="102"/>
      <c r="AJO4" s="102"/>
      <c r="AJP4" s="102"/>
      <c r="AJQ4" s="102" t="s">
        <v>107</v>
      </c>
      <c r="AJR4" s="102"/>
      <c r="AJS4" s="102"/>
      <c r="AJT4" s="102"/>
      <c r="AJU4" s="102" t="s">
        <v>107</v>
      </c>
      <c r="AJV4" s="102"/>
      <c r="AJW4" s="102"/>
      <c r="AJX4" s="102"/>
      <c r="AJY4" s="102" t="s">
        <v>107</v>
      </c>
      <c r="AJZ4" s="102"/>
      <c r="AKA4" s="102"/>
      <c r="AKB4" s="102"/>
      <c r="AKC4" s="102" t="s">
        <v>107</v>
      </c>
      <c r="AKD4" s="102"/>
      <c r="AKE4" s="102"/>
      <c r="AKF4" s="102"/>
      <c r="AKG4" s="102" t="s">
        <v>107</v>
      </c>
      <c r="AKH4" s="102"/>
      <c r="AKI4" s="102"/>
      <c r="AKJ4" s="102"/>
      <c r="AKK4" s="102" t="s">
        <v>107</v>
      </c>
      <c r="AKL4" s="102"/>
      <c r="AKM4" s="102"/>
      <c r="AKN4" s="102"/>
      <c r="AKO4" s="102" t="s">
        <v>107</v>
      </c>
      <c r="AKP4" s="102"/>
      <c r="AKQ4" s="102"/>
      <c r="AKR4" s="102"/>
      <c r="AKS4" s="102" t="s">
        <v>107</v>
      </c>
      <c r="AKT4" s="102"/>
      <c r="AKU4" s="102"/>
      <c r="AKV4" s="102"/>
      <c r="AKW4" s="102" t="s">
        <v>107</v>
      </c>
      <c r="AKX4" s="102"/>
      <c r="AKY4" s="102"/>
      <c r="AKZ4" s="102"/>
      <c r="ALA4" s="102" t="s">
        <v>107</v>
      </c>
      <c r="ALB4" s="102"/>
      <c r="ALC4" s="102"/>
      <c r="ALD4" s="102"/>
      <c r="ALE4" s="102" t="s">
        <v>107</v>
      </c>
      <c r="ALF4" s="102"/>
      <c r="ALG4" s="102"/>
      <c r="ALH4" s="102"/>
      <c r="ALI4" s="102" t="s">
        <v>107</v>
      </c>
      <c r="ALJ4" s="102"/>
      <c r="ALK4" s="102"/>
      <c r="ALL4" s="102"/>
      <c r="ALM4" s="102" t="s">
        <v>107</v>
      </c>
      <c r="ALN4" s="102"/>
      <c r="ALO4" s="102"/>
      <c r="ALP4" s="102"/>
      <c r="ALQ4" s="102" t="s">
        <v>107</v>
      </c>
      <c r="ALR4" s="102"/>
      <c r="ALS4" s="102"/>
      <c r="ALT4" s="102"/>
      <c r="ALU4" s="102" t="s">
        <v>107</v>
      </c>
      <c r="ALV4" s="102"/>
      <c r="ALW4" s="102"/>
      <c r="ALX4" s="102"/>
      <c r="ALY4" s="102" t="s">
        <v>107</v>
      </c>
      <c r="ALZ4" s="102"/>
      <c r="AMA4" s="102"/>
      <c r="AMB4" s="102"/>
      <c r="AMC4" s="102" t="s">
        <v>107</v>
      </c>
      <c r="AMD4" s="102"/>
      <c r="AME4" s="102"/>
      <c r="AMF4" s="102"/>
      <c r="AMG4" s="102" t="s">
        <v>107</v>
      </c>
      <c r="AMH4" s="102"/>
      <c r="AMI4" s="102"/>
      <c r="AMJ4" s="102"/>
      <c r="AMK4" s="102" t="s">
        <v>107</v>
      </c>
      <c r="AML4" s="102"/>
      <c r="AMM4" s="102"/>
      <c r="AMN4" s="102"/>
      <c r="AMO4" s="102" t="s">
        <v>107</v>
      </c>
      <c r="AMP4" s="102"/>
      <c r="AMQ4" s="102"/>
      <c r="AMR4" s="102"/>
      <c r="AMS4" s="102" t="s">
        <v>107</v>
      </c>
      <c r="AMT4" s="102"/>
      <c r="AMU4" s="102"/>
      <c r="AMV4" s="102"/>
      <c r="AMW4" s="102" t="s">
        <v>107</v>
      </c>
      <c r="AMX4" s="102"/>
      <c r="AMY4" s="102"/>
      <c r="AMZ4" s="102"/>
      <c r="ANA4" s="102" t="s">
        <v>107</v>
      </c>
      <c r="ANB4" s="102"/>
      <c r="ANC4" s="102"/>
      <c r="AND4" s="102"/>
      <c r="ANE4" s="102" t="s">
        <v>107</v>
      </c>
      <c r="ANF4" s="102"/>
      <c r="ANG4" s="102"/>
      <c r="ANH4" s="102"/>
      <c r="ANI4" s="102" t="s">
        <v>107</v>
      </c>
      <c r="ANJ4" s="102"/>
      <c r="ANK4" s="102"/>
      <c r="ANL4" s="102"/>
      <c r="ANM4" s="102" t="s">
        <v>107</v>
      </c>
      <c r="ANN4" s="102"/>
      <c r="ANO4" s="102"/>
      <c r="ANP4" s="102"/>
      <c r="ANQ4" s="102" t="s">
        <v>107</v>
      </c>
      <c r="ANR4" s="102"/>
      <c r="ANS4" s="102"/>
      <c r="ANT4" s="102"/>
      <c r="ANU4" s="102" t="s">
        <v>107</v>
      </c>
      <c r="ANV4" s="102"/>
      <c r="ANW4" s="102"/>
      <c r="ANX4" s="102"/>
      <c r="ANY4" s="102" t="s">
        <v>107</v>
      </c>
      <c r="ANZ4" s="102"/>
      <c r="AOA4" s="102"/>
      <c r="AOB4" s="102"/>
      <c r="AOC4" s="102" t="s">
        <v>107</v>
      </c>
      <c r="AOD4" s="102"/>
      <c r="AOE4" s="102"/>
      <c r="AOF4" s="102"/>
      <c r="AOG4" s="102" t="s">
        <v>107</v>
      </c>
      <c r="AOH4" s="102"/>
      <c r="AOI4" s="102"/>
      <c r="AOJ4" s="102"/>
      <c r="AOK4" s="102" t="s">
        <v>107</v>
      </c>
      <c r="AOL4" s="102"/>
      <c r="AOM4" s="102"/>
      <c r="AON4" s="102"/>
      <c r="AOO4" s="102" t="s">
        <v>107</v>
      </c>
      <c r="AOP4" s="102"/>
      <c r="AOQ4" s="102"/>
      <c r="AOR4" s="102"/>
      <c r="AOS4" s="102" t="s">
        <v>107</v>
      </c>
      <c r="AOT4" s="102"/>
      <c r="AOU4" s="102"/>
      <c r="AOV4" s="102"/>
      <c r="AOW4" s="102" t="s">
        <v>107</v>
      </c>
      <c r="AOX4" s="102"/>
      <c r="AOY4" s="102"/>
      <c r="AOZ4" s="102"/>
      <c r="APA4" s="102" t="s">
        <v>107</v>
      </c>
      <c r="APB4" s="102"/>
      <c r="APC4" s="102"/>
      <c r="APD4" s="102"/>
      <c r="APE4" s="102" t="s">
        <v>107</v>
      </c>
      <c r="APF4" s="102"/>
      <c r="APG4" s="102"/>
      <c r="APH4" s="102"/>
      <c r="API4" s="102" t="s">
        <v>107</v>
      </c>
      <c r="APJ4" s="102"/>
      <c r="APK4" s="102"/>
      <c r="APL4" s="102"/>
      <c r="APM4" s="102" t="s">
        <v>107</v>
      </c>
      <c r="APN4" s="102"/>
      <c r="APO4" s="102"/>
      <c r="APP4" s="102"/>
      <c r="APQ4" s="102" t="s">
        <v>107</v>
      </c>
      <c r="APR4" s="102"/>
      <c r="APS4" s="102"/>
      <c r="APT4" s="102"/>
      <c r="APU4" s="102" t="s">
        <v>107</v>
      </c>
      <c r="APV4" s="102"/>
      <c r="APW4" s="102"/>
      <c r="APX4" s="102"/>
      <c r="APY4" s="102" t="s">
        <v>107</v>
      </c>
      <c r="APZ4" s="102"/>
      <c r="AQA4" s="102"/>
      <c r="AQB4" s="102"/>
      <c r="AQC4" s="102" t="s">
        <v>107</v>
      </c>
      <c r="AQD4" s="102"/>
      <c r="AQE4" s="102"/>
      <c r="AQF4" s="102"/>
      <c r="AQG4" s="102" t="s">
        <v>107</v>
      </c>
      <c r="AQH4" s="102"/>
      <c r="AQI4" s="102"/>
      <c r="AQJ4" s="102"/>
      <c r="AQK4" s="102" t="s">
        <v>107</v>
      </c>
      <c r="AQL4" s="102"/>
      <c r="AQM4" s="102"/>
      <c r="AQN4" s="102"/>
      <c r="AQO4" s="102" t="s">
        <v>107</v>
      </c>
      <c r="AQP4" s="102"/>
      <c r="AQQ4" s="102"/>
      <c r="AQR4" s="102"/>
      <c r="AQS4" s="102" t="s">
        <v>107</v>
      </c>
      <c r="AQT4" s="102"/>
      <c r="AQU4" s="102"/>
      <c r="AQV4" s="102"/>
      <c r="AQW4" s="102" t="s">
        <v>107</v>
      </c>
      <c r="AQX4" s="102"/>
      <c r="AQY4" s="102"/>
      <c r="AQZ4" s="102"/>
      <c r="ARA4" s="102" t="s">
        <v>107</v>
      </c>
      <c r="ARB4" s="102"/>
      <c r="ARC4" s="102"/>
      <c r="ARD4" s="102"/>
      <c r="ARE4" s="102" t="s">
        <v>107</v>
      </c>
      <c r="ARF4" s="102"/>
      <c r="ARG4" s="102"/>
      <c r="ARH4" s="102"/>
      <c r="ARI4" s="102" t="s">
        <v>107</v>
      </c>
      <c r="ARJ4" s="102"/>
      <c r="ARK4" s="102"/>
      <c r="ARL4" s="102"/>
      <c r="ARM4" s="102" t="s">
        <v>107</v>
      </c>
      <c r="ARN4" s="102"/>
      <c r="ARO4" s="102"/>
      <c r="ARP4" s="102"/>
      <c r="ARQ4" s="102" t="s">
        <v>107</v>
      </c>
      <c r="ARR4" s="102"/>
      <c r="ARS4" s="102"/>
      <c r="ART4" s="102"/>
      <c r="ARU4" s="102" t="s">
        <v>107</v>
      </c>
      <c r="ARV4" s="102"/>
      <c r="ARW4" s="102"/>
      <c r="ARX4" s="102"/>
      <c r="ARY4" s="102" t="s">
        <v>107</v>
      </c>
      <c r="ARZ4" s="102"/>
      <c r="ASA4" s="102"/>
      <c r="ASB4" s="102"/>
      <c r="ASC4" s="102" t="s">
        <v>107</v>
      </c>
      <c r="ASD4" s="102"/>
      <c r="ASE4" s="102"/>
      <c r="ASF4" s="102"/>
      <c r="ASG4" s="102" t="s">
        <v>107</v>
      </c>
      <c r="ASH4" s="102"/>
      <c r="ASI4" s="102"/>
      <c r="ASJ4" s="102"/>
      <c r="ASK4" s="102" t="s">
        <v>107</v>
      </c>
      <c r="ASL4" s="102"/>
      <c r="ASM4" s="102"/>
      <c r="ASN4" s="102"/>
      <c r="ASO4" s="102" t="s">
        <v>107</v>
      </c>
      <c r="ASP4" s="102"/>
      <c r="ASQ4" s="102"/>
      <c r="ASR4" s="102"/>
      <c r="ASS4" s="102" t="s">
        <v>107</v>
      </c>
      <c r="AST4" s="102"/>
      <c r="ASU4" s="102"/>
      <c r="ASV4" s="102"/>
      <c r="ASW4" s="102" t="s">
        <v>107</v>
      </c>
      <c r="ASX4" s="102"/>
      <c r="ASY4" s="102"/>
      <c r="ASZ4" s="102"/>
      <c r="ATA4" s="102" t="s">
        <v>107</v>
      </c>
      <c r="ATB4" s="102"/>
      <c r="ATC4" s="102"/>
      <c r="ATD4" s="102"/>
      <c r="ATE4" s="102" t="s">
        <v>107</v>
      </c>
      <c r="ATF4" s="102"/>
      <c r="ATG4" s="102"/>
      <c r="ATH4" s="102"/>
      <c r="ATI4" s="102" t="s">
        <v>107</v>
      </c>
      <c r="ATJ4" s="102"/>
      <c r="ATK4" s="102"/>
      <c r="ATL4" s="102"/>
      <c r="ATM4" s="102" t="s">
        <v>107</v>
      </c>
      <c r="ATN4" s="102"/>
      <c r="ATO4" s="102"/>
      <c r="ATP4" s="102"/>
      <c r="ATQ4" s="102" t="s">
        <v>107</v>
      </c>
      <c r="ATR4" s="102"/>
      <c r="ATS4" s="102"/>
      <c r="ATT4" s="102"/>
      <c r="ATU4" s="102" t="s">
        <v>107</v>
      </c>
      <c r="ATV4" s="102"/>
      <c r="ATW4" s="102"/>
      <c r="ATX4" s="102"/>
      <c r="ATY4" s="102" t="s">
        <v>107</v>
      </c>
      <c r="ATZ4" s="102"/>
      <c r="AUA4" s="102"/>
      <c r="AUB4" s="102"/>
      <c r="AUC4" s="102" t="s">
        <v>107</v>
      </c>
      <c r="AUD4" s="102"/>
      <c r="AUE4" s="102"/>
      <c r="AUF4" s="102"/>
      <c r="AUG4" s="102" t="s">
        <v>107</v>
      </c>
      <c r="AUH4" s="102"/>
      <c r="AUI4" s="102"/>
      <c r="AUJ4" s="102"/>
      <c r="AUK4" s="102" t="s">
        <v>107</v>
      </c>
      <c r="AUL4" s="102"/>
      <c r="AUM4" s="102"/>
      <c r="AUN4" s="102"/>
      <c r="AUO4" s="102" t="s">
        <v>107</v>
      </c>
      <c r="AUP4" s="102"/>
      <c r="AUQ4" s="102"/>
      <c r="AUR4" s="102"/>
      <c r="AUS4" s="102" t="s">
        <v>107</v>
      </c>
      <c r="AUT4" s="102"/>
      <c r="AUU4" s="102"/>
      <c r="AUV4" s="102"/>
      <c r="AUW4" s="102" t="s">
        <v>107</v>
      </c>
      <c r="AUX4" s="102"/>
      <c r="AUY4" s="102"/>
      <c r="AUZ4" s="102"/>
      <c r="AVA4" s="102" t="s">
        <v>107</v>
      </c>
      <c r="AVB4" s="102"/>
      <c r="AVC4" s="102"/>
      <c r="AVD4" s="102"/>
      <c r="AVE4" s="102" t="s">
        <v>107</v>
      </c>
      <c r="AVF4" s="102"/>
      <c r="AVG4" s="102"/>
      <c r="AVH4" s="102"/>
      <c r="AVI4" s="102" t="s">
        <v>107</v>
      </c>
      <c r="AVJ4" s="102"/>
      <c r="AVK4" s="102"/>
      <c r="AVL4" s="102"/>
      <c r="AVM4" s="102" t="s">
        <v>107</v>
      </c>
      <c r="AVN4" s="102"/>
      <c r="AVO4" s="102"/>
      <c r="AVP4" s="102"/>
      <c r="AVQ4" s="102" t="s">
        <v>107</v>
      </c>
      <c r="AVR4" s="102"/>
      <c r="AVS4" s="102"/>
      <c r="AVT4" s="102"/>
      <c r="AVU4" s="102" t="s">
        <v>107</v>
      </c>
      <c r="AVV4" s="102"/>
      <c r="AVW4" s="102"/>
      <c r="AVX4" s="102"/>
      <c r="AVY4" s="102" t="s">
        <v>107</v>
      </c>
      <c r="AVZ4" s="102"/>
      <c r="AWA4" s="102"/>
      <c r="AWB4" s="102"/>
      <c r="AWC4" s="102" t="s">
        <v>107</v>
      </c>
      <c r="AWD4" s="102"/>
      <c r="AWE4" s="102"/>
      <c r="AWF4" s="102"/>
      <c r="AWG4" s="102" t="s">
        <v>107</v>
      </c>
      <c r="AWH4" s="102"/>
      <c r="AWI4" s="102"/>
      <c r="AWJ4" s="102"/>
      <c r="AWK4" s="102" t="s">
        <v>107</v>
      </c>
      <c r="AWL4" s="102"/>
      <c r="AWM4" s="102"/>
      <c r="AWN4" s="102"/>
      <c r="AWO4" s="102" t="s">
        <v>107</v>
      </c>
      <c r="AWP4" s="102"/>
      <c r="AWQ4" s="102"/>
      <c r="AWR4" s="102"/>
      <c r="AWS4" s="102" t="s">
        <v>107</v>
      </c>
      <c r="AWT4" s="102"/>
      <c r="AWU4" s="102"/>
      <c r="AWV4" s="102"/>
      <c r="AWW4" s="102" t="s">
        <v>107</v>
      </c>
      <c r="AWX4" s="102"/>
      <c r="AWY4" s="102"/>
      <c r="AWZ4" s="102"/>
      <c r="AXA4" s="102" t="s">
        <v>107</v>
      </c>
      <c r="AXB4" s="102"/>
      <c r="AXC4" s="102"/>
      <c r="AXD4" s="102"/>
      <c r="AXE4" s="102" t="s">
        <v>107</v>
      </c>
      <c r="AXF4" s="102"/>
      <c r="AXG4" s="102"/>
      <c r="AXH4" s="102"/>
      <c r="AXI4" s="102" t="s">
        <v>107</v>
      </c>
      <c r="AXJ4" s="102"/>
      <c r="AXK4" s="102"/>
      <c r="AXL4" s="102"/>
      <c r="AXM4" s="102" t="s">
        <v>107</v>
      </c>
      <c r="AXN4" s="102"/>
      <c r="AXO4" s="102"/>
      <c r="AXP4" s="102"/>
      <c r="AXQ4" s="102" t="s">
        <v>107</v>
      </c>
      <c r="AXR4" s="102"/>
      <c r="AXS4" s="102"/>
      <c r="AXT4" s="102"/>
      <c r="AXU4" s="102" t="s">
        <v>107</v>
      </c>
      <c r="AXV4" s="102"/>
      <c r="AXW4" s="102"/>
      <c r="AXX4" s="102"/>
      <c r="AXY4" s="102" t="s">
        <v>107</v>
      </c>
      <c r="AXZ4" s="102"/>
      <c r="AYA4" s="102"/>
      <c r="AYB4" s="102"/>
      <c r="AYC4" s="102" t="s">
        <v>107</v>
      </c>
      <c r="AYD4" s="102"/>
      <c r="AYE4" s="102"/>
      <c r="AYF4" s="102"/>
      <c r="AYG4" s="102" t="s">
        <v>107</v>
      </c>
      <c r="AYH4" s="102"/>
      <c r="AYI4" s="102"/>
      <c r="AYJ4" s="102"/>
      <c r="AYK4" s="102" t="s">
        <v>107</v>
      </c>
      <c r="AYL4" s="102"/>
      <c r="AYM4" s="102"/>
      <c r="AYN4" s="102"/>
      <c r="AYO4" s="102" t="s">
        <v>107</v>
      </c>
      <c r="AYP4" s="102"/>
      <c r="AYQ4" s="102"/>
      <c r="AYR4" s="102"/>
      <c r="AYS4" s="102" t="s">
        <v>107</v>
      </c>
      <c r="AYT4" s="102"/>
      <c r="AYU4" s="102"/>
      <c r="AYV4" s="102"/>
      <c r="AYW4" s="102" t="s">
        <v>107</v>
      </c>
      <c r="AYX4" s="102"/>
      <c r="AYY4" s="102"/>
      <c r="AYZ4" s="102"/>
      <c r="AZA4" s="102" t="s">
        <v>107</v>
      </c>
      <c r="AZB4" s="102"/>
      <c r="AZC4" s="102"/>
      <c r="AZD4" s="102"/>
      <c r="AZE4" s="102" t="s">
        <v>107</v>
      </c>
      <c r="AZF4" s="102"/>
      <c r="AZG4" s="102"/>
      <c r="AZH4" s="102"/>
      <c r="AZI4" s="102" t="s">
        <v>107</v>
      </c>
      <c r="AZJ4" s="102"/>
      <c r="AZK4" s="102"/>
      <c r="AZL4" s="102"/>
      <c r="AZM4" s="102" t="s">
        <v>107</v>
      </c>
      <c r="AZN4" s="102"/>
      <c r="AZO4" s="102"/>
      <c r="AZP4" s="102"/>
      <c r="AZQ4" s="102" t="s">
        <v>107</v>
      </c>
      <c r="AZR4" s="102"/>
      <c r="AZS4" s="102"/>
      <c r="AZT4" s="102"/>
      <c r="AZU4" s="102" t="s">
        <v>107</v>
      </c>
      <c r="AZV4" s="102"/>
      <c r="AZW4" s="102"/>
      <c r="AZX4" s="102"/>
      <c r="AZY4" s="102" t="s">
        <v>107</v>
      </c>
      <c r="AZZ4" s="102"/>
      <c r="BAA4" s="102"/>
      <c r="BAB4" s="102"/>
      <c r="BAC4" s="102" t="s">
        <v>107</v>
      </c>
      <c r="BAD4" s="102"/>
      <c r="BAE4" s="102"/>
      <c r="BAF4" s="102"/>
      <c r="BAG4" s="102" t="s">
        <v>107</v>
      </c>
      <c r="BAH4" s="102"/>
      <c r="BAI4" s="102"/>
      <c r="BAJ4" s="102"/>
      <c r="BAK4" s="102" t="s">
        <v>107</v>
      </c>
      <c r="BAL4" s="102"/>
      <c r="BAM4" s="102"/>
      <c r="BAN4" s="102"/>
      <c r="BAO4" s="102" t="s">
        <v>107</v>
      </c>
      <c r="BAP4" s="102"/>
      <c r="BAQ4" s="102"/>
      <c r="BAR4" s="102"/>
      <c r="BAS4" s="102" t="s">
        <v>107</v>
      </c>
      <c r="BAT4" s="102"/>
      <c r="BAU4" s="102"/>
      <c r="BAV4" s="102"/>
      <c r="BAW4" s="102" t="s">
        <v>107</v>
      </c>
      <c r="BAX4" s="102"/>
      <c r="BAY4" s="102"/>
      <c r="BAZ4" s="102"/>
      <c r="BBA4" s="102" t="s">
        <v>107</v>
      </c>
      <c r="BBB4" s="102"/>
      <c r="BBC4" s="102"/>
      <c r="BBD4" s="102"/>
      <c r="BBE4" s="102" t="s">
        <v>107</v>
      </c>
      <c r="BBF4" s="102"/>
      <c r="BBG4" s="102"/>
      <c r="BBH4" s="102"/>
      <c r="BBI4" s="102" t="s">
        <v>107</v>
      </c>
      <c r="BBJ4" s="102"/>
      <c r="BBK4" s="102"/>
      <c r="BBL4" s="102"/>
      <c r="BBM4" s="102" t="s">
        <v>107</v>
      </c>
      <c r="BBN4" s="102"/>
      <c r="BBO4" s="102"/>
      <c r="BBP4" s="102"/>
      <c r="BBQ4" s="102" t="s">
        <v>107</v>
      </c>
      <c r="BBR4" s="102"/>
      <c r="BBS4" s="102"/>
      <c r="BBT4" s="102"/>
      <c r="BBU4" s="102" t="s">
        <v>107</v>
      </c>
      <c r="BBV4" s="102"/>
      <c r="BBW4" s="102"/>
      <c r="BBX4" s="102"/>
      <c r="BBY4" s="102" t="s">
        <v>107</v>
      </c>
      <c r="BBZ4" s="102"/>
      <c r="BCA4" s="102"/>
      <c r="BCB4" s="102"/>
      <c r="BCC4" s="102" t="s">
        <v>107</v>
      </c>
      <c r="BCD4" s="102"/>
      <c r="BCE4" s="102"/>
      <c r="BCF4" s="102"/>
      <c r="BCG4" s="102" t="s">
        <v>107</v>
      </c>
      <c r="BCH4" s="102"/>
      <c r="BCI4" s="102"/>
      <c r="BCJ4" s="102"/>
      <c r="BCK4" s="102" t="s">
        <v>107</v>
      </c>
      <c r="BCL4" s="102"/>
      <c r="BCM4" s="102"/>
      <c r="BCN4" s="102"/>
      <c r="BCO4" s="102" t="s">
        <v>107</v>
      </c>
      <c r="BCP4" s="102"/>
      <c r="BCQ4" s="102"/>
      <c r="BCR4" s="102"/>
      <c r="BCS4" s="102" t="s">
        <v>107</v>
      </c>
      <c r="BCT4" s="102"/>
      <c r="BCU4" s="102"/>
      <c r="BCV4" s="102"/>
      <c r="BCW4" s="102" t="s">
        <v>107</v>
      </c>
      <c r="BCX4" s="102"/>
      <c r="BCY4" s="102"/>
      <c r="BCZ4" s="102"/>
      <c r="BDA4" s="102" t="s">
        <v>107</v>
      </c>
      <c r="BDB4" s="102"/>
      <c r="BDC4" s="102"/>
      <c r="BDD4" s="102"/>
      <c r="BDE4" s="102" t="s">
        <v>107</v>
      </c>
      <c r="BDF4" s="102"/>
      <c r="BDG4" s="102"/>
      <c r="BDH4" s="102"/>
      <c r="BDI4" s="102" t="s">
        <v>107</v>
      </c>
      <c r="BDJ4" s="102"/>
      <c r="BDK4" s="102"/>
      <c r="BDL4" s="102"/>
      <c r="BDM4" s="102" t="s">
        <v>107</v>
      </c>
      <c r="BDN4" s="102"/>
      <c r="BDO4" s="102"/>
      <c r="BDP4" s="102"/>
      <c r="BDQ4" s="102" t="s">
        <v>107</v>
      </c>
      <c r="BDR4" s="102"/>
      <c r="BDS4" s="102"/>
      <c r="BDT4" s="102"/>
      <c r="BDU4" s="102" t="s">
        <v>107</v>
      </c>
      <c r="BDV4" s="102"/>
      <c r="BDW4" s="102"/>
      <c r="BDX4" s="102"/>
      <c r="BDY4" s="102" t="s">
        <v>107</v>
      </c>
      <c r="BDZ4" s="102"/>
      <c r="BEA4" s="102"/>
      <c r="BEB4" s="102"/>
      <c r="BEC4" s="102" t="s">
        <v>107</v>
      </c>
      <c r="BED4" s="102"/>
      <c r="BEE4" s="102"/>
      <c r="BEF4" s="102"/>
      <c r="BEG4" s="102" t="s">
        <v>107</v>
      </c>
      <c r="BEH4" s="102"/>
      <c r="BEI4" s="102"/>
      <c r="BEJ4" s="102"/>
      <c r="BEK4" s="102" t="s">
        <v>107</v>
      </c>
      <c r="BEL4" s="102"/>
      <c r="BEM4" s="102"/>
      <c r="BEN4" s="102"/>
      <c r="BEO4" s="102" t="s">
        <v>107</v>
      </c>
      <c r="BEP4" s="102"/>
      <c r="BEQ4" s="102"/>
      <c r="BER4" s="102"/>
      <c r="BES4" s="102" t="s">
        <v>107</v>
      </c>
      <c r="BET4" s="102"/>
      <c r="BEU4" s="102"/>
      <c r="BEV4" s="102"/>
      <c r="BEW4" s="102" t="s">
        <v>107</v>
      </c>
      <c r="BEX4" s="102"/>
      <c r="BEY4" s="102"/>
      <c r="BEZ4" s="102"/>
      <c r="BFA4" s="102" t="s">
        <v>107</v>
      </c>
      <c r="BFB4" s="102"/>
      <c r="BFC4" s="102"/>
      <c r="BFD4" s="102"/>
      <c r="BFE4" s="102" t="s">
        <v>107</v>
      </c>
      <c r="BFF4" s="102"/>
      <c r="BFG4" s="102"/>
      <c r="BFH4" s="102"/>
      <c r="BFI4" s="102" t="s">
        <v>107</v>
      </c>
      <c r="BFJ4" s="102"/>
      <c r="BFK4" s="102"/>
      <c r="BFL4" s="102"/>
      <c r="BFM4" s="102" t="s">
        <v>107</v>
      </c>
      <c r="BFN4" s="102"/>
      <c r="BFO4" s="102"/>
      <c r="BFP4" s="102"/>
      <c r="BFQ4" s="102" t="s">
        <v>107</v>
      </c>
      <c r="BFR4" s="102"/>
      <c r="BFS4" s="102"/>
      <c r="BFT4" s="102"/>
      <c r="BFU4" s="102" t="s">
        <v>107</v>
      </c>
      <c r="BFV4" s="102"/>
      <c r="BFW4" s="102"/>
      <c r="BFX4" s="102"/>
      <c r="BFY4" s="102" t="s">
        <v>107</v>
      </c>
      <c r="BFZ4" s="102"/>
      <c r="BGA4" s="102"/>
      <c r="BGB4" s="102"/>
      <c r="BGC4" s="102" t="s">
        <v>107</v>
      </c>
      <c r="BGD4" s="102"/>
      <c r="BGE4" s="102"/>
      <c r="BGF4" s="102"/>
      <c r="BGG4" s="102" t="s">
        <v>107</v>
      </c>
      <c r="BGH4" s="102"/>
      <c r="BGI4" s="102"/>
      <c r="BGJ4" s="102"/>
      <c r="BGK4" s="102" t="s">
        <v>107</v>
      </c>
      <c r="BGL4" s="102"/>
      <c r="BGM4" s="102"/>
      <c r="BGN4" s="102"/>
      <c r="BGO4" s="102" t="s">
        <v>107</v>
      </c>
      <c r="BGP4" s="102"/>
      <c r="BGQ4" s="102"/>
      <c r="BGR4" s="102"/>
      <c r="BGS4" s="102" t="s">
        <v>107</v>
      </c>
      <c r="BGT4" s="102"/>
      <c r="BGU4" s="102"/>
      <c r="BGV4" s="102"/>
      <c r="BGW4" s="102" t="s">
        <v>107</v>
      </c>
      <c r="BGX4" s="102"/>
      <c r="BGY4" s="102"/>
      <c r="BGZ4" s="102"/>
      <c r="BHA4" s="102" t="s">
        <v>107</v>
      </c>
      <c r="BHB4" s="102"/>
      <c r="BHC4" s="102"/>
      <c r="BHD4" s="102"/>
      <c r="BHE4" s="102" t="s">
        <v>107</v>
      </c>
      <c r="BHF4" s="102"/>
      <c r="BHG4" s="102"/>
      <c r="BHH4" s="102"/>
      <c r="BHI4" s="102" t="s">
        <v>107</v>
      </c>
      <c r="BHJ4" s="102"/>
      <c r="BHK4" s="102"/>
      <c r="BHL4" s="102"/>
      <c r="BHM4" s="102" t="s">
        <v>107</v>
      </c>
      <c r="BHN4" s="102"/>
      <c r="BHO4" s="102"/>
      <c r="BHP4" s="102"/>
      <c r="BHQ4" s="102" t="s">
        <v>107</v>
      </c>
      <c r="BHR4" s="102"/>
      <c r="BHS4" s="102"/>
      <c r="BHT4" s="102"/>
      <c r="BHU4" s="102" t="s">
        <v>107</v>
      </c>
      <c r="BHV4" s="102"/>
      <c r="BHW4" s="102"/>
      <c r="BHX4" s="102"/>
      <c r="BHY4" s="102" t="s">
        <v>107</v>
      </c>
      <c r="BHZ4" s="102"/>
      <c r="BIA4" s="102"/>
      <c r="BIB4" s="102"/>
      <c r="BIC4" s="102" t="s">
        <v>107</v>
      </c>
      <c r="BID4" s="102"/>
      <c r="BIE4" s="102"/>
      <c r="BIF4" s="102"/>
      <c r="BIG4" s="102" t="s">
        <v>107</v>
      </c>
      <c r="BIH4" s="102"/>
      <c r="BII4" s="102"/>
      <c r="BIJ4" s="102"/>
      <c r="BIK4" s="102" t="s">
        <v>107</v>
      </c>
      <c r="BIL4" s="102"/>
      <c r="BIM4" s="102"/>
      <c r="BIN4" s="102"/>
      <c r="BIO4" s="102" t="s">
        <v>107</v>
      </c>
      <c r="BIP4" s="102"/>
      <c r="BIQ4" s="102"/>
      <c r="BIR4" s="102"/>
      <c r="BIS4" s="102" t="s">
        <v>107</v>
      </c>
      <c r="BIT4" s="102"/>
      <c r="BIU4" s="102"/>
      <c r="BIV4" s="102"/>
      <c r="BIW4" s="102" t="s">
        <v>107</v>
      </c>
      <c r="BIX4" s="102"/>
      <c r="BIY4" s="102"/>
      <c r="BIZ4" s="102"/>
      <c r="BJA4" s="102" t="s">
        <v>107</v>
      </c>
      <c r="BJB4" s="102"/>
      <c r="BJC4" s="102"/>
      <c r="BJD4" s="102"/>
      <c r="BJE4" s="102" t="s">
        <v>107</v>
      </c>
      <c r="BJF4" s="102"/>
      <c r="BJG4" s="102"/>
      <c r="BJH4" s="102"/>
      <c r="BJI4" s="102" t="s">
        <v>107</v>
      </c>
      <c r="BJJ4" s="102"/>
      <c r="BJK4" s="102"/>
      <c r="BJL4" s="102"/>
      <c r="BJM4" s="102" t="s">
        <v>107</v>
      </c>
      <c r="BJN4" s="102"/>
      <c r="BJO4" s="102"/>
      <c r="BJP4" s="102"/>
      <c r="BJQ4" s="102" t="s">
        <v>107</v>
      </c>
      <c r="BJR4" s="102"/>
      <c r="BJS4" s="102"/>
      <c r="BJT4" s="102"/>
      <c r="BJU4" s="102" t="s">
        <v>107</v>
      </c>
      <c r="BJV4" s="102"/>
      <c r="BJW4" s="102"/>
      <c r="BJX4" s="102"/>
      <c r="BJY4" s="102" t="s">
        <v>107</v>
      </c>
      <c r="BJZ4" s="102"/>
      <c r="BKA4" s="102"/>
      <c r="BKB4" s="102"/>
      <c r="BKC4" s="102" t="s">
        <v>107</v>
      </c>
      <c r="BKD4" s="102"/>
      <c r="BKE4" s="102"/>
      <c r="BKF4" s="102"/>
      <c r="BKG4" s="102" t="s">
        <v>107</v>
      </c>
      <c r="BKH4" s="102"/>
      <c r="BKI4" s="102"/>
      <c r="BKJ4" s="102"/>
      <c r="BKK4" s="102" t="s">
        <v>107</v>
      </c>
      <c r="BKL4" s="102"/>
      <c r="BKM4" s="102"/>
      <c r="BKN4" s="102"/>
      <c r="BKO4" s="102" t="s">
        <v>107</v>
      </c>
      <c r="BKP4" s="102"/>
      <c r="BKQ4" s="102"/>
      <c r="BKR4" s="102"/>
      <c r="BKS4" s="102" t="s">
        <v>107</v>
      </c>
      <c r="BKT4" s="102"/>
      <c r="BKU4" s="102"/>
      <c r="BKV4" s="102"/>
      <c r="BKW4" s="102" t="s">
        <v>107</v>
      </c>
      <c r="BKX4" s="102"/>
      <c r="BKY4" s="102"/>
      <c r="BKZ4" s="102"/>
      <c r="BLA4" s="102" t="s">
        <v>107</v>
      </c>
      <c r="BLB4" s="102"/>
      <c r="BLC4" s="102"/>
      <c r="BLD4" s="102"/>
      <c r="BLE4" s="102" t="s">
        <v>107</v>
      </c>
      <c r="BLF4" s="102"/>
      <c r="BLG4" s="102"/>
      <c r="BLH4" s="102"/>
      <c r="BLI4" s="102" t="s">
        <v>107</v>
      </c>
      <c r="BLJ4" s="102"/>
      <c r="BLK4" s="102"/>
      <c r="BLL4" s="102"/>
      <c r="BLM4" s="102" t="s">
        <v>107</v>
      </c>
      <c r="BLN4" s="102"/>
      <c r="BLO4" s="102"/>
      <c r="BLP4" s="102"/>
      <c r="BLQ4" s="102" t="s">
        <v>107</v>
      </c>
      <c r="BLR4" s="102"/>
      <c r="BLS4" s="102"/>
      <c r="BLT4" s="102"/>
      <c r="BLU4" s="102" t="s">
        <v>107</v>
      </c>
      <c r="BLV4" s="102"/>
      <c r="BLW4" s="102"/>
      <c r="BLX4" s="102"/>
      <c r="BLY4" s="102" t="s">
        <v>107</v>
      </c>
      <c r="BLZ4" s="102"/>
      <c r="BMA4" s="102"/>
      <c r="BMB4" s="102"/>
      <c r="BMC4" s="102" t="s">
        <v>107</v>
      </c>
      <c r="BMD4" s="102"/>
      <c r="BME4" s="102"/>
      <c r="BMF4" s="102"/>
      <c r="BMG4" s="102" t="s">
        <v>107</v>
      </c>
      <c r="BMH4" s="102"/>
      <c r="BMI4" s="102"/>
      <c r="BMJ4" s="102"/>
      <c r="BMK4" s="102" t="s">
        <v>107</v>
      </c>
      <c r="BML4" s="102"/>
      <c r="BMM4" s="102"/>
      <c r="BMN4" s="102"/>
      <c r="BMO4" s="102" t="s">
        <v>107</v>
      </c>
      <c r="BMP4" s="102"/>
      <c r="BMQ4" s="102"/>
      <c r="BMR4" s="102"/>
      <c r="BMS4" s="102" t="s">
        <v>107</v>
      </c>
      <c r="BMT4" s="102"/>
      <c r="BMU4" s="102"/>
      <c r="BMV4" s="102"/>
      <c r="BMW4" s="102" t="s">
        <v>107</v>
      </c>
      <c r="BMX4" s="102"/>
      <c r="BMY4" s="102"/>
      <c r="BMZ4" s="102"/>
      <c r="BNA4" s="102" t="s">
        <v>107</v>
      </c>
      <c r="BNB4" s="102"/>
      <c r="BNC4" s="102"/>
      <c r="BND4" s="102"/>
      <c r="BNE4" s="102" t="s">
        <v>107</v>
      </c>
      <c r="BNF4" s="102"/>
      <c r="BNG4" s="102"/>
      <c r="BNH4" s="102"/>
      <c r="BNI4" s="102" t="s">
        <v>107</v>
      </c>
      <c r="BNJ4" s="102"/>
      <c r="BNK4" s="102"/>
      <c r="BNL4" s="102"/>
      <c r="BNM4" s="102" t="s">
        <v>107</v>
      </c>
      <c r="BNN4" s="102"/>
      <c r="BNO4" s="102"/>
      <c r="BNP4" s="102"/>
      <c r="BNQ4" s="102" t="s">
        <v>107</v>
      </c>
      <c r="BNR4" s="102"/>
      <c r="BNS4" s="102"/>
      <c r="BNT4" s="102"/>
      <c r="BNU4" s="102" t="s">
        <v>107</v>
      </c>
      <c r="BNV4" s="102"/>
      <c r="BNW4" s="102"/>
      <c r="BNX4" s="102"/>
      <c r="BNY4" s="102" t="s">
        <v>107</v>
      </c>
      <c r="BNZ4" s="102"/>
      <c r="BOA4" s="102"/>
      <c r="BOB4" s="102"/>
      <c r="BOC4" s="102" t="s">
        <v>107</v>
      </c>
      <c r="BOD4" s="102"/>
      <c r="BOE4" s="102"/>
      <c r="BOF4" s="102"/>
      <c r="BOG4" s="102" t="s">
        <v>107</v>
      </c>
      <c r="BOH4" s="102"/>
      <c r="BOI4" s="102"/>
      <c r="BOJ4" s="102"/>
      <c r="BOK4" s="102" t="s">
        <v>107</v>
      </c>
      <c r="BOL4" s="102"/>
      <c r="BOM4" s="102"/>
      <c r="BON4" s="102"/>
      <c r="BOO4" s="102" t="s">
        <v>107</v>
      </c>
      <c r="BOP4" s="102"/>
      <c r="BOQ4" s="102"/>
      <c r="BOR4" s="102"/>
      <c r="BOS4" s="102" t="s">
        <v>107</v>
      </c>
      <c r="BOT4" s="102"/>
      <c r="BOU4" s="102"/>
      <c r="BOV4" s="102"/>
      <c r="BOW4" s="102" t="s">
        <v>107</v>
      </c>
      <c r="BOX4" s="102"/>
      <c r="BOY4" s="102"/>
      <c r="BOZ4" s="102"/>
      <c r="BPA4" s="102" t="s">
        <v>107</v>
      </c>
      <c r="BPB4" s="102"/>
      <c r="BPC4" s="102"/>
      <c r="BPD4" s="102"/>
      <c r="BPE4" s="102" t="s">
        <v>107</v>
      </c>
      <c r="BPF4" s="102"/>
      <c r="BPG4" s="102"/>
      <c r="BPH4" s="102"/>
      <c r="BPI4" s="102" t="s">
        <v>107</v>
      </c>
      <c r="BPJ4" s="102"/>
      <c r="BPK4" s="102"/>
      <c r="BPL4" s="102"/>
      <c r="BPM4" s="102" t="s">
        <v>107</v>
      </c>
      <c r="BPN4" s="102"/>
      <c r="BPO4" s="102"/>
      <c r="BPP4" s="102"/>
      <c r="BPQ4" s="102" t="s">
        <v>107</v>
      </c>
      <c r="BPR4" s="102"/>
      <c r="BPS4" s="102"/>
      <c r="BPT4" s="102"/>
      <c r="BPU4" s="102" t="s">
        <v>107</v>
      </c>
      <c r="BPV4" s="102"/>
      <c r="BPW4" s="102"/>
      <c r="BPX4" s="102"/>
      <c r="BPY4" s="102" t="s">
        <v>107</v>
      </c>
      <c r="BPZ4" s="102"/>
      <c r="BQA4" s="102"/>
      <c r="BQB4" s="102"/>
      <c r="BQC4" s="102" t="s">
        <v>107</v>
      </c>
      <c r="BQD4" s="102"/>
      <c r="BQE4" s="102"/>
      <c r="BQF4" s="102"/>
      <c r="BQG4" s="102" t="s">
        <v>107</v>
      </c>
      <c r="BQH4" s="102"/>
      <c r="BQI4" s="102"/>
      <c r="BQJ4" s="102"/>
      <c r="BQK4" s="102" t="s">
        <v>107</v>
      </c>
      <c r="BQL4" s="102"/>
      <c r="BQM4" s="102"/>
      <c r="BQN4" s="102"/>
      <c r="BQO4" s="102" t="s">
        <v>107</v>
      </c>
      <c r="BQP4" s="102"/>
      <c r="BQQ4" s="102"/>
      <c r="BQR4" s="102"/>
      <c r="BQS4" s="102" t="s">
        <v>107</v>
      </c>
      <c r="BQT4" s="102"/>
      <c r="BQU4" s="102"/>
      <c r="BQV4" s="102"/>
      <c r="BQW4" s="102" t="s">
        <v>107</v>
      </c>
      <c r="BQX4" s="102"/>
      <c r="BQY4" s="102"/>
      <c r="BQZ4" s="102"/>
      <c r="BRA4" s="102" t="s">
        <v>107</v>
      </c>
      <c r="BRB4" s="102"/>
      <c r="BRC4" s="102"/>
      <c r="BRD4" s="102"/>
      <c r="BRE4" s="102" t="s">
        <v>107</v>
      </c>
      <c r="BRF4" s="102"/>
      <c r="BRG4" s="102"/>
      <c r="BRH4" s="102"/>
      <c r="BRI4" s="102" t="s">
        <v>107</v>
      </c>
      <c r="BRJ4" s="102"/>
      <c r="BRK4" s="102"/>
      <c r="BRL4" s="102"/>
      <c r="BRM4" s="102" t="s">
        <v>107</v>
      </c>
      <c r="BRN4" s="102"/>
      <c r="BRO4" s="102"/>
      <c r="BRP4" s="102"/>
      <c r="BRQ4" s="102" t="s">
        <v>107</v>
      </c>
      <c r="BRR4" s="102"/>
      <c r="BRS4" s="102"/>
      <c r="BRT4" s="102"/>
      <c r="BRU4" s="102" t="s">
        <v>107</v>
      </c>
      <c r="BRV4" s="102"/>
      <c r="BRW4" s="102"/>
      <c r="BRX4" s="102"/>
      <c r="BRY4" s="102" t="s">
        <v>107</v>
      </c>
      <c r="BRZ4" s="102"/>
      <c r="BSA4" s="102"/>
      <c r="BSB4" s="102"/>
      <c r="BSC4" s="102" t="s">
        <v>107</v>
      </c>
      <c r="BSD4" s="102"/>
      <c r="BSE4" s="102"/>
      <c r="BSF4" s="102"/>
      <c r="BSG4" s="102" t="s">
        <v>107</v>
      </c>
      <c r="BSH4" s="102"/>
      <c r="BSI4" s="102"/>
      <c r="BSJ4" s="102"/>
      <c r="BSK4" s="102" t="s">
        <v>107</v>
      </c>
      <c r="BSL4" s="102"/>
      <c r="BSM4" s="102"/>
      <c r="BSN4" s="102"/>
      <c r="BSO4" s="102" t="s">
        <v>107</v>
      </c>
      <c r="BSP4" s="102"/>
      <c r="BSQ4" s="102"/>
      <c r="BSR4" s="102"/>
      <c r="BSS4" s="102" t="s">
        <v>107</v>
      </c>
      <c r="BST4" s="102"/>
      <c r="BSU4" s="102"/>
      <c r="BSV4" s="102"/>
      <c r="BSW4" s="102" t="s">
        <v>107</v>
      </c>
      <c r="BSX4" s="102"/>
      <c r="BSY4" s="102"/>
      <c r="BSZ4" s="102"/>
      <c r="BTA4" s="102" t="s">
        <v>107</v>
      </c>
      <c r="BTB4" s="102"/>
      <c r="BTC4" s="102"/>
      <c r="BTD4" s="102"/>
      <c r="BTE4" s="102" t="s">
        <v>107</v>
      </c>
      <c r="BTF4" s="102"/>
      <c r="BTG4" s="102"/>
      <c r="BTH4" s="102"/>
      <c r="BTI4" s="102" t="s">
        <v>107</v>
      </c>
      <c r="BTJ4" s="102"/>
      <c r="BTK4" s="102"/>
      <c r="BTL4" s="102"/>
      <c r="BTM4" s="102" t="s">
        <v>107</v>
      </c>
      <c r="BTN4" s="102"/>
      <c r="BTO4" s="102"/>
      <c r="BTP4" s="102"/>
      <c r="BTQ4" s="102" t="s">
        <v>107</v>
      </c>
      <c r="BTR4" s="102"/>
      <c r="BTS4" s="102"/>
      <c r="BTT4" s="102"/>
      <c r="BTU4" s="102" t="s">
        <v>107</v>
      </c>
      <c r="BTV4" s="102"/>
      <c r="BTW4" s="102"/>
      <c r="BTX4" s="102"/>
      <c r="BTY4" s="102" t="s">
        <v>107</v>
      </c>
      <c r="BTZ4" s="102"/>
      <c r="BUA4" s="102"/>
      <c r="BUB4" s="102"/>
      <c r="BUC4" s="102" t="s">
        <v>107</v>
      </c>
      <c r="BUD4" s="102"/>
      <c r="BUE4" s="102"/>
      <c r="BUF4" s="102"/>
      <c r="BUG4" s="102" t="s">
        <v>107</v>
      </c>
      <c r="BUH4" s="102"/>
      <c r="BUI4" s="102"/>
      <c r="BUJ4" s="102"/>
      <c r="BUK4" s="102" t="s">
        <v>107</v>
      </c>
      <c r="BUL4" s="102"/>
      <c r="BUM4" s="102"/>
      <c r="BUN4" s="102"/>
      <c r="BUO4" s="102" t="s">
        <v>107</v>
      </c>
      <c r="BUP4" s="102"/>
      <c r="BUQ4" s="102"/>
      <c r="BUR4" s="102"/>
      <c r="BUS4" s="102" t="s">
        <v>107</v>
      </c>
      <c r="BUT4" s="102"/>
      <c r="BUU4" s="102"/>
      <c r="BUV4" s="102"/>
      <c r="BUW4" s="102" t="s">
        <v>107</v>
      </c>
      <c r="BUX4" s="102"/>
      <c r="BUY4" s="102"/>
      <c r="BUZ4" s="102"/>
      <c r="BVA4" s="102" t="s">
        <v>107</v>
      </c>
      <c r="BVB4" s="102"/>
      <c r="BVC4" s="102"/>
      <c r="BVD4" s="102"/>
      <c r="BVE4" s="102" t="s">
        <v>107</v>
      </c>
      <c r="BVF4" s="102"/>
      <c r="BVG4" s="102"/>
      <c r="BVH4" s="102"/>
      <c r="BVI4" s="102" t="s">
        <v>107</v>
      </c>
      <c r="BVJ4" s="102"/>
      <c r="BVK4" s="102"/>
      <c r="BVL4" s="102"/>
      <c r="BVM4" s="102" t="s">
        <v>107</v>
      </c>
      <c r="BVN4" s="102"/>
      <c r="BVO4" s="102"/>
      <c r="BVP4" s="102"/>
      <c r="BVQ4" s="102" t="s">
        <v>107</v>
      </c>
      <c r="BVR4" s="102"/>
      <c r="BVS4" s="102"/>
      <c r="BVT4" s="102"/>
      <c r="BVU4" s="102" t="s">
        <v>107</v>
      </c>
      <c r="BVV4" s="102"/>
      <c r="BVW4" s="102"/>
      <c r="BVX4" s="102"/>
      <c r="BVY4" s="102" t="s">
        <v>107</v>
      </c>
      <c r="BVZ4" s="102"/>
      <c r="BWA4" s="102"/>
      <c r="BWB4" s="102"/>
      <c r="BWC4" s="102" t="s">
        <v>107</v>
      </c>
      <c r="BWD4" s="102"/>
      <c r="BWE4" s="102"/>
      <c r="BWF4" s="102"/>
      <c r="BWG4" s="102" t="s">
        <v>107</v>
      </c>
      <c r="BWH4" s="102"/>
      <c r="BWI4" s="102"/>
      <c r="BWJ4" s="102"/>
      <c r="BWK4" s="102" t="s">
        <v>107</v>
      </c>
      <c r="BWL4" s="102"/>
      <c r="BWM4" s="102"/>
      <c r="BWN4" s="102"/>
      <c r="BWO4" s="102" t="s">
        <v>107</v>
      </c>
      <c r="BWP4" s="102"/>
      <c r="BWQ4" s="102"/>
      <c r="BWR4" s="102"/>
      <c r="BWS4" s="102" t="s">
        <v>107</v>
      </c>
      <c r="BWT4" s="102"/>
      <c r="BWU4" s="102"/>
      <c r="BWV4" s="102"/>
      <c r="BWW4" s="102" t="s">
        <v>107</v>
      </c>
      <c r="BWX4" s="102"/>
      <c r="BWY4" s="102"/>
      <c r="BWZ4" s="102"/>
      <c r="BXA4" s="102" t="s">
        <v>107</v>
      </c>
      <c r="BXB4" s="102"/>
      <c r="BXC4" s="102"/>
      <c r="BXD4" s="102"/>
      <c r="BXE4" s="102" t="s">
        <v>107</v>
      </c>
      <c r="BXF4" s="102"/>
      <c r="BXG4" s="102"/>
      <c r="BXH4" s="102"/>
      <c r="BXI4" s="102" t="s">
        <v>107</v>
      </c>
      <c r="BXJ4" s="102"/>
      <c r="BXK4" s="102"/>
      <c r="BXL4" s="102"/>
      <c r="BXM4" s="102" t="s">
        <v>107</v>
      </c>
      <c r="BXN4" s="102"/>
      <c r="BXO4" s="102"/>
      <c r="BXP4" s="102"/>
      <c r="BXQ4" s="102" t="s">
        <v>107</v>
      </c>
      <c r="BXR4" s="102"/>
      <c r="BXS4" s="102"/>
      <c r="BXT4" s="102"/>
      <c r="BXU4" s="102" t="s">
        <v>107</v>
      </c>
      <c r="BXV4" s="102"/>
      <c r="BXW4" s="102"/>
      <c r="BXX4" s="102"/>
      <c r="BXY4" s="102" t="s">
        <v>107</v>
      </c>
      <c r="BXZ4" s="102"/>
      <c r="BYA4" s="102"/>
      <c r="BYB4" s="102"/>
      <c r="BYC4" s="102" t="s">
        <v>107</v>
      </c>
      <c r="BYD4" s="102"/>
      <c r="BYE4" s="102"/>
      <c r="BYF4" s="102"/>
      <c r="BYG4" s="102" t="s">
        <v>107</v>
      </c>
      <c r="BYH4" s="102"/>
      <c r="BYI4" s="102"/>
      <c r="BYJ4" s="102"/>
      <c r="BYK4" s="102" t="s">
        <v>107</v>
      </c>
      <c r="BYL4" s="102"/>
      <c r="BYM4" s="102"/>
      <c r="BYN4" s="102"/>
      <c r="BYO4" s="102" t="s">
        <v>107</v>
      </c>
      <c r="BYP4" s="102"/>
      <c r="BYQ4" s="102"/>
      <c r="BYR4" s="102"/>
      <c r="BYS4" s="102" t="s">
        <v>107</v>
      </c>
      <c r="BYT4" s="102"/>
      <c r="BYU4" s="102"/>
      <c r="BYV4" s="102"/>
      <c r="BYW4" s="102" t="s">
        <v>107</v>
      </c>
      <c r="BYX4" s="102"/>
      <c r="BYY4" s="102"/>
      <c r="BYZ4" s="102"/>
      <c r="BZA4" s="102" t="s">
        <v>107</v>
      </c>
      <c r="BZB4" s="102"/>
      <c r="BZC4" s="102"/>
      <c r="BZD4" s="102"/>
      <c r="BZE4" s="102" t="s">
        <v>107</v>
      </c>
      <c r="BZF4" s="102"/>
      <c r="BZG4" s="102"/>
      <c r="BZH4" s="102"/>
      <c r="BZI4" s="102" t="s">
        <v>107</v>
      </c>
      <c r="BZJ4" s="102"/>
      <c r="BZK4" s="102"/>
      <c r="BZL4" s="102"/>
      <c r="BZM4" s="102" t="s">
        <v>107</v>
      </c>
      <c r="BZN4" s="102"/>
      <c r="BZO4" s="102"/>
      <c r="BZP4" s="102"/>
      <c r="BZQ4" s="102" t="s">
        <v>107</v>
      </c>
      <c r="BZR4" s="102"/>
      <c r="BZS4" s="102"/>
      <c r="BZT4" s="102"/>
      <c r="BZU4" s="102" t="s">
        <v>107</v>
      </c>
      <c r="BZV4" s="102"/>
      <c r="BZW4" s="102"/>
      <c r="BZX4" s="102"/>
      <c r="BZY4" s="102" t="s">
        <v>107</v>
      </c>
      <c r="BZZ4" s="102"/>
      <c r="CAA4" s="102"/>
      <c r="CAB4" s="102"/>
      <c r="CAC4" s="102" t="s">
        <v>107</v>
      </c>
      <c r="CAD4" s="102"/>
      <c r="CAE4" s="102"/>
      <c r="CAF4" s="102"/>
      <c r="CAG4" s="102" t="s">
        <v>107</v>
      </c>
      <c r="CAH4" s="102"/>
      <c r="CAI4" s="102"/>
      <c r="CAJ4" s="102"/>
      <c r="CAK4" s="102" t="s">
        <v>107</v>
      </c>
      <c r="CAL4" s="102"/>
      <c r="CAM4" s="102"/>
      <c r="CAN4" s="102"/>
      <c r="CAO4" s="102" t="s">
        <v>107</v>
      </c>
      <c r="CAP4" s="102"/>
      <c r="CAQ4" s="102"/>
      <c r="CAR4" s="102"/>
      <c r="CAS4" s="102" t="s">
        <v>107</v>
      </c>
      <c r="CAT4" s="102"/>
      <c r="CAU4" s="102"/>
      <c r="CAV4" s="102"/>
      <c r="CAW4" s="102" t="s">
        <v>107</v>
      </c>
      <c r="CAX4" s="102"/>
      <c r="CAY4" s="102"/>
      <c r="CAZ4" s="102"/>
      <c r="CBA4" s="102" t="s">
        <v>107</v>
      </c>
      <c r="CBB4" s="102"/>
      <c r="CBC4" s="102"/>
      <c r="CBD4" s="102"/>
      <c r="CBE4" s="102" t="s">
        <v>107</v>
      </c>
      <c r="CBF4" s="102"/>
      <c r="CBG4" s="102"/>
      <c r="CBH4" s="102"/>
      <c r="CBI4" s="102" t="s">
        <v>107</v>
      </c>
      <c r="CBJ4" s="102"/>
      <c r="CBK4" s="102"/>
      <c r="CBL4" s="102"/>
      <c r="CBM4" s="102" t="s">
        <v>107</v>
      </c>
      <c r="CBN4" s="102"/>
      <c r="CBO4" s="102"/>
      <c r="CBP4" s="102"/>
      <c r="CBQ4" s="102" t="s">
        <v>107</v>
      </c>
      <c r="CBR4" s="102"/>
      <c r="CBS4" s="102"/>
      <c r="CBT4" s="102"/>
      <c r="CBU4" s="102" t="s">
        <v>107</v>
      </c>
      <c r="CBV4" s="102"/>
      <c r="CBW4" s="102"/>
      <c r="CBX4" s="102"/>
      <c r="CBY4" s="102" t="s">
        <v>107</v>
      </c>
      <c r="CBZ4" s="102"/>
      <c r="CCA4" s="102"/>
      <c r="CCB4" s="102"/>
      <c r="CCC4" s="102" t="s">
        <v>107</v>
      </c>
      <c r="CCD4" s="102"/>
      <c r="CCE4" s="102"/>
      <c r="CCF4" s="102"/>
      <c r="CCG4" s="102" t="s">
        <v>107</v>
      </c>
      <c r="CCH4" s="102"/>
      <c r="CCI4" s="102"/>
      <c r="CCJ4" s="102"/>
      <c r="CCK4" s="102" t="s">
        <v>107</v>
      </c>
      <c r="CCL4" s="102"/>
      <c r="CCM4" s="102"/>
      <c r="CCN4" s="102"/>
      <c r="CCO4" s="102" t="s">
        <v>107</v>
      </c>
      <c r="CCP4" s="102"/>
      <c r="CCQ4" s="102"/>
      <c r="CCR4" s="102"/>
      <c r="CCS4" s="102" t="s">
        <v>107</v>
      </c>
      <c r="CCT4" s="102"/>
      <c r="CCU4" s="102"/>
      <c r="CCV4" s="102"/>
      <c r="CCW4" s="102" t="s">
        <v>107</v>
      </c>
      <c r="CCX4" s="102"/>
      <c r="CCY4" s="102"/>
      <c r="CCZ4" s="102"/>
      <c r="CDA4" s="102" t="s">
        <v>107</v>
      </c>
      <c r="CDB4" s="102"/>
      <c r="CDC4" s="102"/>
      <c r="CDD4" s="102"/>
      <c r="CDE4" s="102" t="s">
        <v>107</v>
      </c>
      <c r="CDF4" s="102"/>
      <c r="CDG4" s="102"/>
      <c r="CDH4" s="102"/>
      <c r="CDI4" s="102" t="s">
        <v>107</v>
      </c>
      <c r="CDJ4" s="102"/>
      <c r="CDK4" s="102"/>
      <c r="CDL4" s="102"/>
      <c r="CDM4" s="102" t="s">
        <v>107</v>
      </c>
      <c r="CDN4" s="102"/>
      <c r="CDO4" s="102"/>
      <c r="CDP4" s="102"/>
      <c r="CDQ4" s="102" t="s">
        <v>107</v>
      </c>
      <c r="CDR4" s="102"/>
      <c r="CDS4" s="102"/>
      <c r="CDT4" s="102"/>
      <c r="CDU4" s="102" t="s">
        <v>107</v>
      </c>
      <c r="CDV4" s="102"/>
      <c r="CDW4" s="102"/>
      <c r="CDX4" s="102"/>
      <c r="CDY4" s="102" t="s">
        <v>107</v>
      </c>
      <c r="CDZ4" s="102"/>
      <c r="CEA4" s="102"/>
      <c r="CEB4" s="102"/>
      <c r="CEC4" s="102" t="s">
        <v>107</v>
      </c>
      <c r="CED4" s="102"/>
      <c r="CEE4" s="102"/>
      <c r="CEF4" s="102"/>
      <c r="CEG4" s="102" t="s">
        <v>107</v>
      </c>
      <c r="CEH4" s="102"/>
      <c r="CEI4" s="102"/>
      <c r="CEJ4" s="102"/>
      <c r="CEK4" s="102" t="s">
        <v>107</v>
      </c>
      <c r="CEL4" s="102"/>
      <c r="CEM4" s="102"/>
      <c r="CEN4" s="102"/>
      <c r="CEO4" s="102" t="s">
        <v>107</v>
      </c>
      <c r="CEP4" s="102"/>
      <c r="CEQ4" s="102"/>
      <c r="CER4" s="102"/>
      <c r="CES4" s="102" t="s">
        <v>107</v>
      </c>
      <c r="CET4" s="102"/>
      <c r="CEU4" s="102"/>
      <c r="CEV4" s="102"/>
      <c r="CEW4" s="102" t="s">
        <v>107</v>
      </c>
      <c r="CEX4" s="102"/>
      <c r="CEY4" s="102"/>
      <c r="CEZ4" s="102"/>
      <c r="CFA4" s="102" t="s">
        <v>107</v>
      </c>
      <c r="CFB4" s="102"/>
      <c r="CFC4" s="102"/>
      <c r="CFD4" s="102"/>
      <c r="CFE4" s="102" t="s">
        <v>107</v>
      </c>
      <c r="CFF4" s="102"/>
      <c r="CFG4" s="102"/>
      <c r="CFH4" s="102"/>
      <c r="CFI4" s="102" t="s">
        <v>107</v>
      </c>
      <c r="CFJ4" s="102"/>
      <c r="CFK4" s="102"/>
      <c r="CFL4" s="102"/>
      <c r="CFM4" s="102" t="s">
        <v>107</v>
      </c>
      <c r="CFN4" s="102"/>
      <c r="CFO4" s="102"/>
      <c r="CFP4" s="102"/>
      <c r="CFQ4" s="102" t="s">
        <v>107</v>
      </c>
      <c r="CFR4" s="102"/>
      <c r="CFS4" s="102"/>
      <c r="CFT4" s="102"/>
      <c r="CFU4" s="102" t="s">
        <v>107</v>
      </c>
      <c r="CFV4" s="102"/>
      <c r="CFW4" s="102"/>
      <c r="CFX4" s="102"/>
      <c r="CFY4" s="102" t="s">
        <v>107</v>
      </c>
      <c r="CFZ4" s="102"/>
      <c r="CGA4" s="102"/>
      <c r="CGB4" s="102"/>
      <c r="CGC4" s="102" t="s">
        <v>107</v>
      </c>
      <c r="CGD4" s="102"/>
      <c r="CGE4" s="102"/>
      <c r="CGF4" s="102"/>
      <c r="CGG4" s="102" t="s">
        <v>107</v>
      </c>
      <c r="CGH4" s="102"/>
      <c r="CGI4" s="102"/>
      <c r="CGJ4" s="102"/>
      <c r="CGK4" s="102" t="s">
        <v>107</v>
      </c>
      <c r="CGL4" s="102"/>
      <c r="CGM4" s="102"/>
      <c r="CGN4" s="102"/>
      <c r="CGO4" s="102" t="s">
        <v>107</v>
      </c>
      <c r="CGP4" s="102"/>
      <c r="CGQ4" s="102"/>
      <c r="CGR4" s="102"/>
      <c r="CGS4" s="102" t="s">
        <v>107</v>
      </c>
      <c r="CGT4" s="102"/>
      <c r="CGU4" s="102"/>
      <c r="CGV4" s="102"/>
      <c r="CGW4" s="102" t="s">
        <v>107</v>
      </c>
      <c r="CGX4" s="102"/>
      <c r="CGY4" s="102"/>
      <c r="CGZ4" s="102"/>
      <c r="CHA4" s="102" t="s">
        <v>107</v>
      </c>
      <c r="CHB4" s="102"/>
      <c r="CHC4" s="102"/>
      <c r="CHD4" s="102"/>
      <c r="CHE4" s="102" t="s">
        <v>107</v>
      </c>
      <c r="CHF4" s="102"/>
      <c r="CHG4" s="102"/>
      <c r="CHH4" s="102"/>
      <c r="CHI4" s="102" t="s">
        <v>107</v>
      </c>
      <c r="CHJ4" s="102"/>
      <c r="CHK4" s="102"/>
      <c r="CHL4" s="102"/>
      <c r="CHM4" s="102" t="s">
        <v>107</v>
      </c>
      <c r="CHN4" s="102"/>
      <c r="CHO4" s="102"/>
      <c r="CHP4" s="102"/>
      <c r="CHQ4" s="102" t="s">
        <v>107</v>
      </c>
      <c r="CHR4" s="102"/>
      <c r="CHS4" s="102"/>
      <c r="CHT4" s="102"/>
      <c r="CHU4" s="102" t="s">
        <v>107</v>
      </c>
      <c r="CHV4" s="102"/>
      <c r="CHW4" s="102"/>
      <c r="CHX4" s="102"/>
      <c r="CHY4" s="102" t="s">
        <v>107</v>
      </c>
      <c r="CHZ4" s="102"/>
      <c r="CIA4" s="102"/>
      <c r="CIB4" s="102"/>
      <c r="CIC4" s="102" t="s">
        <v>107</v>
      </c>
      <c r="CID4" s="102"/>
      <c r="CIE4" s="102"/>
      <c r="CIF4" s="102"/>
      <c r="CIG4" s="102" t="s">
        <v>107</v>
      </c>
      <c r="CIH4" s="102"/>
      <c r="CII4" s="102"/>
      <c r="CIJ4" s="102"/>
      <c r="CIK4" s="102" t="s">
        <v>107</v>
      </c>
      <c r="CIL4" s="102"/>
      <c r="CIM4" s="102"/>
      <c r="CIN4" s="102"/>
      <c r="CIO4" s="102" t="s">
        <v>107</v>
      </c>
      <c r="CIP4" s="102"/>
      <c r="CIQ4" s="102"/>
      <c r="CIR4" s="102"/>
      <c r="CIS4" s="102" t="s">
        <v>107</v>
      </c>
      <c r="CIT4" s="102"/>
      <c r="CIU4" s="102"/>
      <c r="CIV4" s="102"/>
      <c r="CIW4" s="102" t="s">
        <v>107</v>
      </c>
      <c r="CIX4" s="102"/>
      <c r="CIY4" s="102"/>
      <c r="CIZ4" s="102"/>
      <c r="CJA4" s="102" t="s">
        <v>107</v>
      </c>
      <c r="CJB4" s="102"/>
      <c r="CJC4" s="102"/>
      <c r="CJD4" s="102"/>
      <c r="CJE4" s="102" t="s">
        <v>107</v>
      </c>
      <c r="CJF4" s="102"/>
      <c r="CJG4" s="102"/>
      <c r="CJH4" s="102"/>
      <c r="CJI4" s="102" t="s">
        <v>107</v>
      </c>
      <c r="CJJ4" s="102"/>
      <c r="CJK4" s="102"/>
      <c r="CJL4" s="102"/>
      <c r="CJM4" s="102" t="s">
        <v>107</v>
      </c>
      <c r="CJN4" s="102"/>
      <c r="CJO4" s="102"/>
      <c r="CJP4" s="102"/>
      <c r="CJQ4" s="102" t="s">
        <v>107</v>
      </c>
      <c r="CJR4" s="102"/>
      <c r="CJS4" s="102"/>
      <c r="CJT4" s="102"/>
      <c r="CJU4" s="102" t="s">
        <v>107</v>
      </c>
      <c r="CJV4" s="102"/>
      <c r="CJW4" s="102"/>
      <c r="CJX4" s="102"/>
      <c r="CJY4" s="102" t="s">
        <v>107</v>
      </c>
      <c r="CJZ4" s="102"/>
      <c r="CKA4" s="102"/>
      <c r="CKB4" s="102"/>
      <c r="CKC4" s="102" t="s">
        <v>107</v>
      </c>
      <c r="CKD4" s="102"/>
      <c r="CKE4" s="102"/>
      <c r="CKF4" s="102"/>
      <c r="CKG4" s="102" t="s">
        <v>107</v>
      </c>
      <c r="CKH4" s="102"/>
      <c r="CKI4" s="102"/>
      <c r="CKJ4" s="102"/>
      <c r="CKK4" s="102" t="s">
        <v>107</v>
      </c>
      <c r="CKL4" s="102"/>
      <c r="CKM4" s="102"/>
      <c r="CKN4" s="102"/>
      <c r="CKO4" s="102" t="s">
        <v>107</v>
      </c>
      <c r="CKP4" s="102"/>
      <c r="CKQ4" s="102"/>
      <c r="CKR4" s="102"/>
      <c r="CKS4" s="102" t="s">
        <v>107</v>
      </c>
      <c r="CKT4" s="102"/>
      <c r="CKU4" s="102"/>
      <c r="CKV4" s="102"/>
      <c r="CKW4" s="102" t="s">
        <v>107</v>
      </c>
      <c r="CKX4" s="102"/>
      <c r="CKY4" s="102"/>
      <c r="CKZ4" s="102"/>
      <c r="CLA4" s="102" t="s">
        <v>107</v>
      </c>
      <c r="CLB4" s="102"/>
      <c r="CLC4" s="102"/>
      <c r="CLD4" s="102"/>
      <c r="CLE4" s="102" t="s">
        <v>107</v>
      </c>
      <c r="CLF4" s="102"/>
      <c r="CLG4" s="102"/>
      <c r="CLH4" s="102"/>
      <c r="CLI4" s="102" t="s">
        <v>107</v>
      </c>
      <c r="CLJ4" s="102"/>
      <c r="CLK4" s="102"/>
      <c r="CLL4" s="102"/>
      <c r="CLM4" s="102" t="s">
        <v>107</v>
      </c>
      <c r="CLN4" s="102"/>
      <c r="CLO4" s="102"/>
      <c r="CLP4" s="102"/>
      <c r="CLQ4" s="102" t="s">
        <v>107</v>
      </c>
      <c r="CLR4" s="102"/>
      <c r="CLS4" s="102"/>
      <c r="CLT4" s="102"/>
      <c r="CLU4" s="102" t="s">
        <v>107</v>
      </c>
      <c r="CLV4" s="102"/>
      <c r="CLW4" s="102"/>
      <c r="CLX4" s="102"/>
      <c r="CLY4" s="102" t="s">
        <v>107</v>
      </c>
      <c r="CLZ4" s="102"/>
      <c r="CMA4" s="102"/>
      <c r="CMB4" s="102"/>
      <c r="CMC4" s="102" t="s">
        <v>107</v>
      </c>
      <c r="CMD4" s="102"/>
      <c r="CME4" s="102"/>
      <c r="CMF4" s="102"/>
      <c r="CMG4" s="102" t="s">
        <v>107</v>
      </c>
      <c r="CMH4" s="102"/>
      <c r="CMI4" s="102"/>
      <c r="CMJ4" s="102"/>
      <c r="CMK4" s="102" t="s">
        <v>107</v>
      </c>
      <c r="CML4" s="102"/>
      <c r="CMM4" s="102"/>
      <c r="CMN4" s="102"/>
      <c r="CMO4" s="102" t="s">
        <v>107</v>
      </c>
      <c r="CMP4" s="102"/>
      <c r="CMQ4" s="102"/>
      <c r="CMR4" s="102"/>
      <c r="CMS4" s="102" t="s">
        <v>107</v>
      </c>
      <c r="CMT4" s="102"/>
      <c r="CMU4" s="102"/>
      <c r="CMV4" s="102"/>
      <c r="CMW4" s="102" t="s">
        <v>107</v>
      </c>
      <c r="CMX4" s="102"/>
      <c r="CMY4" s="102"/>
      <c r="CMZ4" s="102"/>
      <c r="CNA4" s="102" t="s">
        <v>107</v>
      </c>
      <c r="CNB4" s="102"/>
      <c r="CNC4" s="102"/>
      <c r="CND4" s="102"/>
      <c r="CNE4" s="102" t="s">
        <v>107</v>
      </c>
      <c r="CNF4" s="102"/>
      <c r="CNG4" s="102"/>
      <c r="CNH4" s="102"/>
      <c r="CNI4" s="102" t="s">
        <v>107</v>
      </c>
      <c r="CNJ4" s="102"/>
      <c r="CNK4" s="102"/>
      <c r="CNL4" s="102"/>
      <c r="CNM4" s="102" t="s">
        <v>107</v>
      </c>
      <c r="CNN4" s="102"/>
      <c r="CNO4" s="102"/>
      <c r="CNP4" s="102"/>
      <c r="CNQ4" s="102" t="s">
        <v>107</v>
      </c>
      <c r="CNR4" s="102"/>
      <c r="CNS4" s="102"/>
      <c r="CNT4" s="102"/>
      <c r="CNU4" s="102" t="s">
        <v>107</v>
      </c>
      <c r="CNV4" s="102"/>
      <c r="CNW4" s="102"/>
      <c r="CNX4" s="102"/>
      <c r="CNY4" s="102" t="s">
        <v>107</v>
      </c>
      <c r="CNZ4" s="102"/>
      <c r="COA4" s="102"/>
      <c r="COB4" s="102"/>
      <c r="COC4" s="102" t="s">
        <v>107</v>
      </c>
      <c r="COD4" s="102"/>
      <c r="COE4" s="102"/>
      <c r="COF4" s="102"/>
      <c r="COG4" s="102" t="s">
        <v>107</v>
      </c>
      <c r="COH4" s="102"/>
      <c r="COI4" s="102"/>
      <c r="COJ4" s="102"/>
      <c r="COK4" s="102" t="s">
        <v>107</v>
      </c>
      <c r="COL4" s="102"/>
      <c r="COM4" s="102"/>
      <c r="CON4" s="102"/>
      <c r="COO4" s="102" t="s">
        <v>107</v>
      </c>
      <c r="COP4" s="102"/>
      <c r="COQ4" s="102"/>
      <c r="COR4" s="102"/>
      <c r="COS4" s="102" t="s">
        <v>107</v>
      </c>
      <c r="COT4" s="102"/>
      <c r="COU4" s="102"/>
      <c r="COV4" s="102"/>
      <c r="COW4" s="102" t="s">
        <v>107</v>
      </c>
      <c r="COX4" s="102"/>
      <c r="COY4" s="102"/>
      <c r="COZ4" s="102"/>
      <c r="CPA4" s="102" t="s">
        <v>107</v>
      </c>
      <c r="CPB4" s="102"/>
      <c r="CPC4" s="102"/>
      <c r="CPD4" s="102"/>
      <c r="CPE4" s="102" t="s">
        <v>107</v>
      </c>
      <c r="CPF4" s="102"/>
      <c r="CPG4" s="102"/>
      <c r="CPH4" s="102"/>
      <c r="CPI4" s="102" t="s">
        <v>107</v>
      </c>
      <c r="CPJ4" s="102"/>
      <c r="CPK4" s="102"/>
      <c r="CPL4" s="102"/>
      <c r="CPM4" s="102" t="s">
        <v>107</v>
      </c>
      <c r="CPN4" s="102"/>
      <c r="CPO4" s="102"/>
      <c r="CPP4" s="102"/>
      <c r="CPQ4" s="102" t="s">
        <v>107</v>
      </c>
      <c r="CPR4" s="102"/>
      <c r="CPS4" s="102"/>
      <c r="CPT4" s="102"/>
      <c r="CPU4" s="102" t="s">
        <v>107</v>
      </c>
      <c r="CPV4" s="102"/>
      <c r="CPW4" s="102"/>
      <c r="CPX4" s="102"/>
      <c r="CPY4" s="102" t="s">
        <v>107</v>
      </c>
      <c r="CPZ4" s="102"/>
      <c r="CQA4" s="102"/>
      <c r="CQB4" s="102"/>
      <c r="CQC4" s="102" t="s">
        <v>107</v>
      </c>
      <c r="CQD4" s="102"/>
      <c r="CQE4" s="102"/>
      <c r="CQF4" s="102"/>
      <c r="CQG4" s="102" t="s">
        <v>107</v>
      </c>
      <c r="CQH4" s="102"/>
      <c r="CQI4" s="102"/>
      <c r="CQJ4" s="102"/>
      <c r="CQK4" s="102" t="s">
        <v>107</v>
      </c>
      <c r="CQL4" s="102"/>
      <c r="CQM4" s="102"/>
      <c r="CQN4" s="102"/>
      <c r="CQO4" s="102" t="s">
        <v>107</v>
      </c>
      <c r="CQP4" s="102"/>
      <c r="CQQ4" s="102"/>
      <c r="CQR4" s="102"/>
      <c r="CQS4" s="102" t="s">
        <v>107</v>
      </c>
      <c r="CQT4" s="102"/>
      <c r="CQU4" s="102"/>
      <c r="CQV4" s="102"/>
      <c r="CQW4" s="102" t="s">
        <v>107</v>
      </c>
      <c r="CQX4" s="102"/>
      <c r="CQY4" s="102"/>
      <c r="CQZ4" s="102"/>
      <c r="CRA4" s="102" t="s">
        <v>107</v>
      </c>
      <c r="CRB4" s="102"/>
      <c r="CRC4" s="102"/>
      <c r="CRD4" s="102"/>
      <c r="CRE4" s="102" t="s">
        <v>107</v>
      </c>
      <c r="CRF4" s="102"/>
      <c r="CRG4" s="102"/>
      <c r="CRH4" s="102"/>
      <c r="CRI4" s="102" t="s">
        <v>107</v>
      </c>
      <c r="CRJ4" s="102"/>
      <c r="CRK4" s="102"/>
      <c r="CRL4" s="102"/>
      <c r="CRM4" s="102" t="s">
        <v>107</v>
      </c>
      <c r="CRN4" s="102"/>
      <c r="CRO4" s="102"/>
      <c r="CRP4" s="102"/>
      <c r="CRQ4" s="102" t="s">
        <v>107</v>
      </c>
      <c r="CRR4" s="102"/>
      <c r="CRS4" s="102"/>
      <c r="CRT4" s="102"/>
      <c r="CRU4" s="102" t="s">
        <v>107</v>
      </c>
      <c r="CRV4" s="102"/>
      <c r="CRW4" s="102"/>
      <c r="CRX4" s="102"/>
      <c r="CRY4" s="102" t="s">
        <v>107</v>
      </c>
      <c r="CRZ4" s="102"/>
      <c r="CSA4" s="102"/>
      <c r="CSB4" s="102"/>
      <c r="CSC4" s="102" t="s">
        <v>107</v>
      </c>
      <c r="CSD4" s="102"/>
      <c r="CSE4" s="102"/>
      <c r="CSF4" s="102"/>
      <c r="CSG4" s="102" t="s">
        <v>107</v>
      </c>
      <c r="CSH4" s="102"/>
      <c r="CSI4" s="102"/>
      <c r="CSJ4" s="102"/>
      <c r="CSK4" s="102" t="s">
        <v>107</v>
      </c>
      <c r="CSL4" s="102"/>
      <c r="CSM4" s="102"/>
      <c r="CSN4" s="102"/>
      <c r="CSO4" s="102" t="s">
        <v>107</v>
      </c>
      <c r="CSP4" s="102"/>
      <c r="CSQ4" s="102"/>
      <c r="CSR4" s="102"/>
      <c r="CSS4" s="102" t="s">
        <v>107</v>
      </c>
      <c r="CST4" s="102"/>
      <c r="CSU4" s="102"/>
      <c r="CSV4" s="102"/>
      <c r="CSW4" s="102" t="s">
        <v>107</v>
      </c>
      <c r="CSX4" s="102"/>
      <c r="CSY4" s="102"/>
      <c r="CSZ4" s="102"/>
      <c r="CTA4" s="102" t="s">
        <v>107</v>
      </c>
      <c r="CTB4" s="102"/>
      <c r="CTC4" s="102"/>
      <c r="CTD4" s="102"/>
      <c r="CTE4" s="102" t="s">
        <v>107</v>
      </c>
      <c r="CTF4" s="102"/>
      <c r="CTG4" s="102"/>
      <c r="CTH4" s="102"/>
      <c r="CTI4" s="102" t="s">
        <v>107</v>
      </c>
      <c r="CTJ4" s="102"/>
      <c r="CTK4" s="102"/>
      <c r="CTL4" s="102"/>
      <c r="CTM4" s="102" t="s">
        <v>107</v>
      </c>
      <c r="CTN4" s="102"/>
      <c r="CTO4" s="102"/>
      <c r="CTP4" s="102"/>
      <c r="CTQ4" s="102" t="s">
        <v>107</v>
      </c>
      <c r="CTR4" s="102"/>
      <c r="CTS4" s="102"/>
      <c r="CTT4" s="102"/>
      <c r="CTU4" s="102" t="s">
        <v>107</v>
      </c>
      <c r="CTV4" s="102"/>
      <c r="CTW4" s="102"/>
      <c r="CTX4" s="102"/>
      <c r="CTY4" s="102" t="s">
        <v>107</v>
      </c>
      <c r="CTZ4" s="102"/>
      <c r="CUA4" s="102"/>
      <c r="CUB4" s="102"/>
      <c r="CUC4" s="102" t="s">
        <v>107</v>
      </c>
      <c r="CUD4" s="102"/>
      <c r="CUE4" s="102"/>
      <c r="CUF4" s="102"/>
      <c r="CUG4" s="102" t="s">
        <v>107</v>
      </c>
      <c r="CUH4" s="102"/>
      <c r="CUI4" s="102"/>
      <c r="CUJ4" s="102"/>
      <c r="CUK4" s="102" t="s">
        <v>107</v>
      </c>
      <c r="CUL4" s="102"/>
      <c r="CUM4" s="102"/>
      <c r="CUN4" s="102"/>
      <c r="CUO4" s="102" t="s">
        <v>107</v>
      </c>
      <c r="CUP4" s="102"/>
      <c r="CUQ4" s="102"/>
      <c r="CUR4" s="102"/>
      <c r="CUS4" s="102" t="s">
        <v>107</v>
      </c>
      <c r="CUT4" s="102"/>
      <c r="CUU4" s="102"/>
      <c r="CUV4" s="102"/>
      <c r="CUW4" s="102" t="s">
        <v>107</v>
      </c>
      <c r="CUX4" s="102"/>
      <c r="CUY4" s="102"/>
      <c r="CUZ4" s="102"/>
      <c r="CVA4" s="102" t="s">
        <v>107</v>
      </c>
      <c r="CVB4" s="102"/>
      <c r="CVC4" s="102"/>
      <c r="CVD4" s="102"/>
      <c r="CVE4" s="102" t="s">
        <v>107</v>
      </c>
      <c r="CVF4" s="102"/>
      <c r="CVG4" s="102"/>
      <c r="CVH4" s="102"/>
      <c r="CVI4" s="102" t="s">
        <v>107</v>
      </c>
      <c r="CVJ4" s="102"/>
      <c r="CVK4" s="102"/>
      <c r="CVL4" s="102"/>
      <c r="CVM4" s="102" t="s">
        <v>107</v>
      </c>
      <c r="CVN4" s="102"/>
      <c r="CVO4" s="102"/>
      <c r="CVP4" s="102"/>
      <c r="CVQ4" s="102" t="s">
        <v>107</v>
      </c>
      <c r="CVR4" s="102"/>
      <c r="CVS4" s="102"/>
      <c r="CVT4" s="102"/>
      <c r="CVU4" s="102" t="s">
        <v>107</v>
      </c>
      <c r="CVV4" s="102"/>
      <c r="CVW4" s="102"/>
      <c r="CVX4" s="102"/>
      <c r="CVY4" s="102" t="s">
        <v>107</v>
      </c>
      <c r="CVZ4" s="102"/>
      <c r="CWA4" s="102"/>
      <c r="CWB4" s="102"/>
      <c r="CWC4" s="102" t="s">
        <v>107</v>
      </c>
      <c r="CWD4" s="102"/>
      <c r="CWE4" s="102"/>
      <c r="CWF4" s="102"/>
      <c r="CWG4" s="102" t="s">
        <v>107</v>
      </c>
      <c r="CWH4" s="102"/>
      <c r="CWI4" s="102"/>
      <c r="CWJ4" s="102"/>
      <c r="CWK4" s="102" t="s">
        <v>107</v>
      </c>
      <c r="CWL4" s="102"/>
      <c r="CWM4" s="102"/>
      <c r="CWN4" s="102"/>
      <c r="CWO4" s="102" t="s">
        <v>107</v>
      </c>
      <c r="CWP4" s="102"/>
      <c r="CWQ4" s="102"/>
      <c r="CWR4" s="102"/>
      <c r="CWS4" s="102" t="s">
        <v>107</v>
      </c>
      <c r="CWT4" s="102"/>
      <c r="CWU4" s="102"/>
      <c r="CWV4" s="102"/>
      <c r="CWW4" s="102" t="s">
        <v>107</v>
      </c>
      <c r="CWX4" s="102"/>
      <c r="CWY4" s="102"/>
      <c r="CWZ4" s="102"/>
      <c r="CXA4" s="102" t="s">
        <v>107</v>
      </c>
      <c r="CXB4" s="102"/>
      <c r="CXC4" s="102"/>
      <c r="CXD4" s="102"/>
      <c r="CXE4" s="102" t="s">
        <v>107</v>
      </c>
      <c r="CXF4" s="102"/>
      <c r="CXG4" s="102"/>
      <c r="CXH4" s="102"/>
      <c r="CXI4" s="102" t="s">
        <v>107</v>
      </c>
      <c r="CXJ4" s="102"/>
      <c r="CXK4" s="102"/>
      <c r="CXL4" s="102"/>
      <c r="CXM4" s="102" t="s">
        <v>107</v>
      </c>
      <c r="CXN4" s="102"/>
      <c r="CXO4" s="102"/>
      <c r="CXP4" s="102"/>
      <c r="CXQ4" s="102" t="s">
        <v>107</v>
      </c>
      <c r="CXR4" s="102"/>
      <c r="CXS4" s="102"/>
      <c r="CXT4" s="102"/>
      <c r="CXU4" s="102" t="s">
        <v>107</v>
      </c>
      <c r="CXV4" s="102"/>
      <c r="CXW4" s="102"/>
      <c r="CXX4" s="102"/>
      <c r="CXY4" s="102" t="s">
        <v>107</v>
      </c>
      <c r="CXZ4" s="102"/>
      <c r="CYA4" s="102"/>
      <c r="CYB4" s="102"/>
      <c r="CYC4" s="102" t="s">
        <v>107</v>
      </c>
      <c r="CYD4" s="102"/>
      <c r="CYE4" s="102"/>
      <c r="CYF4" s="102"/>
      <c r="CYG4" s="102" t="s">
        <v>107</v>
      </c>
      <c r="CYH4" s="102"/>
      <c r="CYI4" s="102"/>
      <c r="CYJ4" s="102"/>
      <c r="CYK4" s="102" t="s">
        <v>107</v>
      </c>
      <c r="CYL4" s="102"/>
      <c r="CYM4" s="102"/>
      <c r="CYN4" s="102"/>
      <c r="CYO4" s="102" t="s">
        <v>107</v>
      </c>
      <c r="CYP4" s="102"/>
      <c r="CYQ4" s="102"/>
      <c r="CYR4" s="102"/>
      <c r="CYS4" s="102" t="s">
        <v>107</v>
      </c>
      <c r="CYT4" s="102"/>
      <c r="CYU4" s="102"/>
      <c r="CYV4" s="102"/>
      <c r="CYW4" s="102" t="s">
        <v>107</v>
      </c>
      <c r="CYX4" s="102"/>
      <c r="CYY4" s="102"/>
      <c r="CYZ4" s="102"/>
      <c r="CZA4" s="102" t="s">
        <v>107</v>
      </c>
      <c r="CZB4" s="102"/>
      <c r="CZC4" s="102"/>
      <c r="CZD4" s="102"/>
      <c r="CZE4" s="102" t="s">
        <v>107</v>
      </c>
      <c r="CZF4" s="102"/>
      <c r="CZG4" s="102"/>
      <c r="CZH4" s="102"/>
      <c r="CZI4" s="102" t="s">
        <v>107</v>
      </c>
      <c r="CZJ4" s="102"/>
      <c r="CZK4" s="102"/>
      <c r="CZL4" s="102"/>
      <c r="CZM4" s="102" t="s">
        <v>107</v>
      </c>
      <c r="CZN4" s="102"/>
      <c r="CZO4" s="102"/>
      <c r="CZP4" s="102"/>
      <c r="CZQ4" s="102" t="s">
        <v>107</v>
      </c>
      <c r="CZR4" s="102"/>
      <c r="CZS4" s="102"/>
      <c r="CZT4" s="102"/>
      <c r="CZU4" s="102" t="s">
        <v>107</v>
      </c>
      <c r="CZV4" s="102"/>
      <c r="CZW4" s="102"/>
      <c r="CZX4" s="102"/>
      <c r="CZY4" s="102" t="s">
        <v>107</v>
      </c>
      <c r="CZZ4" s="102"/>
      <c r="DAA4" s="102"/>
      <c r="DAB4" s="102"/>
      <c r="DAC4" s="102" t="s">
        <v>107</v>
      </c>
      <c r="DAD4" s="102"/>
      <c r="DAE4" s="102"/>
      <c r="DAF4" s="102"/>
      <c r="DAG4" s="102" t="s">
        <v>107</v>
      </c>
      <c r="DAH4" s="102"/>
      <c r="DAI4" s="102"/>
      <c r="DAJ4" s="102"/>
      <c r="DAK4" s="102" t="s">
        <v>107</v>
      </c>
      <c r="DAL4" s="102"/>
      <c r="DAM4" s="102"/>
      <c r="DAN4" s="102"/>
      <c r="DAO4" s="102" t="s">
        <v>107</v>
      </c>
      <c r="DAP4" s="102"/>
      <c r="DAQ4" s="102"/>
      <c r="DAR4" s="102"/>
      <c r="DAS4" s="102" t="s">
        <v>107</v>
      </c>
      <c r="DAT4" s="102"/>
      <c r="DAU4" s="102"/>
      <c r="DAV4" s="102"/>
      <c r="DAW4" s="102" t="s">
        <v>107</v>
      </c>
      <c r="DAX4" s="102"/>
      <c r="DAY4" s="102"/>
      <c r="DAZ4" s="102"/>
      <c r="DBA4" s="102" t="s">
        <v>107</v>
      </c>
      <c r="DBB4" s="102"/>
      <c r="DBC4" s="102"/>
      <c r="DBD4" s="102"/>
      <c r="DBE4" s="102" t="s">
        <v>107</v>
      </c>
      <c r="DBF4" s="102"/>
      <c r="DBG4" s="102"/>
      <c r="DBH4" s="102"/>
      <c r="DBI4" s="102" t="s">
        <v>107</v>
      </c>
      <c r="DBJ4" s="102"/>
      <c r="DBK4" s="102"/>
      <c r="DBL4" s="102"/>
      <c r="DBM4" s="102" t="s">
        <v>107</v>
      </c>
      <c r="DBN4" s="102"/>
      <c r="DBO4" s="102"/>
      <c r="DBP4" s="102"/>
      <c r="DBQ4" s="102" t="s">
        <v>107</v>
      </c>
      <c r="DBR4" s="102"/>
      <c r="DBS4" s="102"/>
      <c r="DBT4" s="102"/>
      <c r="DBU4" s="102" t="s">
        <v>107</v>
      </c>
      <c r="DBV4" s="102"/>
      <c r="DBW4" s="102"/>
      <c r="DBX4" s="102"/>
      <c r="DBY4" s="102" t="s">
        <v>107</v>
      </c>
      <c r="DBZ4" s="102"/>
      <c r="DCA4" s="102"/>
      <c r="DCB4" s="102"/>
      <c r="DCC4" s="102" t="s">
        <v>107</v>
      </c>
      <c r="DCD4" s="102"/>
      <c r="DCE4" s="102"/>
      <c r="DCF4" s="102"/>
      <c r="DCG4" s="102" t="s">
        <v>107</v>
      </c>
      <c r="DCH4" s="102"/>
      <c r="DCI4" s="102"/>
      <c r="DCJ4" s="102"/>
      <c r="DCK4" s="102" t="s">
        <v>107</v>
      </c>
      <c r="DCL4" s="102"/>
      <c r="DCM4" s="102"/>
      <c r="DCN4" s="102"/>
      <c r="DCO4" s="102" t="s">
        <v>107</v>
      </c>
      <c r="DCP4" s="102"/>
      <c r="DCQ4" s="102"/>
      <c r="DCR4" s="102"/>
      <c r="DCS4" s="102" t="s">
        <v>107</v>
      </c>
      <c r="DCT4" s="102"/>
      <c r="DCU4" s="102"/>
      <c r="DCV4" s="102"/>
      <c r="DCW4" s="102" t="s">
        <v>107</v>
      </c>
      <c r="DCX4" s="102"/>
      <c r="DCY4" s="102"/>
      <c r="DCZ4" s="102"/>
      <c r="DDA4" s="102" t="s">
        <v>107</v>
      </c>
      <c r="DDB4" s="102"/>
      <c r="DDC4" s="102"/>
      <c r="DDD4" s="102"/>
      <c r="DDE4" s="102" t="s">
        <v>107</v>
      </c>
      <c r="DDF4" s="102"/>
      <c r="DDG4" s="102"/>
      <c r="DDH4" s="102"/>
      <c r="DDI4" s="102" t="s">
        <v>107</v>
      </c>
      <c r="DDJ4" s="102"/>
      <c r="DDK4" s="102"/>
      <c r="DDL4" s="102"/>
      <c r="DDM4" s="102" t="s">
        <v>107</v>
      </c>
      <c r="DDN4" s="102"/>
      <c r="DDO4" s="102"/>
      <c r="DDP4" s="102"/>
      <c r="DDQ4" s="102" t="s">
        <v>107</v>
      </c>
      <c r="DDR4" s="102"/>
      <c r="DDS4" s="102"/>
      <c r="DDT4" s="102"/>
      <c r="DDU4" s="102" t="s">
        <v>107</v>
      </c>
      <c r="DDV4" s="102"/>
      <c r="DDW4" s="102"/>
      <c r="DDX4" s="102"/>
      <c r="DDY4" s="102" t="s">
        <v>107</v>
      </c>
      <c r="DDZ4" s="102"/>
      <c r="DEA4" s="102"/>
      <c r="DEB4" s="102"/>
      <c r="DEC4" s="102" t="s">
        <v>107</v>
      </c>
      <c r="DED4" s="102"/>
      <c r="DEE4" s="102"/>
      <c r="DEF4" s="102"/>
      <c r="DEG4" s="102" t="s">
        <v>107</v>
      </c>
      <c r="DEH4" s="102"/>
      <c r="DEI4" s="102"/>
      <c r="DEJ4" s="102"/>
      <c r="DEK4" s="102" t="s">
        <v>107</v>
      </c>
      <c r="DEL4" s="102"/>
      <c r="DEM4" s="102"/>
      <c r="DEN4" s="102"/>
      <c r="DEO4" s="102" t="s">
        <v>107</v>
      </c>
      <c r="DEP4" s="102"/>
      <c r="DEQ4" s="102"/>
      <c r="DER4" s="102"/>
      <c r="DES4" s="102" t="s">
        <v>107</v>
      </c>
      <c r="DET4" s="102"/>
      <c r="DEU4" s="102"/>
      <c r="DEV4" s="102"/>
      <c r="DEW4" s="102" t="s">
        <v>107</v>
      </c>
      <c r="DEX4" s="102"/>
      <c r="DEY4" s="102"/>
      <c r="DEZ4" s="102"/>
      <c r="DFA4" s="102" t="s">
        <v>107</v>
      </c>
      <c r="DFB4" s="102"/>
      <c r="DFC4" s="102"/>
      <c r="DFD4" s="102"/>
      <c r="DFE4" s="102" t="s">
        <v>107</v>
      </c>
      <c r="DFF4" s="102"/>
      <c r="DFG4" s="102"/>
      <c r="DFH4" s="102"/>
      <c r="DFI4" s="102" t="s">
        <v>107</v>
      </c>
      <c r="DFJ4" s="102"/>
      <c r="DFK4" s="102"/>
      <c r="DFL4" s="102"/>
      <c r="DFM4" s="102" t="s">
        <v>107</v>
      </c>
      <c r="DFN4" s="102"/>
      <c r="DFO4" s="102"/>
      <c r="DFP4" s="102"/>
      <c r="DFQ4" s="102" t="s">
        <v>107</v>
      </c>
      <c r="DFR4" s="102"/>
      <c r="DFS4" s="102"/>
      <c r="DFT4" s="102"/>
      <c r="DFU4" s="102" t="s">
        <v>107</v>
      </c>
      <c r="DFV4" s="102"/>
      <c r="DFW4" s="102"/>
      <c r="DFX4" s="102"/>
      <c r="DFY4" s="102" t="s">
        <v>107</v>
      </c>
      <c r="DFZ4" s="102"/>
      <c r="DGA4" s="102"/>
      <c r="DGB4" s="102"/>
      <c r="DGC4" s="102" t="s">
        <v>107</v>
      </c>
      <c r="DGD4" s="102"/>
      <c r="DGE4" s="102"/>
      <c r="DGF4" s="102"/>
      <c r="DGG4" s="102" t="s">
        <v>107</v>
      </c>
      <c r="DGH4" s="102"/>
      <c r="DGI4" s="102"/>
      <c r="DGJ4" s="102"/>
      <c r="DGK4" s="102" t="s">
        <v>107</v>
      </c>
      <c r="DGL4" s="102"/>
      <c r="DGM4" s="102"/>
      <c r="DGN4" s="102"/>
      <c r="DGO4" s="102" t="s">
        <v>107</v>
      </c>
      <c r="DGP4" s="102"/>
      <c r="DGQ4" s="102"/>
      <c r="DGR4" s="102"/>
      <c r="DGS4" s="102" t="s">
        <v>107</v>
      </c>
      <c r="DGT4" s="102"/>
      <c r="DGU4" s="102"/>
      <c r="DGV4" s="102"/>
      <c r="DGW4" s="102" t="s">
        <v>107</v>
      </c>
      <c r="DGX4" s="102"/>
      <c r="DGY4" s="102"/>
      <c r="DGZ4" s="102"/>
      <c r="DHA4" s="102" t="s">
        <v>107</v>
      </c>
      <c r="DHB4" s="102"/>
      <c r="DHC4" s="102"/>
      <c r="DHD4" s="102"/>
      <c r="DHE4" s="102" t="s">
        <v>107</v>
      </c>
      <c r="DHF4" s="102"/>
      <c r="DHG4" s="102"/>
      <c r="DHH4" s="102"/>
      <c r="DHI4" s="102" t="s">
        <v>107</v>
      </c>
      <c r="DHJ4" s="102"/>
      <c r="DHK4" s="102"/>
      <c r="DHL4" s="102"/>
      <c r="DHM4" s="102" t="s">
        <v>107</v>
      </c>
      <c r="DHN4" s="102"/>
      <c r="DHO4" s="102"/>
      <c r="DHP4" s="102"/>
      <c r="DHQ4" s="102" t="s">
        <v>107</v>
      </c>
      <c r="DHR4" s="102"/>
      <c r="DHS4" s="102"/>
      <c r="DHT4" s="102"/>
      <c r="DHU4" s="102" t="s">
        <v>107</v>
      </c>
      <c r="DHV4" s="102"/>
      <c r="DHW4" s="102"/>
      <c r="DHX4" s="102"/>
      <c r="DHY4" s="102" t="s">
        <v>107</v>
      </c>
      <c r="DHZ4" s="102"/>
      <c r="DIA4" s="102"/>
      <c r="DIB4" s="102"/>
      <c r="DIC4" s="102" t="s">
        <v>107</v>
      </c>
      <c r="DID4" s="102"/>
      <c r="DIE4" s="102"/>
      <c r="DIF4" s="102"/>
      <c r="DIG4" s="102" t="s">
        <v>107</v>
      </c>
      <c r="DIH4" s="102"/>
      <c r="DII4" s="102"/>
      <c r="DIJ4" s="102"/>
      <c r="DIK4" s="102" t="s">
        <v>107</v>
      </c>
      <c r="DIL4" s="102"/>
      <c r="DIM4" s="102"/>
      <c r="DIN4" s="102"/>
      <c r="DIO4" s="102" t="s">
        <v>107</v>
      </c>
      <c r="DIP4" s="102"/>
      <c r="DIQ4" s="102"/>
      <c r="DIR4" s="102"/>
      <c r="DIS4" s="102" t="s">
        <v>107</v>
      </c>
      <c r="DIT4" s="102"/>
      <c r="DIU4" s="102"/>
      <c r="DIV4" s="102"/>
      <c r="DIW4" s="102" t="s">
        <v>107</v>
      </c>
      <c r="DIX4" s="102"/>
      <c r="DIY4" s="102"/>
      <c r="DIZ4" s="102"/>
      <c r="DJA4" s="102" t="s">
        <v>107</v>
      </c>
      <c r="DJB4" s="102"/>
      <c r="DJC4" s="102"/>
      <c r="DJD4" s="102"/>
      <c r="DJE4" s="102" t="s">
        <v>107</v>
      </c>
      <c r="DJF4" s="102"/>
      <c r="DJG4" s="102"/>
      <c r="DJH4" s="102"/>
      <c r="DJI4" s="102" t="s">
        <v>107</v>
      </c>
      <c r="DJJ4" s="102"/>
      <c r="DJK4" s="102"/>
      <c r="DJL4" s="102"/>
      <c r="DJM4" s="102" t="s">
        <v>107</v>
      </c>
      <c r="DJN4" s="102"/>
      <c r="DJO4" s="102"/>
      <c r="DJP4" s="102"/>
      <c r="DJQ4" s="102" t="s">
        <v>107</v>
      </c>
      <c r="DJR4" s="102"/>
      <c r="DJS4" s="102"/>
      <c r="DJT4" s="102"/>
      <c r="DJU4" s="102" t="s">
        <v>107</v>
      </c>
      <c r="DJV4" s="102"/>
      <c r="DJW4" s="102"/>
      <c r="DJX4" s="102"/>
      <c r="DJY4" s="102" t="s">
        <v>107</v>
      </c>
      <c r="DJZ4" s="102"/>
      <c r="DKA4" s="102"/>
      <c r="DKB4" s="102"/>
      <c r="DKC4" s="102" t="s">
        <v>107</v>
      </c>
      <c r="DKD4" s="102"/>
      <c r="DKE4" s="102"/>
      <c r="DKF4" s="102"/>
      <c r="DKG4" s="102" t="s">
        <v>107</v>
      </c>
      <c r="DKH4" s="102"/>
      <c r="DKI4" s="102"/>
      <c r="DKJ4" s="102"/>
      <c r="DKK4" s="102" t="s">
        <v>107</v>
      </c>
      <c r="DKL4" s="102"/>
      <c r="DKM4" s="102"/>
      <c r="DKN4" s="102"/>
      <c r="DKO4" s="102" t="s">
        <v>107</v>
      </c>
      <c r="DKP4" s="102"/>
      <c r="DKQ4" s="102"/>
      <c r="DKR4" s="102"/>
      <c r="DKS4" s="102" t="s">
        <v>107</v>
      </c>
      <c r="DKT4" s="102"/>
      <c r="DKU4" s="102"/>
      <c r="DKV4" s="102"/>
      <c r="DKW4" s="102" t="s">
        <v>107</v>
      </c>
      <c r="DKX4" s="102"/>
      <c r="DKY4" s="102"/>
      <c r="DKZ4" s="102"/>
      <c r="DLA4" s="102" t="s">
        <v>107</v>
      </c>
      <c r="DLB4" s="102"/>
      <c r="DLC4" s="102"/>
      <c r="DLD4" s="102"/>
      <c r="DLE4" s="102" t="s">
        <v>107</v>
      </c>
      <c r="DLF4" s="102"/>
      <c r="DLG4" s="102"/>
      <c r="DLH4" s="102"/>
      <c r="DLI4" s="102" t="s">
        <v>107</v>
      </c>
      <c r="DLJ4" s="102"/>
      <c r="DLK4" s="102"/>
      <c r="DLL4" s="102"/>
      <c r="DLM4" s="102" t="s">
        <v>107</v>
      </c>
      <c r="DLN4" s="102"/>
      <c r="DLO4" s="102"/>
      <c r="DLP4" s="102"/>
      <c r="DLQ4" s="102" t="s">
        <v>107</v>
      </c>
      <c r="DLR4" s="102"/>
      <c r="DLS4" s="102"/>
      <c r="DLT4" s="102"/>
      <c r="DLU4" s="102" t="s">
        <v>107</v>
      </c>
      <c r="DLV4" s="102"/>
      <c r="DLW4" s="102"/>
      <c r="DLX4" s="102"/>
      <c r="DLY4" s="102" t="s">
        <v>107</v>
      </c>
      <c r="DLZ4" s="102"/>
      <c r="DMA4" s="102"/>
      <c r="DMB4" s="102"/>
      <c r="DMC4" s="102" t="s">
        <v>107</v>
      </c>
      <c r="DMD4" s="102"/>
      <c r="DME4" s="102"/>
      <c r="DMF4" s="102"/>
      <c r="DMG4" s="102" t="s">
        <v>107</v>
      </c>
      <c r="DMH4" s="102"/>
      <c r="DMI4" s="102"/>
      <c r="DMJ4" s="102"/>
      <c r="DMK4" s="102" t="s">
        <v>107</v>
      </c>
      <c r="DML4" s="102"/>
      <c r="DMM4" s="102"/>
      <c r="DMN4" s="102"/>
      <c r="DMO4" s="102" t="s">
        <v>107</v>
      </c>
      <c r="DMP4" s="102"/>
      <c r="DMQ4" s="102"/>
      <c r="DMR4" s="102"/>
      <c r="DMS4" s="102" t="s">
        <v>107</v>
      </c>
      <c r="DMT4" s="102"/>
      <c r="DMU4" s="102"/>
      <c r="DMV4" s="102"/>
      <c r="DMW4" s="102" t="s">
        <v>107</v>
      </c>
      <c r="DMX4" s="102"/>
      <c r="DMY4" s="102"/>
      <c r="DMZ4" s="102"/>
      <c r="DNA4" s="102" t="s">
        <v>107</v>
      </c>
      <c r="DNB4" s="102"/>
      <c r="DNC4" s="102"/>
      <c r="DND4" s="102"/>
      <c r="DNE4" s="102" t="s">
        <v>107</v>
      </c>
      <c r="DNF4" s="102"/>
      <c r="DNG4" s="102"/>
      <c r="DNH4" s="102"/>
      <c r="DNI4" s="102" t="s">
        <v>107</v>
      </c>
      <c r="DNJ4" s="102"/>
      <c r="DNK4" s="102"/>
      <c r="DNL4" s="102"/>
      <c r="DNM4" s="102" t="s">
        <v>107</v>
      </c>
      <c r="DNN4" s="102"/>
      <c r="DNO4" s="102"/>
      <c r="DNP4" s="102"/>
      <c r="DNQ4" s="102" t="s">
        <v>107</v>
      </c>
      <c r="DNR4" s="102"/>
      <c r="DNS4" s="102"/>
      <c r="DNT4" s="102"/>
      <c r="DNU4" s="102" t="s">
        <v>107</v>
      </c>
      <c r="DNV4" s="102"/>
      <c r="DNW4" s="102"/>
      <c r="DNX4" s="102"/>
      <c r="DNY4" s="102" t="s">
        <v>107</v>
      </c>
      <c r="DNZ4" s="102"/>
      <c r="DOA4" s="102"/>
      <c r="DOB4" s="102"/>
      <c r="DOC4" s="102" t="s">
        <v>107</v>
      </c>
      <c r="DOD4" s="102"/>
      <c r="DOE4" s="102"/>
      <c r="DOF4" s="102"/>
      <c r="DOG4" s="102" t="s">
        <v>107</v>
      </c>
      <c r="DOH4" s="102"/>
      <c r="DOI4" s="102"/>
      <c r="DOJ4" s="102"/>
      <c r="DOK4" s="102" t="s">
        <v>107</v>
      </c>
      <c r="DOL4" s="102"/>
      <c r="DOM4" s="102"/>
      <c r="DON4" s="102"/>
      <c r="DOO4" s="102" t="s">
        <v>107</v>
      </c>
      <c r="DOP4" s="102"/>
      <c r="DOQ4" s="102"/>
      <c r="DOR4" s="102"/>
      <c r="DOS4" s="102" t="s">
        <v>107</v>
      </c>
      <c r="DOT4" s="102"/>
      <c r="DOU4" s="102"/>
      <c r="DOV4" s="102"/>
      <c r="DOW4" s="102" t="s">
        <v>107</v>
      </c>
      <c r="DOX4" s="102"/>
      <c r="DOY4" s="102"/>
      <c r="DOZ4" s="102"/>
      <c r="DPA4" s="102" t="s">
        <v>107</v>
      </c>
      <c r="DPB4" s="102"/>
      <c r="DPC4" s="102"/>
      <c r="DPD4" s="102"/>
      <c r="DPE4" s="102" t="s">
        <v>107</v>
      </c>
      <c r="DPF4" s="102"/>
      <c r="DPG4" s="102"/>
      <c r="DPH4" s="102"/>
      <c r="DPI4" s="102" t="s">
        <v>107</v>
      </c>
      <c r="DPJ4" s="102"/>
      <c r="DPK4" s="102"/>
      <c r="DPL4" s="102"/>
      <c r="DPM4" s="102" t="s">
        <v>107</v>
      </c>
      <c r="DPN4" s="102"/>
      <c r="DPO4" s="102"/>
      <c r="DPP4" s="102"/>
      <c r="DPQ4" s="102" t="s">
        <v>107</v>
      </c>
      <c r="DPR4" s="102"/>
      <c r="DPS4" s="102"/>
      <c r="DPT4" s="102"/>
      <c r="DPU4" s="102" t="s">
        <v>107</v>
      </c>
      <c r="DPV4" s="102"/>
      <c r="DPW4" s="102"/>
      <c r="DPX4" s="102"/>
      <c r="DPY4" s="102" t="s">
        <v>107</v>
      </c>
      <c r="DPZ4" s="102"/>
      <c r="DQA4" s="102"/>
      <c r="DQB4" s="102"/>
      <c r="DQC4" s="102" t="s">
        <v>107</v>
      </c>
      <c r="DQD4" s="102"/>
      <c r="DQE4" s="102"/>
      <c r="DQF4" s="102"/>
      <c r="DQG4" s="102" t="s">
        <v>107</v>
      </c>
      <c r="DQH4" s="102"/>
      <c r="DQI4" s="102"/>
      <c r="DQJ4" s="102"/>
      <c r="DQK4" s="102" t="s">
        <v>107</v>
      </c>
      <c r="DQL4" s="102"/>
      <c r="DQM4" s="102"/>
      <c r="DQN4" s="102"/>
      <c r="DQO4" s="102" t="s">
        <v>107</v>
      </c>
      <c r="DQP4" s="102"/>
      <c r="DQQ4" s="102"/>
      <c r="DQR4" s="102"/>
      <c r="DQS4" s="102" t="s">
        <v>107</v>
      </c>
      <c r="DQT4" s="102"/>
      <c r="DQU4" s="102"/>
      <c r="DQV4" s="102"/>
      <c r="DQW4" s="102" t="s">
        <v>107</v>
      </c>
      <c r="DQX4" s="102"/>
      <c r="DQY4" s="102"/>
      <c r="DQZ4" s="102"/>
      <c r="DRA4" s="102" t="s">
        <v>107</v>
      </c>
      <c r="DRB4" s="102"/>
      <c r="DRC4" s="102"/>
      <c r="DRD4" s="102"/>
      <c r="DRE4" s="102" t="s">
        <v>107</v>
      </c>
      <c r="DRF4" s="102"/>
      <c r="DRG4" s="102"/>
      <c r="DRH4" s="102"/>
      <c r="DRI4" s="102" t="s">
        <v>107</v>
      </c>
      <c r="DRJ4" s="102"/>
      <c r="DRK4" s="102"/>
      <c r="DRL4" s="102"/>
      <c r="DRM4" s="102" t="s">
        <v>107</v>
      </c>
      <c r="DRN4" s="102"/>
      <c r="DRO4" s="102"/>
      <c r="DRP4" s="102"/>
      <c r="DRQ4" s="102" t="s">
        <v>107</v>
      </c>
      <c r="DRR4" s="102"/>
      <c r="DRS4" s="102"/>
      <c r="DRT4" s="102"/>
      <c r="DRU4" s="102" t="s">
        <v>107</v>
      </c>
      <c r="DRV4" s="102"/>
      <c r="DRW4" s="102"/>
      <c r="DRX4" s="102"/>
      <c r="DRY4" s="102" t="s">
        <v>107</v>
      </c>
      <c r="DRZ4" s="102"/>
      <c r="DSA4" s="102"/>
      <c r="DSB4" s="102"/>
      <c r="DSC4" s="102" t="s">
        <v>107</v>
      </c>
      <c r="DSD4" s="102"/>
      <c r="DSE4" s="102"/>
      <c r="DSF4" s="102"/>
      <c r="DSG4" s="102" t="s">
        <v>107</v>
      </c>
      <c r="DSH4" s="102"/>
      <c r="DSI4" s="102"/>
      <c r="DSJ4" s="102"/>
      <c r="DSK4" s="102" t="s">
        <v>107</v>
      </c>
      <c r="DSL4" s="102"/>
      <c r="DSM4" s="102"/>
      <c r="DSN4" s="102"/>
      <c r="DSO4" s="102" t="s">
        <v>107</v>
      </c>
      <c r="DSP4" s="102"/>
      <c r="DSQ4" s="102"/>
      <c r="DSR4" s="102"/>
      <c r="DSS4" s="102" t="s">
        <v>107</v>
      </c>
      <c r="DST4" s="102"/>
      <c r="DSU4" s="102"/>
      <c r="DSV4" s="102"/>
      <c r="DSW4" s="102" t="s">
        <v>107</v>
      </c>
      <c r="DSX4" s="102"/>
      <c r="DSY4" s="102"/>
      <c r="DSZ4" s="102"/>
      <c r="DTA4" s="102" t="s">
        <v>107</v>
      </c>
      <c r="DTB4" s="102"/>
      <c r="DTC4" s="102"/>
      <c r="DTD4" s="102"/>
      <c r="DTE4" s="102" t="s">
        <v>107</v>
      </c>
      <c r="DTF4" s="102"/>
      <c r="DTG4" s="102"/>
      <c r="DTH4" s="102"/>
      <c r="DTI4" s="102" t="s">
        <v>107</v>
      </c>
      <c r="DTJ4" s="102"/>
      <c r="DTK4" s="102"/>
      <c r="DTL4" s="102"/>
      <c r="DTM4" s="102" t="s">
        <v>107</v>
      </c>
      <c r="DTN4" s="102"/>
      <c r="DTO4" s="102"/>
      <c r="DTP4" s="102"/>
      <c r="DTQ4" s="102" t="s">
        <v>107</v>
      </c>
      <c r="DTR4" s="102"/>
      <c r="DTS4" s="102"/>
      <c r="DTT4" s="102"/>
      <c r="DTU4" s="102" t="s">
        <v>107</v>
      </c>
      <c r="DTV4" s="102"/>
      <c r="DTW4" s="102"/>
      <c r="DTX4" s="102"/>
      <c r="DTY4" s="102" t="s">
        <v>107</v>
      </c>
      <c r="DTZ4" s="102"/>
      <c r="DUA4" s="102"/>
      <c r="DUB4" s="102"/>
      <c r="DUC4" s="102" t="s">
        <v>107</v>
      </c>
      <c r="DUD4" s="102"/>
      <c r="DUE4" s="102"/>
      <c r="DUF4" s="102"/>
      <c r="DUG4" s="102" t="s">
        <v>107</v>
      </c>
      <c r="DUH4" s="102"/>
      <c r="DUI4" s="102"/>
      <c r="DUJ4" s="102"/>
      <c r="DUK4" s="102" t="s">
        <v>107</v>
      </c>
      <c r="DUL4" s="102"/>
      <c r="DUM4" s="102"/>
      <c r="DUN4" s="102"/>
      <c r="DUO4" s="102" t="s">
        <v>107</v>
      </c>
      <c r="DUP4" s="102"/>
      <c r="DUQ4" s="102"/>
      <c r="DUR4" s="102"/>
      <c r="DUS4" s="102" t="s">
        <v>107</v>
      </c>
      <c r="DUT4" s="102"/>
      <c r="DUU4" s="102"/>
      <c r="DUV4" s="102"/>
      <c r="DUW4" s="102" t="s">
        <v>107</v>
      </c>
      <c r="DUX4" s="102"/>
      <c r="DUY4" s="102"/>
      <c r="DUZ4" s="102"/>
      <c r="DVA4" s="102" t="s">
        <v>107</v>
      </c>
      <c r="DVB4" s="102"/>
      <c r="DVC4" s="102"/>
      <c r="DVD4" s="102"/>
      <c r="DVE4" s="102" t="s">
        <v>107</v>
      </c>
      <c r="DVF4" s="102"/>
      <c r="DVG4" s="102"/>
      <c r="DVH4" s="102"/>
      <c r="DVI4" s="102" t="s">
        <v>107</v>
      </c>
      <c r="DVJ4" s="102"/>
      <c r="DVK4" s="102"/>
      <c r="DVL4" s="102"/>
      <c r="DVM4" s="102" t="s">
        <v>107</v>
      </c>
      <c r="DVN4" s="102"/>
      <c r="DVO4" s="102"/>
      <c r="DVP4" s="102"/>
      <c r="DVQ4" s="102" t="s">
        <v>107</v>
      </c>
      <c r="DVR4" s="102"/>
      <c r="DVS4" s="102"/>
      <c r="DVT4" s="102"/>
      <c r="DVU4" s="102" t="s">
        <v>107</v>
      </c>
      <c r="DVV4" s="102"/>
      <c r="DVW4" s="102"/>
      <c r="DVX4" s="102"/>
      <c r="DVY4" s="102" t="s">
        <v>107</v>
      </c>
      <c r="DVZ4" s="102"/>
      <c r="DWA4" s="102"/>
      <c r="DWB4" s="102"/>
      <c r="DWC4" s="102" t="s">
        <v>107</v>
      </c>
      <c r="DWD4" s="102"/>
      <c r="DWE4" s="102"/>
      <c r="DWF4" s="102"/>
      <c r="DWG4" s="102" t="s">
        <v>107</v>
      </c>
      <c r="DWH4" s="102"/>
      <c r="DWI4" s="102"/>
      <c r="DWJ4" s="102"/>
      <c r="DWK4" s="102" t="s">
        <v>107</v>
      </c>
      <c r="DWL4" s="102"/>
      <c r="DWM4" s="102"/>
      <c r="DWN4" s="102"/>
      <c r="DWO4" s="102" t="s">
        <v>107</v>
      </c>
      <c r="DWP4" s="102"/>
      <c r="DWQ4" s="102"/>
      <c r="DWR4" s="102"/>
      <c r="DWS4" s="102" t="s">
        <v>107</v>
      </c>
      <c r="DWT4" s="102"/>
      <c r="DWU4" s="102"/>
      <c r="DWV4" s="102"/>
      <c r="DWW4" s="102" t="s">
        <v>107</v>
      </c>
      <c r="DWX4" s="102"/>
      <c r="DWY4" s="102"/>
      <c r="DWZ4" s="102"/>
      <c r="DXA4" s="102" t="s">
        <v>107</v>
      </c>
      <c r="DXB4" s="102"/>
      <c r="DXC4" s="102"/>
      <c r="DXD4" s="102"/>
      <c r="DXE4" s="102" t="s">
        <v>107</v>
      </c>
      <c r="DXF4" s="102"/>
      <c r="DXG4" s="102"/>
      <c r="DXH4" s="102"/>
      <c r="DXI4" s="102" t="s">
        <v>107</v>
      </c>
      <c r="DXJ4" s="102"/>
      <c r="DXK4" s="102"/>
      <c r="DXL4" s="102"/>
      <c r="DXM4" s="102" t="s">
        <v>107</v>
      </c>
      <c r="DXN4" s="102"/>
      <c r="DXO4" s="102"/>
      <c r="DXP4" s="102"/>
      <c r="DXQ4" s="102" t="s">
        <v>107</v>
      </c>
      <c r="DXR4" s="102"/>
      <c r="DXS4" s="102"/>
      <c r="DXT4" s="102"/>
      <c r="DXU4" s="102" t="s">
        <v>107</v>
      </c>
      <c r="DXV4" s="102"/>
      <c r="DXW4" s="102"/>
      <c r="DXX4" s="102"/>
      <c r="DXY4" s="102" t="s">
        <v>107</v>
      </c>
      <c r="DXZ4" s="102"/>
      <c r="DYA4" s="102"/>
      <c r="DYB4" s="102"/>
      <c r="DYC4" s="102" t="s">
        <v>107</v>
      </c>
      <c r="DYD4" s="102"/>
      <c r="DYE4" s="102"/>
      <c r="DYF4" s="102"/>
      <c r="DYG4" s="102" t="s">
        <v>107</v>
      </c>
      <c r="DYH4" s="102"/>
      <c r="DYI4" s="102"/>
      <c r="DYJ4" s="102"/>
      <c r="DYK4" s="102" t="s">
        <v>107</v>
      </c>
      <c r="DYL4" s="102"/>
      <c r="DYM4" s="102"/>
      <c r="DYN4" s="102"/>
      <c r="DYO4" s="102" t="s">
        <v>107</v>
      </c>
      <c r="DYP4" s="102"/>
      <c r="DYQ4" s="102"/>
      <c r="DYR4" s="102"/>
      <c r="DYS4" s="102" t="s">
        <v>107</v>
      </c>
      <c r="DYT4" s="102"/>
      <c r="DYU4" s="102"/>
      <c r="DYV4" s="102"/>
      <c r="DYW4" s="102" t="s">
        <v>107</v>
      </c>
      <c r="DYX4" s="102"/>
      <c r="DYY4" s="102"/>
      <c r="DYZ4" s="102"/>
      <c r="DZA4" s="102" t="s">
        <v>107</v>
      </c>
      <c r="DZB4" s="102"/>
      <c r="DZC4" s="102"/>
      <c r="DZD4" s="102"/>
      <c r="DZE4" s="102" t="s">
        <v>107</v>
      </c>
      <c r="DZF4" s="102"/>
      <c r="DZG4" s="102"/>
      <c r="DZH4" s="102"/>
      <c r="DZI4" s="102" t="s">
        <v>107</v>
      </c>
      <c r="DZJ4" s="102"/>
      <c r="DZK4" s="102"/>
      <c r="DZL4" s="102"/>
      <c r="DZM4" s="102" t="s">
        <v>107</v>
      </c>
      <c r="DZN4" s="102"/>
      <c r="DZO4" s="102"/>
      <c r="DZP4" s="102"/>
      <c r="DZQ4" s="102" t="s">
        <v>107</v>
      </c>
      <c r="DZR4" s="102"/>
      <c r="DZS4" s="102"/>
      <c r="DZT4" s="102"/>
      <c r="DZU4" s="102" t="s">
        <v>107</v>
      </c>
      <c r="DZV4" s="102"/>
      <c r="DZW4" s="102"/>
      <c r="DZX4" s="102"/>
      <c r="DZY4" s="102" t="s">
        <v>107</v>
      </c>
      <c r="DZZ4" s="102"/>
      <c r="EAA4" s="102"/>
      <c r="EAB4" s="102"/>
      <c r="EAC4" s="102" t="s">
        <v>107</v>
      </c>
      <c r="EAD4" s="102"/>
      <c r="EAE4" s="102"/>
      <c r="EAF4" s="102"/>
      <c r="EAG4" s="102" t="s">
        <v>107</v>
      </c>
      <c r="EAH4" s="102"/>
      <c r="EAI4" s="102"/>
      <c r="EAJ4" s="102"/>
      <c r="EAK4" s="102" t="s">
        <v>107</v>
      </c>
      <c r="EAL4" s="102"/>
      <c r="EAM4" s="102"/>
      <c r="EAN4" s="102"/>
      <c r="EAO4" s="102" t="s">
        <v>107</v>
      </c>
      <c r="EAP4" s="102"/>
      <c r="EAQ4" s="102"/>
      <c r="EAR4" s="102"/>
      <c r="EAS4" s="102" t="s">
        <v>107</v>
      </c>
      <c r="EAT4" s="102"/>
      <c r="EAU4" s="102"/>
      <c r="EAV4" s="102"/>
      <c r="EAW4" s="102" t="s">
        <v>107</v>
      </c>
      <c r="EAX4" s="102"/>
      <c r="EAY4" s="102"/>
      <c r="EAZ4" s="102"/>
      <c r="EBA4" s="102" t="s">
        <v>107</v>
      </c>
      <c r="EBB4" s="102"/>
      <c r="EBC4" s="102"/>
      <c r="EBD4" s="102"/>
      <c r="EBE4" s="102" t="s">
        <v>107</v>
      </c>
      <c r="EBF4" s="102"/>
      <c r="EBG4" s="102"/>
      <c r="EBH4" s="102"/>
      <c r="EBI4" s="102" t="s">
        <v>107</v>
      </c>
      <c r="EBJ4" s="102"/>
      <c r="EBK4" s="102"/>
      <c r="EBL4" s="102"/>
      <c r="EBM4" s="102" t="s">
        <v>107</v>
      </c>
      <c r="EBN4" s="102"/>
      <c r="EBO4" s="102"/>
      <c r="EBP4" s="102"/>
      <c r="EBQ4" s="102" t="s">
        <v>107</v>
      </c>
      <c r="EBR4" s="102"/>
      <c r="EBS4" s="102"/>
      <c r="EBT4" s="102"/>
      <c r="EBU4" s="102" t="s">
        <v>107</v>
      </c>
      <c r="EBV4" s="102"/>
      <c r="EBW4" s="102"/>
      <c r="EBX4" s="102"/>
      <c r="EBY4" s="102" t="s">
        <v>107</v>
      </c>
      <c r="EBZ4" s="102"/>
      <c r="ECA4" s="102"/>
      <c r="ECB4" s="102"/>
      <c r="ECC4" s="102" t="s">
        <v>107</v>
      </c>
      <c r="ECD4" s="102"/>
      <c r="ECE4" s="102"/>
      <c r="ECF4" s="102"/>
      <c r="ECG4" s="102" t="s">
        <v>107</v>
      </c>
      <c r="ECH4" s="102"/>
      <c r="ECI4" s="102"/>
      <c r="ECJ4" s="102"/>
      <c r="ECK4" s="102" t="s">
        <v>107</v>
      </c>
      <c r="ECL4" s="102"/>
      <c r="ECM4" s="102"/>
      <c r="ECN4" s="102"/>
      <c r="ECO4" s="102" t="s">
        <v>107</v>
      </c>
      <c r="ECP4" s="102"/>
      <c r="ECQ4" s="102"/>
      <c r="ECR4" s="102"/>
      <c r="ECS4" s="102" t="s">
        <v>107</v>
      </c>
      <c r="ECT4" s="102"/>
      <c r="ECU4" s="102"/>
      <c r="ECV4" s="102"/>
      <c r="ECW4" s="102" t="s">
        <v>107</v>
      </c>
      <c r="ECX4" s="102"/>
      <c r="ECY4" s="102"/>
      <c r="ECZ4" s="102"/>
      <c r="EDA4" s="102" t="s">
        <v>107</v>
      </c>
      <c r="EDB4" s="102"/>
      <c r="EDC4" s="102"/>
      <c r="EDD4" s="102"/>
      <c r="EDE4" s="102" t="s">
        <v>107</v>
      </c>
      <c r="EDF4" s="102"/>
      <c r="EDG4" s="102"/>
      <c r="EDH4" s="102"/>
      <c r="EDI4" s="102" t="s">
        <v>107</v>
      </c>
      <c r="EDJ4" s="102"/>
      <c r="EDK4" s="102"/>
      <c r="EDL4" s="102"/>
      <c r="EDM4" s="102" t="s">
        <v>107</v>
      </c>
      <c r="EDN4" s="102"/>
      <c r="EDO4" s="102"/>
      <c r="EDP4" s="102"/>
      <c r="EDQ4" s="102" t="s">
        <v>107</v>
      </c>
      <c r="EDR4" s="102"/>
      <c r="EDS4" s="102"/>
      <c r="EDT4" s="102"/>
      <c r="EDU4" s="102" t="s">
        <v>107</v>
      </c>
      <c r="EDV4" s="102"/>
      <c r="EDW4" s="102"/>
      <c r="EDX4" s="102"/>
      <c r="EDY4" s="102" t="s">
        <v>107</v>
      </c>
      <c r="EDZ4" s="102"/>
      <c r="EEA4" s="102"/>
      <c r="EEB4" s="102"/>
      <c r="EEC4" s="102" t="s">
        <v>107</v>
      </c>
      <c r="EED4" s="102"/>
      <c r="EEE4" s="102"/>
      <c r="EEF4" s="102"/>
      <c r="EEG4" s="102" t="s">
        <v>107</v>
      </c>
      <c r="EEH4" s="102"/>
      <c r="EEI4" s="102"/>
      <c r="EEJ4" s="102"/>
      <c r="EEK4" s="102" t="s">
        <v>107</v>
      </c>
      <c r="EEL4" s="102"/>
      <c r="EEM4" s="102"/>
      <c r="EEN4" s="102"/>
      <c r="EEO4" s="102" t="s">
        <v>107</v>
      </c>
      <c r="EEP4" s="102"/>
      <c r="EEQ4" s="102"/>
      <c r="EER4" s="102"/>
      <c r="EES4" s="102" t="s">
        <v>107</v>
      </c>
      <c r="EET4" s="102"/>
      <c r="EEU4" s="102"/>
      <c r="EEV4" s="102"/>
      <c r="EEW4" s="102" t="s">
        <v>107</v>
      </c>
      <c r="EEX4" s="102"/>
      <c r="EEY4" s="102"/>
      <c r="EEZ4" s="102"/>
      <c r="EFA4" s="102" t="s">
        <v>107</v>
      </c>
      <c r="EFB4" s="102"/>
      <c r="EFC4" s="102"/>
      <c r="EFD4" s="102"/>
      <c r="EFE4" s="102" t="s">
        <v>107</v>
      </c>
      <c r="EFF4" s="102"/>
      <c r="EFG4" s="102"/>
      <c r="EFH4" s="102"/>
      <c r="EFI4" s="102" t="s">
        <v>107</v>
      </c>
      <c r="EFJ4" s="102"/>
      <c r="EFK4" s="102"/>
      <c r="EFL4" s="102"/>
      <c r="EFM4" s="102" t="s">
        <v>107</v>
      </c>
      <c r="EFN4" s="102"/>
      <c r="EFO4" s="102"/>
      <c r="EFP4" s="102"/>
      <c r="EFQ4" s="102" t="s">
        <v>107</v>
      </c>
      <c r="EFR4" s="102"/>
      <c r="EFS4" s="102"/>
      <c r="EFT4" s="102"/>
      <c r="EFU4" s="102" t="s">
        <v>107</v>
      </c>
      <c r="EFV4" s="102"/>
      <c r="EFW4" s="102"/>
      <c r="EFX4" s="102"/>
      <c r="EFY4" s="102" t="s">
        <v>107</v>
      </c>
      <c r="EFZ4" s="102"/>
      <c r="EGA4" s="102"/>
      <c r="EGB4" s="102"/>
      <c r="EGC4" s="102" t="s">
        <v>107</v>
      </c>
      <c r="EGD4" s="102"/>
      <c r="EGE4" s="102"/>
      <c r="EGF4" s="102"/>
      <c r="EGG4" s="102" t="s">
        <v>107</v>
      </c>
      <c r="EGH4" s="102"/>
      <c r="EGI4" s="102"/>
      <c r="EGJ4" s="102"/>
      <c r="EGK4" s="102" t="s">
        <v>107</v>
      </c>
      <c r="EGL4" s="102"/>
      <c r="EGM4" s="102"/>
      <c r="EGN4" s="102"/>
      <c r="EGO4" s="102" t="s">
        <v>107</v>
      </c>
      <c r="EGP4" s="102"/>
      <c r="EGQ4" s="102"/>
      <c r="EGR4" s="102"/>
      <c r="EGS4" s="102" t="s">
        <v>107</v>
      </c>
      <c r="EGT4" s="102"/>
      <c r="EGU4" s="102"/>
      <c r="EGV4" s="102"/>
      <c r="EGW4" s="102" t="s">
        <v>107</v>
      </c>
      <c r="EGX4" s="102"/>
      <c r="EGY4" s="102"/>
      <c r="EGZ4" s="102"/>
      <c r="EHA4" s="102" t="s">
        <v>107</v>
      </c>
      <c r="EHB4" s="102"/>
      <c r="EHC4" s="102"/>
      <c r="EHD4" s="102"/>
      <c r="EHE4" s="102" t="s">
        <v>107</v>
      </c>
      <c r="EHF4" s="102"/>
      <c r="EHG4" s="102"/>
      <c r="EHH4" s="102"/>
      <c r="EHI4" s="102" t="s">
        <v>107</v>
      </c>
      <c r="EHJ4" s="102"/>
      <c r="EHK4" s="102"/>
      <c r="EHL4" s="102"/>
      <c r="EHM4" s="102" t="s">
        <v>107</v>
      </c>
      <c r="EHN4" s="102"/>
      <c r="EHO4" s="102"/>
      <c r="EHP4" s="102"/>
      <c r="EHQ4" s="102" t="s">
        <v>107</v>
      </c>
      <c r="EHR4" s="102"/>
      <c r="EHS4" s="102"/>
      <c r="EHT4" s="102"/>
      <c r="EHU4" s="102" t="s">
        <v>107</v>
      </c>
      <c r="EHV4" s="102"/>
      <c r="EHW4" s="102"/>
      <c r="EHX4" s="102"/>
      <c r="EHY4" s="102" t="s">
        <v>107</v>
      </c>
      <c r="EHZ4" s="102"/>
      <c r="EIA4" s="102"/>
      <c r="EIB4" s="102"/>
      <c r="EIC4" s="102" t="s">
        <v>107</v>
      </c>
      <c r="EID4" s="102"/>
      <c r="EIE4" s="102"/>
      <c r="EIF4" s="102"/>
      <c r="EIG4" s="102" t="s">
        <v>107</v>
      </c>
      <c r="EIH4" s="102"/>
      <c r="EII4" s="102"/>
      <c r="EIJ4" s="102"/>
      <c r="EIK4" s="102" t="s">
        <v>107</v>
      </c>
      <c r="EIL4" s="102"/>
      <c r="EIM4" s="102"/>
      <c r="EIN4" s="102"/>
      <c r="EIO4" s="102" t="s">
        <v>107</v>
      </c>
      <c r="EIP4" s="102"/>
      <c r="EIQ4" s="102"/>
      <c r="EIR4" s="102"/>
      <c r="EIS4" s="102" t="s">
        <v>107</v>
      </c>
      <c r="EIT4" s="102"/>
      <c r="EIU4" s="102"/>
      <c r="EIV4" s="102"/>
      <c r="EIW4" s="102" t="s">
        <v>107</v>
      </c>
      <c r="EIX4" s="102"/>
      <c r="EIY4" s="102"/>
      <c r="EIZ4" s="102"/>
      <c r="EJA4" s="102" t="s">
        <v>107</v>
      </c>
      <c r="EJB4" s="102"/>
      <c r="EJC4" s="102"/>
      <c r="EJD4" s="102"/>
      <c r="EJE4" s="102" t="s">
        <v>107</v>
      </c>
      <c r="EJF4" s="102"/>
      <c r="EJG4" s="102"/>
      <c r="EJH4" s="102"/>
      <c r="EJI4" s="102" t="s">
        <v>107</v>
      </c>
      <c r="EJJ4" s="102"/>
      <c r="EJK4" s="102"/>
      <c r="EJL4" s="102"/>
      <c r="EJM4" s="102" t="s">
        <v>107</v>
      </c>
      <c r="EJN4" s="102"/>
      <c r="EJO4" s="102"/>
      <c r="EJP4" s="102"/>
      <c r="EJQ4" s="102" t="s">
        <v>107</v>
      </c>
      <c r="EJR4" s="102"/>
      <c r="EJS4" s="102"/>
      <c r="EJT4" s="102"/>
      <c r="EJU4" s="102" t="s">
        <v>107</v>
      </c>
      <c r="EJV4" s="102"/>
      <c r="EJW4" s="102"/>
      <c r="EJX4" s="102"/>
      <c r="EJY4" s="102" t="s">
        <v>107</v>
      </c>
      <c r="EJZ4" s="102"/>
      <c r="EKA4" s="102"/>
      <c r="EKB4" s="102"/>
      <c r="EKC4" s="102" t="s">
        <v>107</v>
      </c>
      <c r="EKD4" s="102"/>
      <c r="EKE4" s="102"/>
      <c r="EKF4" s="102"/>
      <c r="EKG4" s="102" t="s">
        <v>107</v>
      </c>
      <c r="EKH4" s="102"/>
      <c r="EKI4" s="102"/>
      <c r="EKJ4" s="102"/>
      <c r="EKK4" s="102" t="s">
        <v>107</v>
      </c>
      <c r="EKL4" s="102"/>
      <c r="EKM4" s="102"/>
      <c r="EKN4" s="102"/>
      <c r="EKO4" s="102" t="s">
        <v>107</v>
      </c>
      <c r="EKP4" s="102"/>
      <c r="EKQ4" s="102"/>
      <c r="EKR4" s="102"/>
      <c r="EKS4" s="102" t="s">
        <v>107</v>
      </c>
      <c r="EKT4" s="102"/>
      <c r="EKU4" s="102"/>
      <c r="EKV4" s="102"/>
      <c r="EKW4" s="102" t="s">
        <v>107</v>
      </c>
      <c r="EKX4" s="102"/>
      <c r="EKY4" s="102"/>
      <c r="EKZ4" s="102"/>
      <c r="ELA4" s="102" t="s">
        <v>107</v>
      </c>
      <c r="ELB4" s="102"/>
      <c r="ELC4" s="102"/>
      <c r="ELD4" s="102"/>
      <c r="ELE4" s="102" t="s">
        <v>107</v>
      </c>
      <c r="ELF4" s="102"/>
      <c r="ELG4" s="102"/>
      <c r="ELH4" s="102"/>
      <c r="ELI4" s="102" t="s">
        <v>107</v>
      </c>
      <c r="ELJ4" s="102"/>
      <c r="ELK4" s="102"/>
      <c r="ELL4" s="102"/>
      <c r="ELM4" s="102" t="s">
        <v>107</v>
      </c>
      <c r="ELN4" s="102"/>
      <c r="ELO4" s="102"/>
      <c r="ELP4" s="102"/>
      <c r="ELQ4" s="102" t="s">
        <v>107</v>
      </c>
      <c r="ELR4" s="102"/>
      <c r="ELS4" s="102"/>
      <c r="ELT4" s="102"/>
      <c r="ELU4" s="102" t="s">
        <v>107</v>
      </c>
      <c r="ELV4" s="102"/>
      <c r="ELW4" s="102"/>
      <c r="ELX4" s="102"/>
      <c r="ELY4" s="102" t="s">
        <v>107</v>
      </c>
      <c r="ELZ4" s="102"/>
      <c r="EMA4" s="102"/>
      <c r="EMB4" s="102"/>
      <c r="EMC4" s="102" t="s">
        <v>107</v>
      </c>
      <c r="EMD4" s="102"/>
      <c r="EME4" s="102"/>
      <c r="EMF4" s="102"/>
      <c r="EMG4" s="102" t="s">
        <v>107</v>
      </c>
      <c r="EMH4" s="102"/>
      <c r="EMI4" s="102"/>
      <c r="EMJ4" s="102"/>
      <c r="EMK4" s="102" t="s">
        <v>107</v>
      </c>
      <c r="EML4" s="102"/>
      <c r="EMM4" s="102"/>
      <c r="EMN4" s="102"/>
      <c r="EMO4" s="102" t="s">
        <v>107</v>
      </c>
      <c r="EMP4" s="102"/>
      <c r="EMQ4" s="102"/>
      <c r="EMR4" s="102"/>
      <c r="EMS4" s="102" t="s">
        <v>107</v>
      </c>
      <c r="EMT4" s="102"/>
      <c r="EMU4" s="102"/>
      <c r="EMV4" s="102"/>
      <c r="EMW4" s="102" t="s">
        <v>107</v>
      </c>
      <c r="EMX4" s="102"/>
      <c r="EMY4" s="102"/>
      <c r="EMZ4" s="102"/>
      <c r="ENA4" s="102" t="s">
        <v>107</v>
      </c>
      <c r="ENB4" s="102"/>
      <c r="ENC4" s="102"/>
      <c r="END4" s="102"/>
      <c r="ENE4" s="102" t="s">
        <v>107</v>
      </c>
      <c r="ENF4" s="102"/>
      <c r="ENG4" s="102"/>
      <c r="ENH4" s="102"/>
      <c r="ENI4" s="102" t="s">
        <v>107</v>
      </c>
      <c r="ENJ4" s="102"/>
      <c r="ENK4" s="102"/>
      <c r="ENL4" s="102"/>
      <c r="ENM4" s="102" t="s">
        <v>107</v>
      </c>
      <c r="ENN4" s="102"/>
      <c r="ENO4" s="102"/>
      <c r="ENP4" s="102"/>
      <c r="ENQ4" s="102" t="s">
        <v>107</v>
      </c>
      <c r="ENR4" s="102"/>
      <c r="ENS4" s="102"/>
      <c r="ENT4" s="102"/>
      <c r="ENU4" s="102" t="s">
        <v>107</v>
      </c>
      <c r="ENV4" s="102"/>
      <c r="ENW4" s="102"/>
      <c r="ENX4" s="102"/>
      <c r="ENY4" s="102" t="s">
        <v>107</v>
      </c>
      <c r="ENZ4" s="102"/>
      <c r="EOA4" s="102"/>
      <c r="EOB4" s="102"/>
      <c r="EOC4" s="102" t="s">
        <v>107</v>
      </c>
      <c r="EOD4" s="102"/>
      <c r="EOE4" s="102"/>
      <c r="EOF4" s="102"/>
      <c r="EOG4" s="102" t="s">
        <v>107</v>
      </c>
      <c r="EOH4" s="102"/>
      <c r="EOI4" s="102"/>
      <c r="EOJ4" s="102"/>
      <c r="EOK4" s="102" t="s">
        <v>107</v>
      </c>
      <c r="EOL4" s="102"/>
      <c r="EOM4" s="102"/>
      <c r="EON4" s="102"/>
      <c r="EOO4" s="102" t="s">
        <v>107</v>
      </c>
      <c r="EOP4" s="102"/>
      <c r="EOQ4" s="102"/>
      <c r="EOR4" s="102"/>
      <c r="EOS4" s="102" t="s">
        <v>107</v>
      </c>
      <c r="EOT4" s="102"/>
      <c r="EOU4" s="102"/>
      <c r="EOV4" s="102"/>
      <c r="EOW4" s="102" t="s">
        <v>107</v>
      </c>
      <c r="EOX4" s="102"/>
      <c r="EOY4" s="102"/>
      <c r="EOZ4" s="102"/>
      <c r="EPA4" s="102" t="s">
        <v>107</v>
      </c>
      <c r="EPB4" s="102"/>
      <c r="EPC4" s="102"/>
      <c r="EPD4" s="102"/>
      <c r="EPE4" s="102" t="s">
        <v>107</v>
      </c>
      <c r="EPF4" s="102"/>
      <c r="EPG4" s="102"/>
      <c r="EPH4" s="102"/>
      <c r="EPI4" s="102" t="s">
        <v>107</v>
      </c>
      <c r="EPJ4" s="102"/>
      <c r="EPK4" s="102"/>
      <c r="EPL4" s="102"/>
      <c r="EPM4" s="102" t="s">
        <v>107</v>
      </c>
      <c r="EPN4" s="102"/>
      <c r="EPO4" s="102"/>
      <c r="EPP4" s="102"/>
      <c r="EPQ4" s="102" t="s">
        <v>107</v>
      </c>
      <c r="EPR4" s="102"/>
      <c r="EPS4" s="102"/>
      <c r="EPT4" s="102"/>
      <c r="EPU4" s="102" t="s">
        <v>107</v>
      </c>
      <c r="EPV4" s="102"/>
      <c r="EPW4" s="102"/>
      <c r="EPX4" s="102"/>
      <c r="EPY4" s="102" t="s">
        <v>107</v>
      </c>
      <c r="EPZ4" s="102"/>
      <c r="EQA4" s="102"/>
      <c r="EQB4" s="102"/>
      <c r="EQC4" s="102" t="s">
        <v>107</v>
      </c>
      <c r="EQD4" s="102"/>
      <c r="EQE4" s="102"/>
      <c r="EQF4" s="102"/>
      <c r="EQG4" s="102" t="s">
        <v>107</v>
      </c>
      <c r="EQH4" s="102"/>
      <c r="EQI4" s="102"/>
      <c r="EQJ4" s="102"/>
      <c r="EQK4" s="102" t="s">
        <v>107</v>
      </c>
      <c r="EQL4" s="102"/>
      <c r="EQM4" s="102"/>
      <c r="EQN4" s="102"/>
      <c r="EQO4" s="102" t="s">
        <v>107</v>
      </c>
      <c r="EQP4" s="102"/>
      <c r="EQQ4" s="102"/>
      <c r="EQR4" s="102"/>
      <c r="EQS4" s="102" t="s">
        <v>107</v>
      </c>
      <c r="EQT4" s="102"/>
      <c r="EQU4" s="102"/>
      <c r="EQV4" s="102"/>
      <c r="EQW4" s="102" t="s">
        <v>107</v>
      </c>
      <c r="EQX4" s="102"/>
      <c r="EQY4" s="102"/>
      <c r="EQZ4" s="102"/>
      <c r="ERA4" s="102" t="s">
        <v>107</v>
      </c>
      <c r="ERB4" s="102"/>
      <c r="ERC4" s="102"/>
      <c r="ERD4" s="102"/>
      <c r="ERE4" s="102" t="s">
        <v>107</v>
      </c>
      <c r="ERF4" s="102"/>
      <c r="ERG4" s="102"/>
      <c r="ERH4" s="102"/>
      <c r="ERI4" s="102" t="s">
        <v>107</v>
      </c>
      <c r="ERJ4" s="102"/>
      <c r="ERK4" s="102"/>
      <c r="ERL4" s="102"/>
      <c r="ERM4" s="102" t="s">
        <v>107</v>
      </c>
      <c r="ERN4" s="102"/>
      <c r="ERO4" s="102"/>
      <c r="ERP4" s="102"/>
      <c r="ERQ4" s="102" t="s">
        <v>107</v>
      </c>
      <c r="ERR4" s="102"/>
      <c r="ERS4" s="102"/>
      <c r="ERT4" s="102"/>
      <c r="ERU4" s="102" t="s">
        <v>107</v>
      </c>
      <c r="ERV4" s="102"/>
      <c r="ERW4" s="102"/>
      <c r="ERX4" s="102"/>
      <c r="ERY4" s="102" t="s">
        <v>107</v>
      </c>
      <c r="ERZ4" s="102"/>
      <c r="ESA4" s="102"/>
      <c r="ESB4" s="102"/>
      <c r="ESC4" s="102" t="s">
        <v>107</v>
      </c>
      <c r="ESD4" s="102"/>
      <c r="ESE4" s="102"/>
      <c r="ESF4" s="102"/>
      <c r="ESG4" s="102" t="s">
        <v>107</v>
      </c>
      <c r="ESH4" s="102"/>
      <c r="ESI4" s="102"/>
      <c r="ESJ4" s="102"/>
      <c r="ESK4" s="102" t="s">
        <v>107</v>
      </c>
      <c r="ESL4" s="102"/>
      <c r="ESM4" s="102"/>
      <c r="ESN4" s="102"/>
      <c r="ESO4" s="102" t="s">
        <v>107</v>
      </c>
      <c r="ESP4" s="102"/>
      <c r="ESQ4" s="102"/>
      <c r="ESR4" s="102"/>
      <c r="ESS4" s="102" t="s">
        <v>107</v>
      </c>
      <c r="EST4" s="102"/>
      <c r="ESU4" s="102"/>
      <c r="ESV4" s="102"/>
      <c r="ESW4" s="102" t="s">
        <v>107</v>
      </c>
      <c r="ESX4" s="102"/>
      <c r="ESY4" s="102"/>
      <c r="ESZ4" s="102"/>
      <c r="ETA4" s="102" t="s">
        <v>107</v>
      </c>
      <c r="ETB4" s="102"/>
      <c r="ETC4" s="102"/>
      <c r="ETD4" s="102"/>
      <c r="ETE4" s="102" t="s">
        <v>107</v>
      </c>
      <c r="ETF4" s="102"/>
      <c r="ETG4" s="102"/>
      <c r="ETH4" s="102"/>
      <c r="ETI4" s="102" t="s">
        <v>107</v>
      </c>
      <c r="ETJ4" s="102"/>
      <c r="ETK4" s="102"/>
      <c r="ETL4" s="102"/>
      <c r="ETM4" s="102" t="s">
        <v>107</v>
      </c>
      <c r="ETN4" s="102"/>
      <c r="ETO4" s="102"/>
      <c r="ETP4" s="102"/>
      <c r="ETQ4" s="102" t="s">
        <v>107</v>
      </c>
      <c r="ETR4" s="102"/>
      <c r="ETS4" s="102"/>
      <c r="ETT4" s="102"/>
      <c r="ETU4" s="102" t="s">
        <v>107</v>
      </c>
      <c r="ETV4" s="102"/>
      <c r="ETW4" s="102"/>
      <c r="ETX4" s="102"/>
      <c r="ETY4" s="102" t="s">
        <v>107</v>
      </c>
      <c r="ETZ4" s="102"/>
      <c r="EUA4" s="102"/>
      <c r="EUB4" s="102"/>
      <c r="EUC4" s="102" t="s">
        <v>107</v>
      </c>
      <c r="EUD4" s="102"/>
      <c r="EUE4" s="102"/>
      <c r="EUF4" s="102"/>
      <c r="EUG4" s="102" t="s">
        <v>107</v>
      </c>
      <c r="EUH4" s="102"/>
      <c r="EUI4" s="102"/>
      <c r="EUJ4" s="102"/>
      <c r="EUK4" s="102" t="s">
        <v>107</v>
      </c>
      <c r="EUL4" s="102"/>
      <c r="EUM4" s="102"/>
      <c r="EUN4" s="102"/>
      <c r="EUO4" s="102" t="s">
        <v>107</v>
      </c>
      <c r="EUP4" s="102"/>
      <c r="EUQ4" s="102"/>
      <c r="EUR4" s="102"/>
      <c r="EUS4" s="102" t="s">
        <v>107</v>
      </c>
      <c r="EUT4" s="102"/>
      <c r="EUU4" s="102"/>
      <c r="EUV4" s="102"/>
      <c r="EUW4" s="102" t="s">
        <v>107</v>
      </c>
      <c r="EUX4" s="102"/>
      <c r="EUY4" s="102"/>
      <c r="EUZ4" s="102"/>
      <c r="EVA4" s="102" t="s">
        <v>107</v>
      </c>
      <c r="EVB4" s="102"/>
      <c r="EVC4" s="102"/>
      <c r="EVD4" s="102"/>
      <c r="EVE4" s="102" t="s">
        <v>107</v>
      </c>
      <c r="EVF4" s="102"/>
      <c r="EVG4" s="102"/>
      <c r="EVH4" s="102"/>
      <c r="EVI4" s="102" t="s">
        <v>107</v>
      </c>
      <c r="EVJ4" s="102"/>
      <c r="EVK4" s="102"/>
      <c r="EVL4" s="102"/>
      <c r="EVM4" s="102" t="s">
        <v>107</v>
      </c>
      <c r="EVN4" s="102"/>
      <c r="EVO4" s="102"/>
      <c r="EVP4" s="102"/>
      <c r="EVQ4" s="102" t="s">
        <v>107</v>
      </c>
      <c r="EVR4" s="102"/>
      <c r="EVS4" s="102"/>
      <c r="EVT4" s="102"/>
      <c r="EVU4" s="102" t="s">
        <v>107</v>
      </c>
      <c r="EVV4" s="102"/>
      <c r="EVW4" s="102"/>
      <c r="EVX4" s="102"/>
      <c r="EVY4" s="102" t="s">
        <v>107</v>
      </c>
      <c r="EVZ4" s="102"/>
      <c r="EWA4" s="102"/>
      <c r="EWB4" s="102"/>
      <c r="EWC4" s="102" t="s">
        <v>107</v>
      </c>
      <c r="EWD4" s="102"/>
      <c r="EWE4" s="102"/>
      <c r="EWF4" s="102"/>
      <c r="EWG4" s="102" t="s">
        <v>107</v>
      </c>
      <c r="EWH4" s="102"/>
      <c r="EWI4" s="102"/>
      <c r="EWJ4" s="102"/>
      <c r="EWK4" s="102" t="s">
        <v>107</v>
      </c>
      <c r="EWL4" s="102"/>
      <c r="EWM4" s="102"/>
      <c r="EWN4" s="102"/>
      <c r="EWO4" s="102" t="s">
        <v>107</v>
      </c>
      <c r="EWP4" s="102"/>
      <c r="EWQ4" s="102"/>
      <c r="EWR4" s="102"/>
      <c r="EWS4" s="102" t="s">
        <v>107</v>
      </c>
      <c r="EWT4" s="102"/>
      <c r="EWU4" s="102"/>
      <c r="EWV4" s="102"/>
      <c r="EWW4" s="102" t="s">
        <v>107</v>
      </c>
      <c r="EWX4" s="102"/>
      <c r="EWY4" s="102"/>
      <c r="EWZ4" s="102"/>
      <c r="EXA4" s="102" t="s">
        <v>107</v>
      </c>
      <c r="EXB4" s="102"/>
      <c r="EXC4" s="102"/>
      <c r="EXD4" s="102"/>
      <c r="EXE4" s="102" t="s">
        <v>107</v>
      </c>
      <c r="EXF4" s="102"/>
      <c r="EXG4" s="102"/>
      <c r="EXH4" s="102"/>
      <c r="EXI4" s="102" t="s">
        <v>107</v>
      </c>
      <c r="EXJ4" s="102"/>
      <c r="EXK4" s="102"/>
      <c r="EXL4" s="102"/>
      <c r="EXM4" s="102" t="s">
        <v>107</v>
      </c>
      <c r="EXN4" s="102"/>
      <c r="EXO4" s="102"/>
      <c r="EXP4" s="102"/>
      <c r="EXQ4" s="102" t="s">
        <v>107</v>
      </c>
      <c r="EXR4" s="102"/>
      <c r="EXS4" s="102"/>
      <c r="EXT4" s="102"/>
      <c r="EXU4" s="102" t="s">
        <v>107</v>
      </c>
      <c r="EXV4" s="102"/>
      <c r="EXW4" s="102"/>
      <c r="EXX4" s="102"/>
      <c r="EXY4" s="102" t="s">
        <v>107</v>
      </c>
      <c r="EXZ4" s="102"/>
      <c r="EYA4" s="102"/>
      <c r="EYB4" s="102"/>
      <c r="EYC4" s="102" t="s">
        <v>107</v>
      </c>
      <c r="EYD4" s="102"/>
      <c r="EYE4" s="102"/>
      <c r="EYF4" s="102"/>
      <c r="EYG4" s="102" t="s">
        <v>107</v>
      </c>
      <c r="EYH4" s="102"/>
      <c r="EYI4" s="102"/>
      <c r="EYJ4" s="102"/>
      <c r="EYK4" s="102" t="s">
        <v>107</v>
      </c>
      <c r="EYL4" s="102"/>
      <c r="EYM4" s="102"/>
      <c r="EYN4" s="102"/>
      <c r="EYO4" s="102" t="s">
        <v>107</v>
      </c>
      <c r="EYP4" s="102"/>
      <c r="EYQ4" s="102"/>
      <c r="EYR4" s="102"/>
      <c r="EYS4" s="102" t="s">
        <v>107</v>
      </c>
      <c r="EYT4" s="102"/>
      <c r="EYU4" s="102"/>
      <c r="EYV4" s="102"/>
      <c r="EYW4" s="102" t="s">
        <v>107</v>
      </c>
      <c r="EYX4" s="102"/>
      <c r="EYY4" s="102"/>
      <c r="EYZ4" s="102"/>
      <c r="EZA4" s="102" t="s">
        <v>107</v>
      </c>
      <c r="EZB4" s="102"/>
      <c r="EZC4" s="102"/>
      <c r="EZD4" s="102"/>
      <c r="EZE4" s="102" t="s">
        <v>107</v>
      </c>
      <c r="EZF4" s="102"/>
      <c r="EZG4" s="102"/>
      <c r="EZH4" s="102"/>
      <c r="EZI4" s="102" t="s">
        <v>107</v>
      </c>
      <c r="EZJ4" s="102"/>
      <c r="EZK4" s="102"/>
      <c r="EZL4" s="102"/>
      <c r="EZM4" s="102" t="s">
        <v>107</v>
      </c>
      <c r="EZN4" s="102"/>
      <c r="EZO4" s="102"/>
      <c r="EZP4" s="102"/>
      <c r="EZQ4" s="102" t="s">
        <v>107</v>
      </c>
      <c r="EZR4" s="102"/>
      <c r="EZS4" s="102"/>
      <c r="EZT4" s="102"/>
      <c r="EZU4" s="102" t="s">
        <v>107</v>
      </c>
      <c r="EZV4" s="102"/>
      <c r="EZW4" s="102"/>
      <c r="EZX4" s="102"/>
      <c r="EZY4" s="102" t="s">
        <v>107</v>
      </c>
      <c r="EZZ4" s="102"/>
      <c r="FAA4" s="102"/>
      <c r="FAB4" s="102"/>
      <c r="FAC4" s="102" t="s">
        <v>107</v>
      </c>
      <c r="FAD4" s="102"/>
      <c r="FAE4" s="102"/>
      <c r="FAF4" s="102"/>
      <c r="FAG4" s="102" t="s">
        <v>107</v>
      </c>
      <c r="FAH4" s="102"/>
      <c r="FAI4" s="102"/>
      <c r="FAJ4" s="102"/>
      <c r="FAK4" s="102" t="s">
        <v>107</v>
      </c>
      <c r="FAL4" s="102"/>
      <c r="FAM4" s="102"/>
      <c r="FAN4" s="102"/>
      <c r="FAO4" s="102" t="s">
        <v>107</v>
      </c>
      <c r="FAP4" s="102"/>
      <c r="FAQ4" s="102"/>
      <c r="FAR4" s="102"/>
      <c r="FAS4" s="102" t="s">
        <v>107</v>
      </c>
      <c r="FAT4" s="102"/>
      <c r="FAU4" s="102"/>
      <c r="FAV4" s="102"/>
      <c r="FAW4" s="102" t="s">
        <v>107</v>
      </c>
      <c r="FAX4" s="102"/>
      <c r="FAY4" s="102"/>
      <c r="FAZ4" s="102"/>
      <c r="FBA4" s="102" t="s">
        <v>107</v>
      </c>
      <c r="FBB4" s="102"/>
      <c r="FBC4" s="102"/>
      <c r="FBD4" s="102"/>
      <c r="FBE4" s="102" t="s">
        <v>107</v>
      </c>
      <c r="FBF4" s="102"/>
      <c r="FBG4" s="102"/>
      <c r="FBH4" s="102"/>
      <c r="FBI4" s="102" t="s">
        <v>107</v>
      </c>
      <c r="FBJ4" s="102"/>
      <c r="FBK4" s="102"/>
      <c r="FBL4" s="102"/>
      <c r="FBM4" s="102" t="s">
        <v>107</v>
      </c>
      <c r="FBN4" s="102"/>
      <c r="FBO4" s="102"/>
      <c r="FBP4" s="102"/>
      <c r="FBQ4" s="102" t="s">
        <v>107</v>
      </c>
      <c r="FBR4" s="102"/>
      <c r="FBS4" s="102"/>
      <c r="FBT4" s="102"/>
      <c r="FBU4" s="102" t="s">
        <v>107</v>
      </c>
      <c r="FBV4" s="102"/>
      <c r="FBW4" s="102"/>
      <c r="FBX4" s="102"/>
      <c r="FBY4" s="102" t="s">
        <v>107</v>
      </c>
      <c r="FBZ4" s="102"/>
      <c r="FCA4" s="102"/>
      <c r="FCB4" s="102"/>
      <c r="FCC4" s="102" t="s">
        <v>107</v>
      </c>
      <c r="FCD4" s="102"/>
      <c r="FCE4" s="102"/>
      <c r="FCF4" s="102"/>
      <c r="FCG4" s="102" t="s">
        <v>107</v>
      </c>
      <c r="FCH4" s="102"/>
      <c r="FCI4" s="102"/>
      <c r="FCJ4" s="102"/>
      <c r="FCK4" s="102" t="s">
        <v>107</v>
      </c>
      <c r="FCL4" s="102"/>
      <c r="FCM4" s="102"/>
      <c r="FCN4" s="102"/>
      <c r="FCO4" s="102" t="s">
        <v>107</v>
      </c>
      <c r="FCP4" s="102"/>
      <c r="FCQ4" s="102"/>
      <c r="FCR4" s="102"/>
      <c r="FCS4" s="102" t="s">
        <v>107</v>
      </c>
      <c r="FCT4" s="102"/>
      <c r="FCU4" s="102"/>
      <c r="FCV4" s="102"/>
      <c r="FCW4" s="102" t="s">
        <v>107</v>
      </c>
      <c r="FCX4" s="102"/>
      <c r="FCY4" s="102"/>
      <c r="FCZ4" s="102"/>
      <c r="FDA4" s="102" t="s">
        <v>107</v>
      </c>
      <c r="FDB4" s="102"/>
      <c r="FDC4" s="102"/>
      <c r="FDD4" s="102"/>
      <c r="FDE4" s="102" t="s">
        <v>107</v>
      </c>
      <c r="FDF4" s="102"/>
      <c r="FDG4" s="102"/>
      <c r="FDH4" s="102"/>
      <c r="FDI4" s="102" t="s">
        <v>107</v>
      </c>
      <c r="FDJ4" s="102"/>
      <c r="FDK4" s="102"/>
      <c r="FDL4" s="102"/>
      <c r="FDM4" s="102" t="s">
        <v>107</v>
      </c>
      <c r="FDN4" s="102"/>
      <c r="FDO4" s="102"/>
      <c r="FDP4" s="102"/>
      <c r="FDQ4" s="102" t="s">
        <v>107</v>
      </c>
      <c r="FDR4" s="102"/>
      <c r="FDS4" s="102"/>
      <c r="FDT4" s="102"/>
      <c r="FDU4" s="102" t="s">
        <v>107</v>
      </c>
      <c r="FDV4" s="102"/>
      <c r="FDW4" s="102"/>
      <c r="FDX4" s="102"/>
      <c r="FDY4" s="102" t="s">
        <v>107</v>
      </c>
      <c r="FDZ4" s="102"/>
      <c r="FEA4" s="102"/>
      <c r="FEB4" s="102"/>
      <c r="FEC4" s="102" t="s">
        <v>107</v>
      </c>
      <c r="FED4" s="102"/>
      <c r="FEE4" s="102"/>
      <c r="FEF4" s="102"/>
      <c r="FEG4" s="102" t="s">
        <v>107</v>
      </c>
      <c r="FEH4" s="102"/>
      <c r="FEI4" s="102"/>
      <c r="FEJ4" s="102"/>
      <c r="FEK4" s="102" t="s">
        <v>107</v>
      </c>
      <c r="FEL4" s="102"/>
      <c r="FEM4" s="102"/>
      <c r="FEN4" s="102"/>
      <c r="FEO4" s="102" t="s">
        <v>107</v>
      </c>
      <c r="FEP4" s="102"/>
      <c r="FEQ4" s="102"/>
      <c r="FER4" s="102"/>
      <c r="FES4" s="102" t="s">
        <v>107</v>
      </c>
      <c r="FET4" s="102"/>
      <c r="FEU4" s="102"/>
      <c r="FEV4" s="102"/>
      <c r="FEW4" s="102" t="s">
        <v>107</v>
      </c>
      <c r="FEX4" s="102"/>
      <c r="FEY4" s="102"/>
      <c r="FEZ4" s="102"/>
      <c r="FFA4" s="102" t="s">
        <v>107</v>
      </c>
      <c r="FFB4" s="102"/>
      <c r="FFC4" s="102"/>
      <c r="FFD4" s="102"/>
      <c r="FFE4" s="102" t="s">
        <v>107</v>
      </c>
      <c r="FFF4" s="102"/>
      <c r="FFG4" s="102"/>
      <c r="FFH4" s="102"/>
      <c r="FFI4" s="102" t="s">
        <v>107</v>
      </c>
      <c r="FFJ4" s="102"/>
      <c r="FFK4" s="102"/>
      <c r="FFL4" s="102"/>
      <c r="FFM4" s="102" t="s">
        <v>107</v>
      </c>
      <c r="FFN4" s="102"/>
      <c r="FFO4" s="102"/>
      <c r="FFP4" s="102"/>
      <c r="FFQ4" s="102" t="s">
        <v>107</v>
      </c>
      <c r="FFR4" s="102"/>
      <c r="FFS4" s="102"/>
      <c r="FFT4" s="102"/>
      <c r="FFU4" s="102" t="s">
        <v>107</v>
      </c>
      <c r="FFV4" s="102"/>
      <c r="FFW4" s="102"/>
      <c r="FFX4" s="102"/>
      <c r="FFY4" s="102" t="s">
        <v>107</v>
      </c>
      <c r="FFZ4" s="102"/>
      <c r="FGA4" s="102"/>
      <c r="FGB4" s="102"/>
      <c r="FGC4" s="102" t="s">
        <v>107</v>
      </c>
      <c r="FGD4" s="102"/>
      <c r="FGE4" s="102"/>
      <c r="FGF4" s="102"/>
      <c r="FGG4" s="102" t="s">
        <v>107</v>
      </c>
      <c r="FGH4" s="102"/>
      <c r="FGI4" s="102"/>
      <c r="FGJ4" s="102"/>
      <c r="FGK4" s="102" t="s">
        <v>107</v>
      </c>
      <c r="FGL4" s="102"/>
      <c r="FGM4" s="102"/>
      <c r="FGN4" s="102"/>
      <c r="FGO4" s="102" t="s">
        <v>107</v>
      </c>
      <c r="FGP4" s="102"/>
      <c r="FGQ4" s="102"/>
      <c r="FGR4" s="102"/>
      <c r="FGS4" s="102" t="s">
        <v>107</v>
      </c>
      <c r="FGT4" s="102"/>
      <c r="FGU4" s="102"/>
      <c r="FGV4" s="102"/>
      <c r="FGW4" s="102" t="s">
        <v>107</v>
      </c>
      <c r="FGX4" s="102"/>
      <c r="FGY4" s="102"/>
      <c r="FGZ4" s="102"/>
      <c r="FHA4" s="102" t="s">
        <v>107</v>
      </c>
      <c r="FHB4" s="102"/>
      <c r="FHC4" s="102"/>
      <c r="FHD4" s="102"/>
      <c r="FHE4" s="102" t="s">
        <v>107</v>
      </c>
      <c r="FHF4" s="102"/>
      <c r="FHG4" s="102"/>
      <c r="FHH4" s="102"/>
      <c r="FHI4" s="102" t="s">
        <v>107</v>
      </c>
      <c r="FHJ4" s="102"/>
      <c r="FHK4" s="102"/>
      <c r="FHL4" s="102"/>
      <c r="FHM4" s="102" t="s">
        <v>107</v>
      </c>
      <c r="FHN4" s="102"/>
      <c r="FHO4" s="102"/>
      <c r="FHP4" s="102"/>
      <c r="FHQ4" s="102" t="s">
        <v>107</v>
      </c>
      <c r="FHR4" s="102"/>
      <c r="FHS4" s="102"/>
      <c r="FHT4" s="102"/>
      <c r="FHU4" s="102" t="s">
        <v>107</v>
      </c>
      <c r="FHV4" s="102"/>
      <c r="FHW4" s="102"/>
      <c r="FHX4" s="102"/>
      <c r="FHY4" s="102" t="s">
        <v>107</v>
      </c>
      <c r="FHZ4" s="102"/>
      <c r="FIA4" s="102"/>
      <c r="FIB4" s="102"/>
      <c r="FIC4" s="102" t="s">
        <v>107</v>
      </c>
      <c r="FID4" s="102"/>
      <c r="FIE4" s="102"/>
      <c r="FIF4" s="102"/>
      <c r="FIG4" s="102" t="s">
        <v>107</v>
      </c>
      <c r="FIH4" s="102"/>
      <c r="FII4" s="102"/>
      <c r="FIJ4" s="102"/>
      <c r="FIK4" s="102" t="s">
        <v>107</v>
      </c>
      <c r="FIL4" s="102"/>
      <c r="FIM4" s="102"/>
      <c r="FIN4" s="102"/>
      <c r="FIO4" s="102" t="s">
        <v>107</v>
      </c>
      <c r="FIP4" s="102"/>
      <c r="FIQ4" s="102"/>
      <c r="FIR4" s="102"/>
      <c r="FIS4" s="102" t="s">
        <v>107</v>
      </c>
      <c r="FIT4" s="102"/>
      <c r="FIU4" s="102"/>
      <c r="FIV4" s="102"/>
      <c r="FIW4" s="102" t="s">
        <v>107</v>
      </c>
      <c r="FIX4" s="102"/>
      <c r="FIY4" s="102"/>
      <c r="FIZ4" s="102"/>
      <c r="FJA4" s="102" t="s">
        <v>107</v>
      </c>
      <c r="FJB4" s="102"/>
      <c r="FJC4" s="102"/>
      <c r="FJD4" s="102"/>
      <c r="FJE4" s="102" t="s">
        <v>107</v>
      </c>
      <c r="FJF4" s="102"/>
      <c r="FJG4" s="102"/>
      <c r="FJH4" s="102"/>
      <c r="FJI4" s="102" t="s">
        <v>107</v>
      </c>
      <c r="FJJ4" s="102"/>
      <c r="FJK4" s="102"/>
      <c r="FJL4" s="102"/>
      <c r="FJM4" s="102" t="s">
        <v>107</v>
      </c>
      <c r="FJN4" s="102"/>
      <c r="FJO4" s="102"/>
      <c r="FJP4" s="102"/>
      <c r="FJQ4" s="102" t="s">
        <v>107</v>
      </c>
      <c r="FJR4" s="102"/>
      <c r="FJS4" s="102"/>
      <c r="FJT4" s="102"/>
      <c r="FJU4" s="102" t="s">
        <v>107</v>
      </c>
      <c r="FJV4" s="102"/>
      <c r="FJW4" s="102"/>
      <c r="FJX4" s="102"/>
      <c r="FJY4" s="102" t="s">
        <v>107</v>
      </c>
      <c r="FJZ4" s="102"/>
      <c r="FKA4" s="102"/>
      <c r="FKB4" s="102"/>
      <c r="FKC4" s="102" t="s">
        <v>107</v>
      </c>
      <c r="FKD4" s="102"/>
      <c r="FKE4" s="102"/>
      <c r="FKF4" s="102"/>
      <c r="FKG4" s="102" t="s">
        <v>107</v>
      </c>
      <c r="FKH4" s="102"/>
      <c r="FKI4" s="102"/>
      <c r="FKJ4" s="102"/>
      <c r="FKK4" s="102" t="s">
        <v>107</v>
      </c>
      <c r="FKL4" s="102"/>
      <c r="FKM4" s="102"/>
      <c r="FKN4" s="102"/>
      <c r="FKO4" s="102" t="s">
        <v>107</v>
      </c>
      <c r="FKP4" s="102"/>
      <c r="FKQ4" s="102"/>
      <c r="FKR4" s="102"/>
      <c r="FKS4" s="102" t="s">
        <v>107</v>
      </c>
      <c r="FKT4" s="102"/>
      <c r="FKU4" s="102"/>
      <c r="FKV4" s="102"/>
      <c r="FKW4" s="102" t="s">
        <v>107</v>
      </c>
      <c r="FKX4" s="102"/>
      <c r="FKY4" s="102"/>
      <c r="FKZ4" s="102"/>
      <c r="FLA4" s="102" t="s">
        <v>107</v>
      </c>
      <c r="FLB4" s="102"/>
      <c r="FLC4" s="102"/>
      <c r="FLD4" s="102"/>
      <c r="FLE4" s="102" t="s">
        <v>107</v>
      </c>
      <c r="FLF4" s="102"/>
      <c r="FLG4" s="102"/>
      <c r="FLH4" s="102"/>
      <c r="FLI4" s="102" t="s">
        <v>107</v>
      </c>
      <c r="FLJ4" s="102"/>
      <c r="FLK4" s="102"/>
      <c r="FLL4" s="102"/>
      <c r="FLM4" s="102" t="s">
        <v>107</v>
      </c>
      <c r="FLN4" s="102"/>
      <c r="FLO4" s="102"/>
      <c r="FLP4" s="102"/>
      <c r="FLQ4" s="102" t="s">
        <v>107</v>
      </c>
      <c r="FLR4" s="102"/>
      <c r="FLS4" s="102"/>
      <c r="FLT4" s="102"/>
      <c r="FLU4" s="102" t="s">
        <v>107</v>
      </c>
      <c r="FLV4" s="102"/>
      <c r="FLW4" s="102"/>
      <c r="FLX4" s="102"/>
      <c r="FLY4" s="102" t="s">
        <v>107</v>
      </c>
      <c r="FLZ4" s="102"/>
      <c r="FMA4" s="102"/>
      <c r="FMB4" s="102"/>
      <c r="FMC4" s="102" t="s">
        <v>107</v>
      </c>
      <c r="FMD4" s="102"/>
      <c r="FME4" s="102"/>
      <c r="FMF4" s="102"/>
      <c r="FMG4" s="102" t="s">
        <v>107</v>
      </c>
      <c r="FMH4" s="102"/>
      <c r="FMI4" s="102"/>
      <c r="FMJ4" s="102"/>
      <c r="FMK4" s="102" t="s">
        <v>107</v>
      </c>
      <c r="FML4" s="102"/>
      <c r="FMM4" s="102"/>
      <c r="FMN4" s="102"/>
      <c r="FMO4" s="102" t="s">
        <v>107</v>
      </c>
      <c r="FMP4" s="102"/>
      <c r="FMQ4" s="102"/>
      <c r="FMR4" s="102"/>
      <c r="FMS4" s="102" t="s">
        <v>107</v>
      </c>
      <c r="FMT4" s="102"/>
      <c r="FMU4" s="102"/>
      <c r="FMV4" s="102"/>
      <c r="FMW4" s="102" t="s">
        <v>107</v>
      </c>
      <c r="FMX4" s="102"/>
      <c r="FMY4" s="102"/>
      <c r="FMZ4" s="102"/>
      <c r="FNA4" s="102" t="s">
        <v>107</v>
      </c>
      <c r="FNB4" s="102"/>
      <c r="FNC4" s="102"/>
      <c r="FND4" s="102"/>
      <c r="FNE4" s="102" t="s">
        <v>107</v>
      </c>
      <c r="FNF4" s="102"/>
      <c r="FNG4" s="102"/>
      <c r="FNH4" s="102"/>
      <c r="FNI4" s="102" t="s">
        <v>107</v>
      </c>
      <c r="FNJ4" s="102"/>
      <c r="FNK4" s="102"/>
      <c r="FNL4" s="102"/>
      <c r="FNM4" s="102" t="s">
        <v>107</v>
      </c>
      <c r="FNN4" s="102"/>
      <c r="FNO4" s="102"/>
      <c r="FNP4" s="102"/>
      <c r="FNQ4" s="102" t="s">
        <v>107</v>
      </c>
      <c r="FNR4" s="102"/>
      <c r="FNS4" s="102"/>
      <c r="FNT4" s="102"/>
      <c r="FNU4" s="102" t="s">
        <v>107</v>
      </c>
      <c r="FNV4" s="102"/>
      <c r="FNW4" s="102"/>
      <c r="FNX4" s="102"/>
      <c r="FNY4" s="102" t="s">
        <v>107</v>
      </c>
      <c r="FNZ4" s="102"/>
      <c r="FOA4" s="102"/>
      <c r="FOB4" s="102"/>
      <c r="FOC4" s="102" t="s">
        <v>107</v>
      </c>
      <c r="FOD4" s="102"/>
      <c r="FOE4" s="102"/>
      <c r="FOF4" s="102"/>
      <c r="FOG4" s="102" t="s">
        <v>107</v>
      </c>
      <c r="FOH4" s="102"/>
      <c r="FOI4" s="102"/>
      <c r="FOJ4" s="102"/>
      <c r="FOK4" s="102" t="s">
        <v>107</v>
      </c>
      <c r="FOL4" s="102"/>
      <c r="FOM4" s="102"/>
      <c r="FON4" s="102"/>
      <c r="FOO4" s="102" t="s">
        <v>107</v>
      </c>
      <c r="FOP4" s="102"/>
      <c r="FOQ4" s="102"/>
      <c r="FOR4" s="102"/>
      <c r="FOS4" s="102" t="s">
        <v>107</v>
      </c>
      <c r="FOT4" s="102"/>
      <c r="FOU4" s="102"/>
      <c r="FOV4" s="102"/>
      <c r="FOW4" s="102" t="s">
        <v>107</v>
      </c>
      <c r="FOX4" s="102"/>
      <c r="FOY4" s="102"/>
      <c r="FOZ4" s="102"/>
      <c r="FPA4" s="102" t="s">
        <v>107</v>
      </c>
      <c r="FPB4" s="102"/>
      <c r="FPC4" s="102"/>
      <c r="FPD4" s="102"/>
      <c r="FPE4" s="102" t="s">
        <v>107</v>
      </c>
      <c r="FPF4" s="102"/>
      <c r="FPG4" s="102"/>
      <c r="FPH4" s="102"/>
      <c r="FPI4" s="102" t="s">
        <v>107</v>
      </c>
      <c r="FPJ4" s="102"/>
      <c r="FPK4" s="102"/>
      <c r="FPL4" s="102"/>
      <c r="FPM4" s="102" t="s">
        <v>107</v>
      </c>
      <c r="FPN4" s="102"/>
      <c r="FPO4" s="102"/>
      <c r="FPP4" s="102"/>
      <c r="FPQ4" s="102" t="s">
        <v>107</v>
      </c>
      <c r="FPR4" s="102"/>
      <c r="FPS4" s="102"/>
      <c r="FPT4" s="102"/>
      <c r="FPU4" s="102" t="s">
        <v>107</v>
      </c>
      <c r="FPV4" s="102"/>
      <c r="FPW4" s="102"/>
      <c r="FPX4" s="102"/>
      <c r="FPY4" s="102" t="s">
        <v>107</v>
      </c>
      <c r="FPZ4" s="102"/>
      <c r="FQA4" s="102"/>
      <c r="FQB4" s="102"/>
      <c r="FQC4" s="102" t="s">
        <v>107</v>
      </c>
      <c r="FQD4" s="102"/>
      <c r="FQE4" s="102"/>
      <c r="FQF4" s="102"/>
      <c r="FQG4" s="102" t="s">
        <v>107</v>
      </c>
      <c r="FQH4" s="102"/>
      <c r="FQI4" s="102"/>
      <c r="FQJ4" s="102"/>
      <c r="FQK4" s="102" t="s">
        <v>107</v>
      </c>
      <c r="FQL4" s="102"/>
      <c r="FQM4" s="102"/>
      <c r="FQN4" s="102"/>
      <c r="FQO4" s="102" t="s">
        <v>107</v>
      </c>
      <c r="FQP4" s="102"/>
      <c r="FQQ4" s="102"/>
      <c r="FQR4" s="102"/>
      <c r="FQS4" s="102" t="s">
        <v>107</v>
      </c>
      <c r="FQT4" s="102"/>
      <c r="FQU4" s="102"/>
      <c r="FQV4" s="102"/>
      <c r="FQW4" s="102" t="s">
        <v>107</v>
      </c>
      <c r="FQX4" s="102"/>
      <c r="FQY4" s="102"/>
      <c r="FQZ4" s="102"/>
      <c r="FRA4" s="102" t="s">
        <v>107</v>
      </c>
      <c r="FRB4" s="102"/>
      <c r="FRC4" s="102"/>
      <c r="FRD4" s="102"/>
      <c r="FRE4" s="102" t="s">
        <v>107</v>
      </c>
      <c r="FRF4" s="102"/>
      <c r="FRG4" s="102"/>
      <c r="FRH4" s="102"/>
      <c r="FRI4" s="102" t="s">
        <v>107</v>
      </c>
      <c r="FRJ4" s="102"/>
      <c r="FRK4" s="102"/>
      <c r="FRL4" s="102"/>
      <c r="FRM4" s="102" t="s">
        <v>107</v>
      </c>
      <c r="FRN4" s="102"/>
      <c r="FRO4" s="102"/>
      <c r="FRP4" s="102"/>
      <c r="FRQ4" s="102" t="s">
        <v>107</v>
      </c>
      <c r="FRR4" s="102"/>
      <c r="FRS4" s="102"/>
      <c r="FRT4" s="102"/>
      <c r="FRU4" s="102" t="s">
        <v>107</v>
      </c>
      <c r="FRV4" s="102"/>
      <c r="FRW4" s="102"/>
      <c r="FRX4" s="102"/>
      <c r="FRY4" s="102" t="s">
        <v>107</v>
      </c>
      <c r="FRZ4" s="102"/>
      <c r="FSA4" s="102"/>
      <c r="FSB4" s="102"/>
      <c r="FSC4" s="102" t="s">
        <v>107</v>
      </c>
      <c r="FSD4" s="102"/>
      <c r="FSE4" s="102"/>
      <c r="FSF4" s="102"/>
      <c r="FSG4" s="102" t="s">
        <v>107</v>
      </c>
      <c r="FSH4" s="102"/>
      <c r="FSI4" s="102"/>
      <c r="FSJ4" s="102"/>
      <c r="FSK4" s="102" t="s">
        <v>107</v>
      </c>
      <c r="FSL4" s="102"/>
      <c r="FSM4" s="102"/>
      <c r="FSN4" s="102"/>
      <c r="FSO4" s="102" t="s">
        <v>107</v>
      </c>
      <c r="FSP4" s="102"/>
      <c r="FSQ4" s="102"/>
      <c r="FSR4" s="102"/>
      <c r="FSS4" s="102" t="s">
        <v>107</v>
      </c>
      <c r="FST4" s="102"/>
      <c r="FSU4" s="102"/>
      <c r="FSV4" s="102"/>
      <c r="FSW4" s="102" t="s">
        <v>107</v>
      </c>
      <c r="FSX4" s="102"/>
      <c r="FSY4" s="102"/>
      <c r="FSZ4" s="102"/>
      <c r="FTA4" s="102" t="s">
        <v>107</v>
      </c>
      <c r="FTB4" s="102"/>
      <c r="FTC4" s="102"/>
      <c r="FTD4" s="102"/>
      <c r="FTE4" s="102" t="s">
        <v>107</v>
      </c>
      <c r="FTF4" s="102"/>
      <c r="FTG4" s="102"/>
      <c r="FTH4" s="102"/>
      <c r="FTI4" s="102" t="s">
        <v>107</v>
      </c>
      <c r="FTJ4" s="102"/>
      <c r="FTK4" s="102"/>
      <c r="FTL4" s="102"/>
      <c r="FTM4" s="102" t="s">
        <v>107</v>
      </c>
      <c r="FTN4" s="102"/>
      <c r="FTO4" s="102"/>
      <c r="FTP4" s="102"/>
      <c r="FTQ4" s="102" t="s">
        <v>107</v>
      </c>
      <c r="FTR4" s="102"/>
      <c r="FTS4" s="102"/>
      <c r="FTT4" s="102"/>
      <c r="FTU4" s="102" t="s">
        <v>107</v>
      </c>
      <c r="FTV4" s="102"/>
      <c r="FTW4" s="102"/>
      <c r="FTX4" s="102"/>
      <c r="FTY4" s="102" t="s">
        <v>107</v>
      </c>
      <c r="FTZ4" s="102"/>
      <c r="FUA4" s="102"/>
      <c r="FUB4" s="102"/>
      <c r="FUC4" s="102" t="s">
        <v>107</v>
      </c>
      <c r="FUD4" s="102"/>
      <c r="FUE4" s="102"/>
      <c r="FUF4" s="102"/>
      <c r="FUG4" s="102" t="s">
        <v>107</v>
      </c>
      <c r="FUH4" s="102"/>
      <c r="FUI4" s="102"/>
      <c r="FUJ4" s="102"/>
      <c r="FUK4" s="102" t="s">
        <v>107</v>
      </c>
      <c r="FUL4" s="102"/>
      <c r="FUM4" s="102"/>
      <c r="FUN4" s="102"/>
      <c r="FUO4" s="102" t="s">
        <v>107</v>
      </c>
      <c r="FUP4" s="102"/>
      <c r="FUQ4" s="102"/>
      <c r="FUR4" s="102"/>
      <c r="FUS4" s="102" t="s">
        <v>107</v>
      </c>
      <c r="FUT4" s="102"/>
      <c r="FUU4" s="102"/>
      <c r="FUV4" s="102"/>
      <c r="FUW4" s="102" t="s">
        <v>107</v>
      </c>
      <c r="FUX4" s="102"/>
      <c r="FUY4" s="102"/>
      <c r="FUZ4" s="102"/>
      <c r="FVA4" s="102" t="s">
        <v>107</v>
      </c>
      <c r="FVB4" s="102"/>
      <c r="FVC4" s="102"/>
      <c r="FVD4" s="102"/>
      <c r="FVE4" s="102" t="s">
        <v>107</v>
      </c>
      <c r="FVF4" s="102"/>
      <c r="FVG4" s="102"/>
      <c r="FVH4" s="102"/>
      <c r="FVI4" s="102" t="s">
        <v>107</v>
      </c>
      <c r="FVJ4" s="102"/>
      <c r="FVK4" s="102"/>
      <c r="FVL4" s="102"/>
      <c r="FVM4" s="102" t="s">
        <v>107</v>
      </c>
      <c r="FVN4" s="102"/>
      <c r="FVO4" s="102"/>
      <c r="FVP4" s="102"/>
      <c r="FVQ4" s="102" t="s">
        <v>107</v>
      </c>
      <c r="FVR4" s="102"/>
      <c r="FVS4" s="102"/>
      <c r="FVT4" s="102"/>
      <c r="FVU4" s="102" t="s">
        <v>107</v>
      </c>
      <c r="FVV4" s="102"/>
      <c r="FVW4" s="102"/>
      <c r="FVX4" s="102"/>
      <c r="FVY4" s="102" t="s">
        <v>107</v>
      </c>
      <c r="FVZ4" s="102"/>
      <c r="FWA4" s="102"/>
      <c r="FWB4" s="102"/>
      <c r="FWC4" s="102" t="s">
        <v>107</v>
      </c>
      <c r="FWD4" s="102"/>
      <c r="FWE4" s="102"/>
      <c r="FWF4" s="102"/>
      <c r="FWG4" s="102" t="s">
        <v>107</v>
      </c>
      <c r="FWH4" s="102"/>
      <c r="FWI4" s="102"/>
      <c r="FWJ4" s="102"/>
      <c r="FWK4" s="102" t="s">
        <v>107</v>
      </c>
      <c r="FWL4" s="102"/>
      <c r="FWM4" s="102"/>
      <c r="FWN4" s="102"/>
      <c r="FWO4" s="102" t="s">
        <v>107</v>
      </c>
      <c r="FWP4" s="102"/>
      <c r="FWQ4" s="102"/>
      <c r="FWR4" s="102"/>
      <c r="FWS4" s="102" t="s">
        <v>107</v>
      </c>
      <c r="FWT4" s="102"/>
      <c r="FWU4" s="102"/>
      <c r="FWV4" s="102"/>
      <c r="FWW4" s="102" t="s">
        <v>107</v>
      </c>
      <c r="FWX4" s="102"/>
      <c r="FWY4" s="102"/>
      <c r="FWZ4" s="102"/>
      <c r="FXA4" s="102" t="s">
        <v>107</v>
      </c>
      <c r="FXB4" s="102"/>
      <c r="FXC4" s="102"/>
      <c r="FXD4" s="102"/>
      <c r="FXE4" s="102" t="s">
        <v>107</v>
      </c>
      <c r="FXF4" s="102"/>
      <c r="FXG4" s="102"/>
      <c r="FXH4" s="102"/>
      <c r="FXI4" s="102" t="s">
        <v>107</v>
      </c>
      <c r="FXJ4" s="102"/>
      <c r="FXK4" s="102"/>
      <c r="FXL4" s="102"/>
      <c r="FXM4" s="102" t="s">
        <v>107</v>
      </c>
      <c r="FXN4" s="102"/>
      <c r="FXO4" s="102"/>
      <c r="FXP4" s="102"/>
      <c r="FXQ4" s="102" t="s">
        <v>107</v>
      </c>
      <c r="FXR4" s="102"/>
      <c r="FXS4" s="102"/>
      <c r="FXT4" s="102"/>
      <c r="FXU4" s="102" t="s">
        <v>107</v>
      </c>
      <c r="FXV4" s="102"/>
      <c r="FXW4" s="102"/>
      <c r="FXX4" s="102"/>
      <c r="FXY4" s="102" t="s">
        <v>107</v>
      </c>
      <c r="FXZ4" s="102"/>
      <c r="FYA4" s="102"/>
      <c r="FYB4" s="102"/>
      <c r="FYC4" s="102" t="s">
        <v>107</v>
      </c>
      <c r="FYD4" s="102"/>
      <c r="FYE4" s="102"/>
      <c r="FYF4" s="102"/>
      <c r="FYG4" s="102" t="s">
        <v>107</v>
      </c>
      <c r="FYH4" s="102"/>
      <c r="FYI4" s="102"/>
      <c r="FYJ4" s="102"/>
      <c r="FYK4" s="102" t="s">
        <v>107</v>
      </c>
      <c r="FYL4" s="102"/>
      <c r="FYM4" s="102"/>
      <c r="FYN4" s="102"/>
      <c r="FYO4" s="102" t="s">
        <v>107</v>
      </c>
      <c r="FYP4" s="102"/>
      <c r="FYQ4" s="102"/>
      <c r="FYR4" s="102"/>
      <c r="FYS4" s="102" t="s">
        <v>107</v>
      </c>
      <c r="FYT4" s="102"/>
      <c r="FYU4" s="102"/>
      <c r="FYV4" s="102"/>
      <c r="FYW4" s="102" t="s">
        <v>107</v>
      </c>
      <c r="FYX4" s="102"/>
      <c r="FYY4" s="102"/>
      <c r="FYZ4" s="102"/>
      <c r="FZA4" s="102" t="s">
        <v>107</v>
      </c>
      <c r="FZB4" s="102"/>
      <c r="FZC4" s="102"/>
      <c r="FZD4" s="102"/>
      <c r="FZE4" s="102" t="s">
        <v>107</v>
      </c>
      <c r="FZF4" s="102"/>
      <c r="FZG4" s="102"/>
      <c r="FZH4" s="102"/>
      <c r="FZI4" s="102" t="s">
        <v>107</v>
      </c>
      <c r="FZJ4" s="102"/>
      <c r="FZK4" s="102"/>
      <c r="FZL4" s="102"/>
      <c r="FZM4" s="102" t="s">
        <v>107</v>
      </c>
      <c r="FZN4" s="102"/>
      <c r="FZO4" s="102"/>
      <c r="FZP4" s="102"/>
      <c r="FZQ4" s="102" t="s">
        <v>107</v>
      </c>
      <c r="FZR4" s="102"/>
      <c r="FZS4" s="102"/>
      <c r="FZT4" s="102"/>
      <c r="FZU4" s="102" t="s">
        <v>107</v>
      </c>
      <c r="FZV4" s="102"/>
      <c r="FZW4" s="102"/>
      <c r="FZX4" s="102"/>
      <c r="FZY4" s="102" t="s">
        <v>107</v>
      </c>
      <c r="FZZ4" s="102"/>
      <c r="GAA4" s="102"/>
      <c r="GAB4" s="102"/>
      <c r="GAC4" s="102" t="s">
        <v>107</v>
      </c>
      <c r="GAD4" s="102"/>
      <c r="GAE4" s="102"/>
      <c r="GAF4" s="102"/>
      <c r="GAG4" s="102" t="s">
        <v>107</v>
      </c>
      <c r="GAH4" s="102"/>
      <c r="GAI4" s="102"/>
      <c r="GAJ4" s="102"/>
      <c r="GAK4" s="102" t="s">
        <v>107</v>
      </c>
      <c r="GAL4" s="102"/>
      <c r="GAM4" s="102"/>
      <c r="GAN4" s="102"/>
      <c r="GAO4" s="102" t="s">
        <v>107</v>
      </c>
      <c r="GAP4" s="102"/>
      <c r="GAQ4" s="102"/>
      <c r="GAR4" s="102"/>
      <c r="GAS4" s="102" t="s">
        <v>107</v>
      </c>
      <c r="GAT4" s="102"/>
      <c r="GAU4" s="102"/>
      <c r="GAV4" s="102"/>
      <c r="GAW4" s="102" t="s">
        <v>107</v>
      </c>
      <c r="GAX4" s="102"/>
      <c r="GAY4" s="102"/>
      <c r="GAZ4" s="102"/>
      <c r="GBA4" s="102" t="s">
        <v>107</v>
      </c>
      <c r="GBB4" s="102"/>
      <c r="GBC4" s="102"/>
      <c r="GBD4" s="102"/>
      <c r="GBE4" s="102" t="s">
        <v>107</v>
      </c>
      <c r="GBF4" s="102"/>
      <c r="GBG4" s="102"/>
      <c r="GBH4" s="102"/>
      <c r="GBI4" s="102" t="s">
        <v>107</v>
      </c>
      <c r="GBJ4" s="102"/>
      <c r="GBK4" s="102"/>
      <c r="GBL4" s="102"/>
      <c r="GBM4" s="102" t="s">
        <v>107</v>
      </c>
      <c r="GBN4" s="102"/>
      <c r="GBO4" s="102"/>
      <c r="GBP4" s="102"/>
      <c r="GBQ4" s="102" t="s">
        <v>107</v>
      </c>
      <c r="GBR4" s="102"/>
      <c r="GBS4" s="102"/>
      <c r="GBT4" s="102"/>
      <c r="GBU4" s="102" t="s">
        <v>107</v>
      </c>
      <c r="GBV4" s="102"/>
      <c r="GBW4" s="102"/>
      <c r="GBX4" s="102"/>
      <c r="GBY4" s="102" t="s">
        <v>107</v>
      </c>
      <c r="GBZ4" s="102"/>
      <c r="GCA4" s="102"/>
      <c r="GCB4" s="102"/>
      <c r="GCC4" s="102" t="s">
        <v>107</v>
      </c>
      <c r="GCD4" s="102"/>
      <c r="GCE4" s="102"/>
      <c r="GCF4" s="102"/>
      <c r="GCG4" s="102" t="s">
        <v>107</v>
      </c>
      <c r="GCH4" s="102"/>
      <c r="GCI4" s="102"/>
      <c r="GCJ4" s="102"/>
      <c r="GCK4" s="102" t="s">
        <v>107</v>
      </c>
      <c r="GCL4" s="102"/>
      <c r="GCM4" s="102"/>
      <c r="GCN4" s="102"/>
      <c r="GCO4" s="102" t="s">
        <v>107</v>
      </c>
      <c r="GCP4" s="102"/>
      <c r="GCQ4" s="102"/>
      <c r="GCR4" s="102"/>
      <c r="GCS4" s="102" t="s">
        <v>107</v>
      </c>
      <c r="GCT4" s="102"/>
      <c r="GCU4" s="102"/>
      <c r="GCV4" s="102"/>
      <c r="GCW4" s="102" t="s">
        <v>107</v>
      </c>
      <c r="GCX4" s="102"/>
      <c r="GCY4" s="102"/>
      <c r="GCZ4" s="102"/>
      <c r="GDA4" s="102" t="s">
        <v>107</v>
      </c>
      <c r="GDB4" s="102"/>
      <c r="GDC4" s="102"/>
      <c r="GDD4" s="102"/>
      <c r="GDE4" s="102" t="s">
        <v>107</v>
      </c>
      <c r="GDF4" s="102"/>
      <c r="GDG4" s="102"/>
      <c r="GDH4" s="102"/>
      <c r="GDI4" s="102" t="s">
        <v>107</v>
      </c>
      <c r="GDJ4" s="102"/>
      <c r="GDK4" s="102"/>
      <c r="GDL4" s="102"/>
      <c r="GDM4" s="102" t="s">
        <v>107</v>
      </c>
      <c r="GDN4" s="102"/>
      <c r="GDO4" s="102"/>
      <c r="GDP4" s="102"/>
      <c r="GDQ4" s="102" t="s">
        <v>107</v>
      </c>
      <c r="GDR4" s="102"/>
      <c r="GDS4" s="102"/>
      <c r="GDT4" s="102"/>
      <c r="GDU4" s="102" t="s">
        <v>107</v>
      </c>
      <c r="GDV4" s="102"/>
      <c r="GDW4" s="102"/>
      <c r="GDX4" s="102"/>
      <c r="GDY4" s="102" t="s">
        <v>107</v>
      </c>
      <c r="GDZ4" s="102"/>
      <c r="GEA4" s="102"/>
      <c r="GEB4" s="102"/>
      <c r="GEC4" s="102" t="s">
        <v>107</v>
      </c>
      <c r="GED4" s="102"/>
      <c r="GEE4" s="102"/>
      <c r="GEF4" s="102"/>
      <c r="GEG4" s="102" t="s">
        <v>107</v>
      </c>
      <c r="GEH4" s="102"/>
      <c r="GEI4" s="102"/>
      <c r="GEJ4" s="102"/>
      <c r="GEK4" s="102" t="s">
        <v>107</v>
      </c>
      <c r="GEL4" s="102"/>
      <c r="GEM4" s="102"/>
      <c r="GEN4" s="102"/>
      <c r="GEO4" s="102" t="s">
        <v>107</v>
      </c>
      <c r="GEP4" s="102"/>
      <c r="GEQ4" s="102"/>
      <c r="GER4" s="102"/>
      <c r="GES4" s="102" t="s">
        <v>107</v>
      </c>
      <c r="GET4" s="102"/>
      <c r="GEU4" s="102"/>
      <c r="GEV4" s="102"/>
      <c r="GEW4" s="102" t="s">
        <v>107</v>
      </c>
      <c r="GEX4" s="102"/>
      <c r="GEY4" s="102"/>
      <c r="GEZ4" s="102"/>
      <c r="GFA4" s="102" t="s">
        <v>107</v>
      </c>
      <c r="GFB4" s="102"/>
      <c r="GFC4" s="102"/>
      <c r="GFD4" s="102"/>
      <c r="GFE4" s="102" t="s">
        <v>107</v>
      </c>
      <c r="GFF4" s="102"/>
      <c r="GFG4" s="102"/>
      <c r="GFH4" s="102"/>
      <c r="GFI4" s="102" t="s">
        <v>107</v>
      </c>
      <c r="GFJ4" s="102"/>
      <c r="GFK4" s="102"/>
      <c r="GFL4" s="102"/>
      <c r="GFM4" s="102" t="s">
        <v>107</v>
      </c>
      <c r="GFN4" s="102"/>
      <c r="GFO4" s="102"/>
      <c r="GFP4" s="102"/>
      <c r="GFQ4" s="102" t="s">
        <v>107</v>
      </c>
      <c r="GFR4" s="102"/>
      <c r="GFS4" s="102"/>
      <c r="GFT4" s="102"/>
      <c r="GFU4" s="102" t="s">
        <v>107</v>
      </c>
      <c r="GFV4" s="102"/>
      <c r="GFW4" s="102"/>
      <c r="GFX4" s="102"/>
      <c r="GFY4" s="102" t="s">
        <v>107</v>
      </c>
      <c r="GFZ4" s="102"/>
      <c r="GGA4" s="102"/>
      <c r="GGB4" s="102"/>
      <c r="GGC4" s="102" t="s">
        <v>107</v>
      </c>
      <c r="GGD4" s="102"/>
      <c r="GGE4" s="102"/>
      <c r="GGF4" s="102"/>
      <c r="GGG4" s="102" t="s">
        <v>107</v>
      </c>
      <c r="GGH4" s="102"/>
      <c r="GGI4" s="102"/>
      <c r="GGJ4" s="102"/>
      <c r="GGK4" s="102" t="s">
        <v>107</v>
      </c>
      <c r="GGL4" s="102"/>
      <c r="GGM4" s="102"/>
      <c r="GGN4" s="102"/>
      <c r="GGO4" s="102" t="s">
        <v>107</v>
      </c>
      <c r="GGP4" s="102"/>
      <c r="GGQ4" s="102"/>
      <c r="GGR4" s="102"/>
      <c r="GGS4" s="102" t="s">
        <v>107</v>
      </c>
      <c r="GGT4" s="102"/>
      <c r="GGU4" s="102"/>
      <c r="GGV4" s="102"/>
      <c r="GGW4" s="102" t="s">
        <v>107</v>
      </c>
      <c r="GGX4" s="102"/>
      <c r="GGY4" s="102"/>
      <c r="GGZ4" s="102"/>
      <c r="GHA4" s="102" t="s">
        <v>107</v>
      </c>
      <c r="GHB4" s="102"/>
      <c r="GHC4" s="102"/>
      <c r="GHD4" s="102"/>
      <c r="GHE4" s="102" t="s">
        <v>107</v>
      </c>
      <c r="GHF4" s="102"/>
      <c r="GHG4" s="102"/>
      <c r="GHH4" s="102"/>
      <c r="GHI4" s="102" t="s">
        <v>107</v>
      </c>
      <c r="GHJ4" s="102"/>
      <c r="GHK4" s="102"/>
      <c r="GHL4" s="102"/>
      <c r="GHM4" s="102" t="s">
        <v>107</v>
      </c>
      <c r="GHN4" s="102"/>
      <c r="GHO4" s="102"/>
      <c r="GHP4" s="102"/>
      <c r="GHQ4" s="102" t="s">
        <v>107</v>
      </c>
      <c r="GHR4" s="102"/>
      <c r="GHS4" s="102"/>
      <c r="GHT4" s="102"/>
      <c r="GHU4" s="102" t="s">
        <v>107</v>
      </c>
      <c r="GHV4" s="102"/>
      <c r="GHW4" s="102"/>
      <c r="GHX4" s="102"/>
      <c r="GHY4" s="102" t="s">
        <v>107</v>
      </c>
      <c r="GHZ4" s="102"/>
      <c r="GIA4" s="102"/>
      <c r="GIB4" s="102"/>
      <c r="GIC4" s="102" t="s">
        <v>107</v>
      </c>
      <c r="GID4" s="102"/>
      <c r="GIE4" s="102"/>
      <c r="GIF4" s="102"/>
      <c r="GIG4" s="102" t="s">
        <v>107</v>
      </c>
      <c r="GIH4" s="102"/>
      <c r="GII4" s="102"/>
      <c r="GIJ4" s="102"/>
      <c r="GIK4" s="102" t="s">
        <v>107</v>
      </c>
      <c r="GIL4" s="102"/>
      <c r="GIM4" s="102"/>
      <c r="GIN4" s="102"/>
      <c r="GIO4" s="102" t="s">
        <v>107</v>
      </c>
      <c r="GIP4" s="102"/>
      <c r="GIQ4" s="102"/>
      <c r="GIR4" s="102"/>
      <c r="GIS4" s="102" t="s">
        <v>107</v>
      </c>
      <c r="GIT4" s="102"/>
      <c r="GIU4" s="102"/>
      <c r="GIV4" s="102"/>
      <c r="GIW4" s="102" t="s">
        <v>107</v>
      </c>
      <c r="GIX4" s="102"/>
      <c r="GIY4" s="102"/>
      <c r="GIZ4" s="102"/>
      <c r="GJA4" s="102" t="s">
        <v>107</v>
      </c>
      <c r="GJB4" s="102"/>
      <c r="GJC4" s="102"/>
      <c r="GJD4" s="102"/>
      <c r="GJE4" s="102" t="s">
        <v>107</v>
      </c>
      <c r="GJF4" s="102"/>
      <c r="GJG4" s="102"/>
      <c r="GJH4" s="102"/>
      <c r="GJI4" s="102" t="s">
        <v>107</v>
      </c>
      <c r="GJJ4" s="102"/>
      <c r="GJK4" s="102"/>
      <c r="GJL4" s="102"/>
      <c r="GJM4" s="102" t="s">
        <v>107</v>
      </c>
      <c r="GJN4" s="102"/>
      <c r="GJO4" s="102"/>
      <c r="GJP4" s="102"/>
      <c r="GJQ4" s="102" t="s">
        <v>107</v>
      </c>
      <c r="GJR4" s="102"/>
      <c r="GJS4" s="102"/>
      <c r="GJT4" s="102"/>
      <c r="GJU4" s="102" t="s">
        <v>107</v>
      </c>
      <c r="GJV4" s="102"/>
      <c r="GJW4" s="102"/>
      <c r="GJX4" s="102"/>
      <c r="GJY4" s="102" t="s">
        <v>107</v>
      </c>
      <c r="GJZ4" s="102"/>
      <c r="GKA4" s="102"/>
      <c r="GKB4" s="102"/>
      <c r="GKC4" s="102" t="s">
        <v>107</v>
      </c>
      <c r="GKD4" s="102"/>
      <c r="GKE4" s="102"/>
      <c r="GKF4" s="102"/>
      <c r="GKG4" s="102" t="s">
        <v>107</v>
      </c>
      <c r="GKH4" s="102"/>
      <c r="GKI4" s="102"/>
      <c r="GKJ4" s="102"/>
      <c r="GKK4" s="102" t="s">
        <v>107</v>
      </c>
      <c r="GKL4" s="102"/>
      <c r="GKM4" s="102"/>
      <c r="GKN4" s="102"/>
      <c r="GKO4" s="102" t="s">
        <v>107</v>
      </c>
      <c r="GKP4" s="102"/>
      <c r="GKQ4" s="102"/>
      <c r="GKR4" s="102"/>
      <c r="GKS4" s="102" t="s">
        <v>107</v>
      </c>
      <c r="GKT4" s="102"/>
      <c r="GKU4" s="102"/>
      <c r="GKV4" s="102"/>
      <c r="GKW4" s="102" t="s">
        <v>107</v>
      </c>
      <c r="GKX4" s="102"/>
      <c r="GKY4" s="102"/>
      <c r="GKZ4" s="102"/>
      <c r="GLA4" s="102" t="s">
        <v>107</v>
      </c>
      <c r="GLB4" s="102"/>
      <c r="GLC4" s="102"/>
      <c r="GLD4" s="102"/>
      <c r="GLE4" s="102" t="s">
        <v>107</v>
      </c>
      <c r="GLF4" s="102"/>
      <c r="GLG4" s="102"/>
      <c r="GLH4" s="102"/>
      <c r="GLI4" s="102" t="s">
        <v>107</v>
      </c>
      <c r="GLJ4" s="102"/>
      <c r="GLK4" s="102"/>
      <c r="GLL4" s="102"/>
      <c r="GLM4" s="102" t="s">
        <v>107</v>
      </c>
      <c r="GLN4" s="102"/>
      <c r="GLO4" s="102"/>
      <c r="GLP4" s="102"/>
      <c r="GLQ4" s="102" t="s">
        <v>107</v>
      </c>
      <c r="GLR4" s="102"/>
      <c r="GLS4" s="102"/>
      <c r="GLT4" s="102"/>
      <c r="GLU4" s="102" t="s">
        <v>107</v>
      </c>
      <c r="GLV4" s="102"/>
      <c r="GLW4" s="102"/>
      <c r="GLX4" s="102"/>
      <c r="GLY4" s="102" t="s">
        <v>107</v>
      </c>
      <c r="GLZ4" s="102"/>
      <c r="GMA4" s="102"/>
      <c r="GMB4" s="102"/>
      <c r="GMC4" s="102" t="s">
        <v>107</v>
      </c>
      <c r="GMD4" s="102"/>
      <c r="GME4" s="102"/>
      <c r="GMF4" s="102"/>
      <c r="GMG4" s="102" t="s">
        <v>107</v>
      </c>
      <c r="GMH4" s="102"/>
      <c r="GMI4" s="102"/>
      <c r="GMJ4" s="102"/>
      <c r="GMK4" s="102" t="s">
        <v>107</v>
      </c>
      <c r="GML4" s="102"/>
      <c r="GMM4" s="102"/>
      <c r="GMN4" s="102"/>
      <c r="GMO4" s="102" t="s">
        <v>107</v>
      </c>
      <c r="GMP4" s="102"/>
      <c r="GMQ4" s="102"/>
      <c r="GMR4" s="102"/>
      <c r="GMS4" s="102" t="s">
        <v>107</v>
      </c>
      <c r="GMT4" s="102"/>
      <c r="GMU4" s="102"/>
      <c r="GMV4" s="102"/>
      <c r="GMW4" s="102" t="s">
        <v>107</v>
      </c>
      <c r="GMX4" s="102"/>
      <c r="GMY4" s="102"/>
      <c r="GMZ4" s="102"/>
      <c r="GNA4" s="102" t="s">
        <v>107</v>
      </c>
      <c r="GNB4" s="102"/>
      <c r="GNC4" s="102"/>
      <c r="GND4" s="102"/>
      <c r="GNE4" s="102" t="s">
        <v>107</v>
      </c>
      <c r="GNF4" s="102"/>
      <c r="GNG4" s="102"/>
      <c r="GNH4" s="102"/>
      <c r="GNI4" s="102" t="s">
        <v>107</v>
      </c>
      <c r="GNJ4" s="102"/>
      <c r="GNK4" s="102"/>
      <c r="GNL4" s="102"/>
      <c r="GNM4" s="102" t="s">
        <v>107</v>
      </c>
      <c r="GNN4" s="102"/>
      <c r="GNO4" s="102"/>
      <c r="GNP4" s="102"/>
      <c r="GNQ4" s="102" t="s">
        <v>107</v>
      </c>
      <c r="GNR4" s="102"/>
      <c r="GNS4" s="102"/>
      <c r="GNT4" s="102"/>
      <c r="GNU4" s="102" t="s">
        <v>107</v>
      </c>
      <c r="GNV4" s="102"/>
      <c r="GNW4" s="102"/>
      <c r="GNX4" s="102"/>
      <c r="GNY4" s="102" t="s">
        <v>107</v>
      </c>
      <c r="GNZ4" s="102"/>
      <c r="GOA4" s="102"/>
      <c r="GOB4" s="102"/>
      <c r="GOC4" s="102" t="s">
        <v>107</v>
      </c>
      <c r="GOD4" s="102"/>
      <c r="GOE4" s="102"/>
      <c r="GOF4" s="102"/>
      <c r="GOG4" s="102" t="s">
        <v>107</v>
      </c>
      <c r="GOH4" s="102"/>
      <c r="GOI4" s="102"/>
      <c r="GOJ4" s="102"/>
      <c r="GOK4" s="102" t="s">
        <v>107</v>
      </c>
      <c r="GOL4" s="102"/>
      <c r="GOM4" s="102"/>
      <c r="GON4" s="102"/>
      <c r="GOO4" s="102" t="s">
        <v>107</v>
      </c>
      <c r="GOP4" s="102"/>
      <c r="GOQ4" s="102"/>
      <c r="GOR4" s="102"/>
      <c r="GOS4" s="102" t="s">
        <v>107</v>
      </c>
      <c r="GOT4" s="102"/>
      <c r="GOU4" s="102"/>
      <c r="GOV4" s="102"/>
      <c r="GOW4" s="102" t="s">
        <v>107</v>
      </c>
      <c r="GOX4" s="102"/>
      <c r="GOY4" s="102"/>
      <c r="GOZ4" s="102"/>
      <c r="GPA4" s="102" t="s">
        <v>107</v>
      </c>
      <c r="GPB4" s="102"/>
      <c r="GPC4" s="102"/>
      <c r="GPD4" s="102"/>
      <c r="GPE4" s="102" t="s">
        <v>107</v>
      </c>
      <c r="GPF4" s="102"/>
      <c r="GPG4" s="102"/>
      <c r="GPH4" s="102"/>
      <c r="GPI4" s="102" t="s">
        <v>107</v>
      </c>
      <c r="GPJ4" s="102"/>
      <c r="GPK4" s="102"/>
      <c r="GPL4" s="102"/>
      <c r="GPM4" s="102" t="s">
        <v>107</v>
      </c>
      <c r="GPN4" s="102"/>
      <c r="GPO4" s="102"/>
      <c r="GPP4" s="102"/>
      <c r="GPQ4" s="102" t="s">
        <v>107</v>
      </c>
      <c r="GPR4" s="102"/>
      <c r="GPS4" s="102"/>
      <c r="GPT4" s="102"/>
      <c r="GPU4" s="102" t="s">
        <v>107</v>
      </c>
      <c r="GPV4" s="102"/>
      <c r="GPW4" s="102"/>
      <c r="GPX4" s="102"/>
      <c r="GPY4" s="102" t="s">
        <v>107</v>
      </c>
      <c r="GPZ4" s="102"/>
      <c r="GQA4" s="102"/>
      <c r="GQB4" s="102"/>
      <c r="GQC4" s="102" t="s">
        <v>107</v>
      </c>
      <c r="GQD4" s="102"/>
      <c r="GQE4" s="102"/>
      <c r="GQF4" s="102"/>
      <c r="GQG4" s="102" t="s">
        <v>107</v>
      </c>
      <c r="GQH4" s="102"/>
      <c r="GQI4" s="102"/>
      <c r="GQJ4" s="102"/>
      <c r="GQK4" s="102" t="s">
        <v>107</v>
      </c>
      <c r="GQL4" s="102"/>
      <c r="GQM4" s="102"/>
      <c r="GQN4" s="102"/>
      <c r="GQO4" s="102" t="s">
        <v>107</v>
      </c>
      <c r="GQP4" s="102"/>
      <c r="GQQ4" s="102"/>
      <c r="GQR4" s="102"/>
      <c r="GQS4" s="102" t="s">
        <v>107</v>
      </c>
      <c r="GQT4" s="102"/>
      <c r="GQU4" s="102"/>
      <c r="GQV4" s="102"/>
      <c r="GQW4" s="102" t="s">
        <v>107</v>
      </c>
      <c r="GQX4" s="102"/>
      <c r="GQY4" s="102"/>
      <c r="GQZ4" s="102"/>
      <c r="GRA4" s="102" t="s">
        <v>107</v>
      </c>
      <c r="GRB4" s="102"/>
      <c r="GRC4" s="102"/>
      <c r="GRD4" s="102"/>
      <c r="GRE4" s="102" t="s">
        <v>107</v>
      </c>
      <c r="GRF4" s="102"/>
      <c r="GRG4" s="102"/>
      <c r="GRH4" s="102"/>
      <c r="GRI4" s="102" t="s">
        <v>107</v>
      </c>
      <c r="GRJ4" s="102"/>
      <c r="GRK4" s="102"/>
      <c r="GRL4" s="102"/>
      <c r="GRM4" s="102" t="s">
        <v>107</v>
      </c>
      <c r="GRN4" s="102"/>
      <c r="GRO4" s="102"/>
      <c r="GRP4" s="102"/>
      <c r="GRQ4" s="102" t="s">
        <v>107</v>
      </c>
      <c r="GRR4" s="102"/>
      <c r="GRS4" s="102"/>
      <c r="GRT4" s="102"/>
      <c r="GRU4" s="102" t="s">
        <v>107</v>
      </c>
      <c r="GRV4" s="102"/>
      <c r="GRW4" s="102"/>
      <c r="GRX4" s="102"/>
      <c r="GRY4" s="102" t="s">
        <v>107</v>
      </c>
      <c r="GRZ4" s="102"/>
      <c r="GSA4" s="102"/>
      <c r="GSB4" s="102"/>
      <c r="GSC4" s="102" t="s">
        <v>107</v>
      </c>
      <c r="GSD4" s="102"/>
      <c r="GSE4" s="102"/>
      <c r="GSF4" s="102"/>
      <c r="GSG4" s="102" t="s">
        <v>107</v>
      </c>
      <c r="GSH4" s="102"/>
      <c r="GSI4" s="102"/>
      <c r="GSJ4" s="102"/>
      <c r="GSK4" s="102" t="s">
        <v>107</v>
      </c>
      <c r="GSL4" s="102"/>
      <c r="GSM4" s="102"/>
      <c r="GSN4" s="102"/>
      <c r="GSO4" s="102" t="s">
        <v>107</v>
      </c>
      <c r="GSP4" s="102"/>
      <c r="GSQ4" s="102"/>
      <c r="GSR4" s="102"/>
      <c r="GSS4" s="102" t="s">
        <v>107</v>
      </c>
      <c r="GST4" s="102"/>
      <c r="GSU4" s="102"/>
      <c r="GSV4" s="102"/>
      <c r="GSW4" s="102" t="s">
        <v>107</v>
      </c>
      <c r="GSX4" s="102"/>
      <c r="GSY4" s="102"/>
      <c r="GSZ4" s="102"/>
      <c r="GTA4" s="102" t="s">
        <v>107</v>
      </c>
      <c r="GTB4" s="102"/>
      <c r="GTC4" s="102"/>
      <c r="GTD4" s="102"/>
      <c r="GTE4" s="102" t="s">
        <v>107</v>
      </c>
      <c r="GTF4" s="102"/>
      <c r="GTG4" s="102"/>
      <c r="GTH4" s="102"/>
      <c r="GTI4" s="102" t="s">
        <v>107</v>
      </c>
      <c r="GTJ4" s="102"/>
      <c r="GTK4" s="102"/>
      <c r="GTL4" s="102"/>
      <c r="GTM4" s="102" t="s">
        <v>107</v>
      </c>
      <c r="GTN4" s="102"/>
      <c r="GTO4" s="102"/>
      <c r="GTP4" s="102"/>
      <c r="GTQ4" s="102" t="s">
        <v>107</v>
      </c>
      <c r="GTR4" s="102"/>
      <c r="GTS4" s="102"/>
      <c r="GTT4" s="102"/>
      <c r="GTU4" s="102" t="s">
        <v>107</v>
      </c>
      <c r="GTV4" s="102"/>
      <c r="GTW4" s="102"/>
      <c r="GTX4" s="102"/>
      <c r="GTY4" s="102" t="s">
        <v>107</v>
      </c>
      <c r="GTZ4" s="102"/>
      <c r="GUA4" s="102"/>
      <c r="GUB4" s="102"/>
      <c r="GUC4" s="102" t="s">
        <v>107</v>
      </c>
      <c r="GUD4" s="102"/>
      <c r="GUE4" s="102"/>
      <c r="GUF4" s="102"/>
      <c r="GUG4" s="102" t="s">
        <v>107</v>
      </c>
      <c r="GUH4" s="102"/>
      <c r="GUI4" s="102"/>
      <c r="GUJ4" s="102"/>
      <c r="GUK4" s="102" t="s">
        <v>107</v>
      </c>
      <c r="GUL4" s="102"/>
      <c r="GUM4" s="102"/>
      <c r="GUN4" s="102"/>
      <c r="GUO4" s="102" t="s">
        <v>107</v>
      </c>
      <c r="GUP4" s="102"/>
      <c r="GUQ4" s="102"/>
      <c r="GUR4" s="102"/>
      <c r="GUS4" s="102" t="s">
        <v>107</v>
      </c>
      <c r="GUT4" s="102"/>
      <c r="GUU4" s="102"/>
      <c r="GUV4" s="102"/>
      <c r="GUW4" s="102" t="s">
        <v>107</v>
      </c>
      <c r="GUX4" s="102"/>
      <c r="GUY4" s="102"/>
      <c r="GUZ4" s="102"/>
      <c r="GVA4" s="102" t="s">
        <v>107</v>
      </c>
      <c r="GVB4" s="102"/>
      <c r="GVC4" s="102"/>
      <c r="GVD4" s="102"/>
      <c r="GVE4" s="102" t="s">
        <v>107</v>
      </c>
      <c r="GVF4" s="102"/>
      <c r="GVG4" s="102"/>
      <c r="GVH4" s="102"/>
      <c r="GVI4" s="102" t="s">
        <v>107</v>
      </c>
      <c r="GVJ4" s="102"/>
      <c r="GVK4" s="102"/>
      <c r="GVL4" s="102"/>
      <c r="GVM4" s="102" t="s">
        <v>107</v>
      </c>
      <c r="GVN4" s="102"/>
      <c r="GVO4" s="102"/>
      <c r="GVP4" s="102"/>
      <c r="GVQ4" s="102" t="s">
        <v>107</v>
      </c>
      <c r="GVR4" s="102"/>
      <c r="GVS4" s="102"/>
      <c r="GVT4" s="102"/>
      <c r="GVU4" s="102" t="s">
        <v>107</v>
      </c>
      <c r="GVV4" s="102"/>
      <c r="GVW4" s="102"/>
      <c r="GVX4" s="102"/>
      <c r="GVY4" s="102" t="s">
        <v>107</v>
      </c>
      <c r="GVZ4" s="102"/>
      <c r="GWA4" s="102"/>
      <c r="GWB4" s="102"/>
      <c r="GWC4" s="102" t="s">
        <v>107</v>
      </c>
      <c r="GWD4" s="102"/>
      <c r="GWE4" s="102"/>
      <c r="GWF4" s="102"/>
      <c r="GWG4" s="102" t="s">
        <v>107</v>
      </c>
      <c r="GWH4" s="102"/>
      <c r="GWI4" s="102"/>
      <c r="GWJ4" s="102"/>
      <c r="GWK4" s="102" t="s">
        <v>107</v>
      </c>
      <c r="GWL4" s="102"/>
      <c r="GWM4" s="102"/>
      <c r="GWN4" s="102"/>
      <c r="GWO4" s="102" t="s">
        <v>107</v>
      </c>
      <c r="GWP4" s="102"/>
      <c r="GWQ4" s="102"/>
      <c r="GWR4" s="102"/>
      <c r="GWS4" s="102" t="s">
        <v>107</v>
      </c>
      <c r="GWT4" s="102"/>
      <c r="GWU4" s="102"/>
      <c r="GWV4" s="102"/>
      <c r="GWW4" s="102" t="s">
        <v>107</v>
      </c>
      <c r="GWX4" s="102"/>
      <c r="GWY4" s="102"/>
      <c r="GWZ4" s="102"/>
      <c r="GXA4" s="102" t="s">
        <v>107</v>
      </c>
      <c r="GXB4" s="102"/>
      <c r="GXC4" s="102"/>
      <c r="GXD4" s="102"/>
      <c r="GXE4" s="102" t="s">
        <v>107</v>
      </c>
      <c r="GXF4" s="102"/>
      <c r="GXG4" s="102"/>
      <c r="GXH4" s="102"/>
      <c r="GXI4" s="102" t="s">
        <v>107</v>
      </c>
      <c r="GXJ4" s="102"/>
      <c r="GXK4" s="102"/>
      <c r="GXL4" s="102"/>
      <c r="GXM4" s="102" t="s">
        <v>107</v>
      </c>
      <c r="GXN4" s="102"/>
      <c r="GXO4" s="102"/>
      <c r="GXP4" s="102"/>
      <c r="GXQ4" s="102" t="s">
        <v>107</v>
      </c>
      <c r="GXR4" s="102"/>
      <c r="GXS4" s="102"/>
      <c r="GXT4" s="102"/>
      <c r="GXU4" s="102" t="s">
        <v>107</v>
      </c>
      <c r="GXV4" s="102"/>
      <c r="GXW4" s="102"/>
      <c r="GXX4" s="102"/>
      <c r="GXY4" s="102" t="s">
        <v>107</v>
      </c>
      <c r="GXZ4" s="102"/>
      <c r="GYA4" s="102"/>
      <c r="GYB4" s="102"/>
      <c r="GYC4" s="102" t="s">
        <v>107</v>
      </c>
      <c r="GYD4" s="102"/>
      <c r="GYE4" s="102"/>
      <c r="GYF4" s="102"/>
      <c r="GYG4" s="102" t="s">
        <v>107</v>
      </c>
      <c r="GYH4" s="102"/>
      <c r="GYI4" s="102"/>
      <c r="GYJ4" s="102"/>
      <c r="GYK4" s="102" t="s">
        <v>107</v>
      </c>
      <c r="GYL4" s="102"/>
      <c r="GYM4" s="102"/>
      <c r="GYN4" s="102"/>
      <c r="GYO4" s="102" t="s">
        <v>107</v>
      </c>
      <c r="GYP4" s="102"/>
      <c r="GYQ4" s="102"/>
      <c r="GYR4" s="102"/>
      <c r="GYS4" s="102" t="s">
        <v>107</v>
      </c>
      <c r="GYT4" s="102"/>
      <c r="GYU4" s="102"/>
      <c r="GYV4" s="102"/>
      <c r="GYW4" s="102" t="s">
        <v>107</v>
      </c>
      <c r="GYX4" s="102"/>
      <c r="GYY4" s="102"/>
      <c r="GYZ4" s="102"/>
      <c r="GZA4" s="102" t="s">
        <v>107</v>
      </c>
      <c r="GZB4" s="102"/>
      <c r="GZC4" s="102"/>
      <c r="GZD4" s="102"/>
      <c r="GZE4" s="102" t="s">
        <v>107</v>
      </c>
      <c r="GZF4" s="102"/>
      <c r="GZG4" s="102"/>
      <c r="GZH4" s="102"/>
      <c r="GZI4" s="102" t="s">
        <v>107</v>
      </c>
      <c r="GZJ4" s="102"/>
      <c r="GZK4" s="102"/>
      <c r="GZL4" s="102"/>
      <c r="GZM4" s="102" t="s">
        <v>107</v>
      </c>
      <c r="GZN4" s="102"/>
      <c r="GZO4" s="102"/>
      <c r="GZP4" s="102"/>
      <c r="GZQ4" s="102" t="s">
        <v>107</v>
      </c>
      <c r="GZR4" s="102"/>
      <c r="GZS4" s="102"/>
      <c r="GZT4" s="102"/>
      <c r="GZU4" s="102" t="s">
        <v>107</v>
      </c>
      <c r="GZV4" s="102"/>
      <c r="GZW4" s="102"/>
      <c r="GZX4" s="102"/>
      <c r="GZY4" s="102" t="s">
        <v>107</v>
      </c>
      <c r="GZZ4" s="102"/>
      <c r="HAA4" s="102"/>
      <c r="HAB4" s="102"/>
      <c r="HAC4" s="102" t="s">
        <v>107</v>
      </c>
      <c r="HAD4" s="102"/>
      <c r="HAE4" s="102"/>
      <c r="HAF4" s="102"/>
      <c r="HAG4" s="102" t="s">
        <v>107</v>
      </c>
      <c r="HAH4" s="102"/>
      <c r="HAI4" s="102"/>
      <c r="HAJ4" s="102"/>
      <c r="HAK4" s="102" t="s">
        <v>107</v>
      </c>
      <c r="HAL4" s="102"/>
      <c r="HAM4" s="102"/>
      <c r="HAN4" s="102"/>
      <c r="HAO4" s="102" t="s">
        <v>107</v>
      </c>
      <c r="HAP4" s="102"/>
      <c r="HAQ4" s="102"/>
      <c r="HAR4" s="102"/>
      <c r="HAS4" s="102" t="s">
        <v>107</v>
      </c>
      <c r="HAT4" s="102"/>
      <c r="HAU4" s="102"/>
      <c r="HAV4" s="102"/>
      <c r="HAW4" s="102" t="s">
        <v>107</v>
      </c>
      <c r="HAX4" s="102"/>
      <c r="HAY4" s="102"/>
      <c r="HAZ4" s="102"/>
      <c r="HBA4" s="102" t="s">
        <v>107</v>
      </c>
      <c r="HBB4" s="102"/>
      <c r="HBC4" s="102"/>
      <c r="HBD4" s="102"/>
      <c r="HBE4" s="102" t="s">
        <v>107</v>
      </c>
      <c r="HBF4" s="102"/>
      <c r="HBG4" s="102"/>
      <c r="HBH4" s="102"/>
      <c r="HBI4" s="102" t="s">
        <v>107</v>
      </c>
      <c r="HBJ4" s="102"/>
      <c r="HBK4" s="102"/>
      <c r="HBL4" s="102"/>
      <c r="HBM4" s="102" t="s">
        <v>107</v>
      </c>
      <c r="HBN4" s="102"/>
      <c r="HBO4" s="102"/>
      <c r="HBP4" s="102"/>
      <c r="HBQ4" s="102" t="s">
        <v>107</v>
      </c>
      <c r="HBR4" s="102"/>
      <c r="HBS4" s="102"/>
      <c r="HBT4" s="102"/>
      <c r="HBU4" s="102" t="s">
        <v>107</v>
      </c>
      <c r="HBV4" s="102"/>
      <c r="HBW4" s="102"/>
      <c r="HBX4" s="102"/>
      <c r="HBY4" s="102" t="s">
        <v>107</v>
      </c>
      <c r="HBZ4" s="102"/>
      <c r="HCA4" s="102"/>
      <c r="HCB4" s="102"/>
      <c r="HCC4" s="102" t="s">
        <v>107</v>
      </c>
      <c r="HCD4" s="102"/>
      <c r="HCE4" s="102"/>
      <c r="HCF4" s="102"/>
      <c r="HCG4" s="102" t="s">
        <v>107</v>
      </c>
      <c r="HCH4" s="102"/>
      <c r="HCI4" s="102"/>
      <c r="HCJ4" s="102"/>
      <c r="HCK4" s="102" t="s">
        <v>107</v>
      </c>
      <c r="HCL4" s="102"/>
      <c r="HCM4" s="102"/>
      <c r="HCN4" s="102"/>
      <c r="HCO4" s="102" t="s">
        <v>107</v>
      </c>
      <c r="HCP4" s="102"/>
      <c r="HCQ4" s="102"/>
      <c r="HCR4" s="102"/>
      <c r="HCS4" s="102" t="s">
        <v>107</v>
      </c>
      <c r="HCT4" s="102"/>
      <c r="HCU4" s="102"/>
      <c r="HCV4" s="102"/>
      <c r="HCW4" s="102" t="s">
        <v>107</v>
      </c>
      <c r="HCX4" s="102"/>
      <c r="HCY4" s="102"/>
      <c r="HCZ4" s="102"/>
      <c r="HDA4" s="102" t="s">
        <v>107</v>
      </c>
      <c r="HDB4" s="102"/>
      <c r="HDC4" s="102"/>
      <c r="HDD4" s="102"/>
      <c r="HDE4" s="102" t="s">
        <v>107</v>
      </c>
      <c r="HDF4" s="102"/>
      <c r="HDG4" s="102"/>
      <c r="HDH4" s="102"/>
      <c r="HDI4" s="102" t="s">
        <v>107</v>
      </c>
      <c r="HDJ4" s="102"/>
      <c r="HDK4" s="102"/>
      <c r="HDL4" s="102"/>
      <c r="HDM4" s="102" t="s">
        <v>107</v>
      </c>
      <c r="HDN4" s="102"/>
      <c r="HDO4" s="102"/>
      <c r="HDP4" s="102"/>
      <c r="HDQ4" s="102" t="s">
        <v>107</v>
      </c>
      <c r="HDR4" s="102"/>
      <c r="HDS4" s="102"/>
      <c r="HDT4" s="102"/>
      <c r="HDU4" s="102" t="s">
        <v>107</v>
      </c>
      <c r="HDV4" s="102"/>
      <c r="HDW4" s="102"/>
      <c r="HDX4" s="102"/>
      <c r="HDY4" s="102" t="s">
        <v>107</v>
      </c>
      <c r="HDZ4" s="102"/>
      <c r="HEA4" s="102"/>
      <c r="HEB4" s="102"/>
      <c r="HEC4" s="102" t="s">
        <v>107</v>
      </c>
      <c r="HED4" s="102"/>
      <c r="HEE4" s="102"/>
      <c r="HEF4" s="102"/>
      <c r="HEG4" s="102" t="s">
        <v>107</v>
      </c>
      <c r="HEH4" s="102"/>
      <c r="HEI4" s="102"/>
      <c r="HEJ4" s="102"/>
      <c r="HEK4" s="102" t="s">
        <v>107</v>
      </c>
      <c r="HEL4" s="102"/>
      <c r="HEM4" s="102"/>
      <c r="HEN4" s="102"/>
      <c r="HEO4" s="102" t="s">
        <v>107</v>
      </c>
      <c r="HEP4" s="102"/>
      <c r="HEQ4" s="102"/>
      <c r="HER4" s="102"/>
      <c r="HES4" s="102" t="s">
        <v>107</v>
      </c>
      <c r="HET4" s="102"/>
      <c r="HEU4" s="102"/>
      <c r="HEV4" s="102"/>
      <c r="HEW4" s="102" t="s">
        <v>107</v>
      </c>
      <c r="HEX4" s="102"/>
      <c r="HEY4" s="102"/>
      <c r="HEZ4" s="102"/>
      <c r="HFA4" s="102" t="s">
        <v>107</v>
      </c>
      <c r="HFB4" s="102"/>
      <c r="HFC4" s="102"/>
      <c r="HFD4" s="102"/>
      <c r="HFE4" s="102" t="s">
        <v>107</v>
      </c>
      <c r="HFF4" s="102"/>
      <c r="HFG4" s="102"/>
      <c r="HFH4" s="102"/>
      <c r="HFI4" s="102" t="s">
        <v>107</v>
      </c>
      <c r="HFJ4" s="102"/>
      <c r="HFK4" s="102"/>
      <c r="HFL4" s="102"/>
      <c r="HFM4" s="102" t="s">
        <v>107</v>
      </c>
      <c r="HFN4" s="102"/>
      <c r="HFO4" s="102"/>
      <c r="HFP4" s="102"/>
      <c r="HFQ4" s="102" t="s">
        <v>107</v>
      </c>
      <c r="HFR4" s="102"/>
      <c r="HFS4" s="102"/>
      <c r="HFT4" s="102"/>
      <c r="HFU4" s="102" t="s">
        <v>107</v>
      </c>
      <c r="HFV4" s="102"/>
      <c r="HFW4" s="102"/>
      <c r="HFX4" s="102"/>
      <c r="HFY4" s="102" t="s">
        <v>107</v>
      </c>
      <c r="HFZ4" s="102"/>
      <c r="HGA4" s="102"/>
      <c r="HGB4" s="102"/>
      <c r="HGC4" s="102" t="s">
        <v>107</v>
      </c>
      <c r="HGD4" s="102"/>
      <c r="HGE4" s="102"/>
      <c r="HGF4" s="102"/>
      <c r="HGG4" s="102" t="s">
        <v>107</v>
      </c>
      <c r="HGH4" s="102"/>
      <c r="HGI4" s="102"/>
      <c r="HGJ4" s="102"/>
      <c r="HGK4" s="102" t="s">
        <v>107</v>
      </c>
      <c r="HGL4" s="102"/>
      <c r="HGM4" s="102"/>
      <c r="HGN4" s="102"/>
      <c r="HGO4" s="102" t="s">
        <v>107</v>
      </c>
      <c r="HGP4" s="102"/>
      <c r="HGQ4" s="102"/>
      <c r="HGR4" s="102"/>
      <c r="HGS4" s="102" t="s">
        <v>107</v>
      </c>
      <c r="HGT4" s="102"/>
      <c r="HGU4" s="102"/>
      <c r="HGV4" s="102"/>
      <c r="HGW4" s="102" t="s">
        <v>107</v>
      </c>
      <c r="HGX4" s="102"/>
      <c r="HGY4" s="102"/>
      <c r="HGZ4" s="102"/>
      <c r="HHA4" s="102" t="s">
        <v>107</v>
      </c>
      <c r="HHB4" s="102"/>
      <c r="HHC4" s="102"/>
      <c r="HHD4" s="102"/>
      <c r="HHE4" s="102" t="s">
        <v>107</v>
      </c>
      <c r="HHF4" s="102"/>
      <c r="HHG4" s="102"/>
      <c r="HHH4" s="102"/>
      <c r="HHI4" s="102" t="s">
        <v>107</v>
      </c>
      <c r="HHJ4" s="102"/>
      <c r="HHK4" s="102"/>
      <c r="HHL4" s="102"/>
      <c r="HHM4" s="102" t="s">
        <v>107</v>
      </c>
      <c r="HHN4" s="102"/>
      <c r="HHO4" s="102"/>
      <c r="HHP4" s="102"/>
      <c r="HHQ4" s="102" t="s">
        <v>107</v>
      </c>
      <c r="HHR4" s="102"/>
      <c r="HHS4" s="102"/>
      <c r="HHT4" s="102"/>
      <c r="HHU4" s="102" t="s">
        <v>107</v>
      </c>
      <c r="HHV4" s="102"/>
      <c r="HHW4" s="102"/>
      <c r="HHX4" s="102"/>
      <c r="HHY4" s="102" t="s">
        <v>107</v>
      </c>
      <c r="HHZ4" s="102"/>
      <c r="HIA4" s="102"/>
      <c r="HIB4" s="102"/>
      <c r="HIC4" s="102" t="s">
        <v>107</v>
      </c>
      <c r="HID4" s="102"/>
      <c r="HIE4" s="102"/>
      <c r="HIF4" s="102"/>
      <c r="HIG4" s="102" t="s">
        <v>107</v>
      </c>
      <c r="HIH4" s="102"/>
      <c r="HII4" s="102"/>
      <c r="HIJ4" s="102"/>
      <c r="HIK4" s="102" t="s">
        <v>107</v>
      </c>
      <c r="HIL4" s="102"/>
      <c r="HIM4" s="102"/>
      <c r="HIN4" s="102"/>
      <c r="HIO4" s="102" t="s">
        <v>107</v>
      </c>
      <c r="HIP4" s="102"/>
      <c r="HIQ4" s="102"/>
      <c r="HIR4" s="102"/>
      <c r="HIS4" s="102" t="s">
        <v>107</v>
      </c>
      <c r="HIT4" s="102"/>
      <c r="HIU4" s="102"/>
      <c r="HIV4" s="102"/>
      <c r="HIW4" s="102" t="s">
        <v>107</v>
      </c>
      <c r="HIX4" s="102"/>
      <c r="HIY4" s="102"/>
      <c r="HIZ4" s="102"/>
      <c r="HJA4" s="102" t="s">
        <v>107</v>
      </c>
      <c r="HJB4" s="102"/>
      <c r="HJC4" s="102"/>
      <c r="HJD4" s="102"/>
      <c r="HJE4" s="102" t="s">
        <v>107</v>
      </c>
      <c r="HJF4" s="102"/>
      <c r="HJG4" s="102"/>
      <c r="HJH4" s="102"/>
      <c r="HJI4" s="102" t="s">
        <v>107</v>
      </c>
      <c r="HJJ4" s="102"/>
      <c r="HJK4" s="102"/>
      <c r="HJL4" s="102"/>
      <c r="HJM4" s="102" t="s">
        <v>107</v>
      </c>
      <c r="HJN4" s="102"/>
      <c r="HJO4" s="102"/>
      <c r="HJP4" s="102"/>
      <c r="HJQ4" s="102" t="s">
        <v>107</v>
      </c>
      <c r="HJR4" s="102"/>
      <c r="HJS4" s="102"/>
      <c r="HJT4" s="102"/>
      <c r="HJU4" s="102" t="s">
        <v>107</v>
      </c>
      <c r="HJV4" s="102"/>
      <c r="HJW4" s="102"/>
      <c r="HJX4" s="102"/>
      <c r="HJY4" s="102" t="s">
        <v>107</v>
      </c>
      <c r="HJZ4" s="102"/>
      <c r="HKA4" s="102"/>
      <c r="HKB4" s="102"/>
      <c r="HKC4" s="102" t="s">
        <v>107</v>
      </c>
      <c r="HKD4" s="102"/>
      <c r="HKE4" s="102"/>
      <c r="HKF4" s="102"/>
      <c r="HKG4" s="102" t="s">
        <v>107</v>
      </c>
      <c r="HKH4" s="102"/>
      <c r="HKI4" s="102"/>
      <c r="HKJ4" s="102"/>
      <c r="HKK4" s="102" t="s">
        <v>107</v>
      </c>
      <c r="HKL4" s="102"/>
      <c r="HKM4" s="102"/>
      <c r="HKN4" s="102"/>
      <c r="HKO4" s="102" t="s">
        <v>107</v>
      </c>
      <c r="HKP4" s="102"/>
      <c r="HKQ4" s="102"/>
      <c r="HKR4" s="102"/>
      <c r="HKS4" s="102" t="s">
        <v>107</v>
      </c>
      <c r="HKT4" s="102"/>
      <c r="HKU4" s="102"/>
      <c r="HKV4" s="102"/>
      <c r="HKW4" s="102" t="s">
        <v>107</v>
      </c>
      <c r="HKX4" s="102"/>
      <c r="HKY4" s="102"/>
      <c r="HKZ4" s="102"/>
      <c r="HLA4" s="102" t="s">
        <v>107</v>
      </c>
      <c r="HLB4" s="102"/>
      <c r="HLC4" s="102"/>
      <c r="HLD4" s="102"/>
      <c r="HLE4" s="102" t="s">
        <v>107</v>
      </c>
      <c r="HLF4" s="102"/>
      <c r="HLG4" s="102"/>
      <c r="HLH4" s="102"/>
      <c r="HLI4" s="102" t="s">
        <v>107</v>
      </c>
      <c r="HLJ4" s="102"/>
      <c r="HLK4" s="102"/>
      <c r="HLL4" s="102"/>
      <c r="HLM4" s="102" t="s">
        <v>107</v>
      </c>
      <c r="HLN4" s="102"/>
      <c r="HLO4" s="102"/>
      <c r="HLP4" s="102"/>
      <c r="HLQ4" s="102" t="s">
        <v>107</v>
      </c>
      <c r="HLR4" s="102"/>
      <c r="HLS4" s="102"/>
      <c r="HLT4" s="102"/>
      <c r="HLU4" s="102" t="s">
        <v>107</v>
      </c>
      <c r="HLV4" s="102"/>
      <c r="HLW4" s="102"/>
      <c r="HLX4" s="102"/>
      <c r="HLY4" s="102" t="s">
        <v>107</v>
      </c>
      <c r="HLZ4" s="102"/>
      <c r="HMA4" s="102"/>
      <c r="HMB4" s="102"/>
      <c r="HMC4" s="102" t="s">
        <v>107</v>
      </c>
      <c r="HMD4" s="102"/>
      <c r="HME4" s="102"/>
      <c r="HMF4" s="102"/>
      <c r="HMG4" s="102" t="s">
        <v>107</v>
      </c>
      <c r="HMH4" s="102"/>
      <c r="HMI4" s="102"/>
      <c r="HMJ4" s="102"/>
      <c r="HMK4" s="102" t="s">
        <v>107</v>
      </c>
      <c r="HML4" s="102"/>
      <c r="HMM4" s="102"/>
      <c r="HMN4" s="102"/>
      <c r="HMO4" s="102" t="s">
        <v>107</v>
      </c>
      <c r="HMP4" s="102"/>
      <c r="HMQ4" s="102"/>
      <c r="HMR4" s="102"/>
      <c r="HMS4" s="102" t="s">
        <v>107</v>
      </c>
      <c r="HMT4" s="102"/>
      <c r="HMU4" s="102"/>
      <c r="HMV4" s="102"/>
      <c r="HMW4" s="102" t="s">
        <v>107</v>
      </c>
      <c r="HMX4" s="102"/>
      <c r="HMY4" s="102"/>
      <c r="HMZ4" s="102"/>
      <c r="HNA4" s="102" t="s">
        <v>107</v>
      </c>
      <c r="HNB4" s="102"/>
      <c r="HNC4" s="102"/>
      <c r="HND4" s="102"/>
      <c r="HNE4" s="102" t="s">
        <v>107</v>
      </c>
      <c r="HNF4" s="102"/>
      <c r="HNG4" s="102"/>
      <c r="HNH4" s="102"/>
      <c r="HNI4" s="102" t="s">
        <v>107</v>
      </c>
      <c r="HNJ4" s="102"/>
      <c r="HNK4" s="102"/>
      <c r="HNL4" s="102"/>
      <c r="HNM4" s="102" t="s">
        <v>107</v>
      </c>
      <c r="HNN4" s="102"/>
      <c r="HNO4" s="102"/>
      <c r="HNP4" s="102"/>
      <c r="HNQ4" s="102" t="s">
        <v>107</v>
      </c>
      <c r="HNR4" s="102"/>
      <c r="HNS4" s="102"/>
      <c r="HNT4" s="102"/>
      <c r="HNU4" s="102" t="s">
        <v>107</v>
      </c>
      <c r="HNV4" s="102"/>
      <c r="HNW4" s="102"/>
      <c r="HNX4" s="102"/>
      <c r="HNY4" s="102" t="s">
        <v>107</v>
      </c>
      <c r="HNZ4" s="102"/>
      <c r="HOA4" s="102"/>
      <c r="HOB4" s="102"/>
      <c r="HOC4" s="102" t="s">
        <v>107</v>
      </c>
      <c r="HOD4" s="102"/>
      <c r="HOE4" s="102"/>
      <c r="HOF4" s="102"/>
      <c r="HOG4" s="102" t="s">
        <v>107</v>
      </c>
      <c r="HOH4" s="102"/>
      <c r="HOI4" s="102"/>
      <c r="HOJ4" s="102"/>
      <c r="HOK4" s="102" t="s">
        <v>107</v>
      </c>
      <c r="HOL4" s="102"/>
      <c r="HOM4" s="102"/>
      <c r="HON4" s="102"/>
      <c r="HOO4" s="102" t="s">
        <v>107</v>
      </c>
      <c r="HOP4" s="102"/>
      <c r="HOQ4" s="102"/>
      <c r="HOR4" s="102"/>
      <c r="HOS4" s="102" t="s">
        <v>107</v>
      </c>
      <c r="HOT4" s="102"/>
      <c r="HOU4" s="102"/>
      <c r="HOV4" s="102"/>
      <c r="HOW4" s="102" t="s">
        <v>107</v>
      </c>
      <c r="HOX4" s="102"/>
      <c r="HOY4" s="102"/>
      <c r="HOZ4" s="102"/>
      <c r="HPA4" s="102" t="s">
        <v>107</v>
      </c>
      <c r="HPB4" s="102"/>
      <c r="HPC4" s="102"/>
      <c r="HPD4" s="102"/>
      <c r="HPE4" s="102" t="s">
        <v>107</v>
      </c>
      <c r="HPF4" s="102"/>
      <c r="HPG4" s="102"/>
      <c r="HPH4" s="102"/>
      <c r="HPI4" s="102" t="s">
        <v>107</v>
      </c>
      <c r="HPJ4" s="102"/>
      <c r="HPK4" s="102"/>
      <c r="HPL4" s="102"/>
      <c r="HPM4" s="102" t="s">
        <v>107</v>
      </c>
      <c r="HPN4" s="102"/>
      <c r="HPO4" s="102"/>
      <c r="HPP4" s="102"/>
      <c r="HPQ4" s="102" t="s">
        <v>107</v>
      </c>
      <c r="HPR4" s="102"/>
      <c r="HPS4" s="102"/>
      <c r="HPT4" s="102"/>
      <c r="HPU4" s="102" t="s">
        <v>107</v>
      </c>
      <c r="HPV4" s="102"/>
      <c r="HPW4" s="102"/>
      <c r="HPX4" s="102"/>
      <c r="HPY4" s="102" t="s">
        <v>107</v>
      </c>
      <c r="HPZ4" s="102"/>
      <c r="HQA4" s="102"/>
      <c r="HQB4" s="102"/>
      <c r="HQC4" s="102" t="s">
        <v>107</v>
      </c>
      <c r="HQD4" s="102"/>
      <c r="HQE4" s="102"/>
      <c r="HQF4" s="102"/>
      <c r="HQG4" s="102" t="s">
        <v>107</v>
      </c>
      <c r="HQH4" s="102"/>
      <c r="HQI4" s="102"/>
      <c r="HQJ4" s="102"/>
      <c r="HQK4" s="102" t="s">
        <v>107</v>
      </c>
      <c r="HQL4" s="102"/>
      <c r="HQM4" s="102"/>
      <c r="HQN4" s="102"/>
      <c r="HQO4" s="102" t="s">
        <v>107</v>
      </c>
      <c r="HQP4" s="102"/>
      <c r="HQQ4" s="102"/>
      <c r="HQR4" s="102"/>
      <c r="HQS4" s="102" t="s">
        <v>107</v>
      </c>
      <c r="HQT4" s="102"/>
      <c r="HQU4" s="102"/>
      <c r="HQV4" s="102"/>
      <c r="HQW4" s="102" t="s">
        <v>107</v>
      </c>
      <c r="HQX4" s="102"/>
      <c r="HQY4" s="102"/>
      <c r="HQZ4" s="102"/>
      <c r="HRA4" s="102" t="s">
        <v>107</v>
      </c>
      <c r="HRB4" s="102"/>
      <c r="HRC4" s="102"/>
      <c r="HRD4" s="102"/>
      <c r="HRE4" s="102" t="s">
        <v>107</v>
      </c>
      <c r="HRF4" s="102"/>
      <c r="HRG4" s="102"/>
      <c r="HRH4" s="102"/>
      <c r="HRI4" s="102" t="s">
        <v>107</v>
      </c>
      <c r="HRJ4" s="102"/>
      <c r="HRK4" s="102"/>
      <c r="HRL4" s="102"/>
      <c r="HRM4" s="102" t="s">
        <v>107</v>
      </c>
      <c r="HRN4" s="102"/>
      <c r="HRO4" s="102"/>
      <c r="HRP4" s="102"/>
      <c r="HRQ4" s="102" t="s">
        <v>107</v>
      </c>
      <c r="HRR4" s="102"/>
      <c r="HRS4" s="102"/>
      <c r="HRT4" s="102"/>
      <c r="HRU4" s="102" t="s">
        <v>107</v>
      </c>
      <c r="HRV4" s="102"/>
      <c r="HRW4" s="102"/>
      <c r="HRX4" s="102"/>
      <c r="HRY4" s="102" t="s">
        <v>107</v>
      </c>
      <c r="HRZ4" s="102"/>
      <c r="HSA4" s="102"/>
      <c r="HSB4" s="102"/>
      <c r="HSC4" s="102" t="s">
        <v>107</v>
      </c>
      <c r="HSD4" s="102"/>
      <c r="HSE4" s="102"/>
      <c r="HSF4" s="102"/>
      <c r="HSG4" s="102" t="s">
        <v>107</v>
      </c>
      <c r="HSH4" s="102"/>
      <c r="HSI4" s="102"/>
      <c r="HSJ4" s="102"/>
      <c r="HSK4" s="102" t="s">
        <v>107</v>
      </c>
      <c r="HSL4" s="102"/>
      <c r="HSM4" s="102"/>
      <c r="HSN4" s="102"/>
      <c r="HSO4" s="102" t="s">
        <v>107</v>
      </c>
      <c r="HSP4" s="102"/>
      <c r="HSQ4" s="102"/>
      <c r="HSR4" s="102"/>
      <c r="HSS4" s="102" t="s">
        <v>107</v>
      </c>
      <c r="HST4" s="102"/>
      <c r="HSU4" s="102"/>
      <c r="HSV4" s="102"/>
      <c r="HSW4" s="102" t="s">
        <v>107</v>
      </c>
      <c r="HSX4" s="102"/>
      <c r="HSY4" s="102"/>
      <c r="HSZ4" s="102"/>
      <c r="HTA4" s="102" t="s">
        <v>107</v>
      </c>
      <c r="HTB4" s="102"/>
      <c r="HTC4" s="102"/>
      <c r="HTD4" s="102"/>
      <c r="HTE4" s="102" t="s">
        <v>107</v>
      </c>
      <c r="HTF4" s="102"/>
      <c r="HTG4" s="102"/>
      <c r="HTH4" s="102"/>
      <c r="HTI4" s="102" t="s">
        <v>107</v>
      </c>
      <c r="HTJ4" s="102"/>
      <c r="HTK4" s="102"/>
      <c r="HTL4" s="102"/>
      <c r="HTM4" s="102" t="s">
        <v>107</v>
      </c>
      <c r="HTN4" s="102"/>
      <c r="HTO4" s="102"/>
      <c r="HTP4" s="102"/>
      <c r="HTQ4" s="102" t="s">
        <v>107</v>
      </c>
      <c r="HTR4" s="102"/>
      <c r="HTS4" s="102"/>
      <c r="HTT4" s="102"/>
      <c r="HTU4" s="102" t="s">
        <v>107</v>
      </c>
      <c r="HTV4" s="102"/>
      <c r="HTW4" s="102"/>
      <c r="HTX4" s="102"/>
      <c r="HTY4" s="102" t="s">
        <v>107</v>
      </c>
      <c r="HTZ4" s="102"/>
      <c r="HUA4" s="102"/>
      <c r="HUB4" s="102"/>
      <c r="HUC4" s="102" t="s">
        <v>107</v>
      </c>
      <c r="HUD4" s="102"/>
      <c r="HUE4" s="102"/>
      <c r="HUF4" s="102"/>
      <c r="HUG4" s="102" t="s">
        <v>107</v>
      </c>
      <c r="HUH4" s="102"/>
      <c r="HUI4" s="102"/>
      <c r="HUJ4" s="102"/>
      <c r="HUK4" s="102" t="s">
        <v>107</v>
      </c>
      <c r="HUL4" s="102"/>
      <c r="HUM4" s="102"/>
      <c r="HUN4" s="102"/>
      <c r="HUO4" s="102" t="s">
        <v>107</v>
      </c>
      <c r="HUP4" s="102"/>
      <c r="HUQ4" s="102"/>
      <c r="HUR4" s="102"/>
      <c r="HUS4" s="102" t="s">
        <v>107</v>
      </c>
      <c r="HUT4" s="102"/>
      <c r="HUU4" s="102"/>
      <c r="HUV4" s="102"/>
      <c r="HUW4" s="102" t="s">
        <v>107</v>
      </c>
      <c r="HUX4" s="102"/>
      <c r="HUY4" s="102"/>
      <c r="HUZ4" s="102"/>
      <c r="HVA4" s="102" t="s">
        <v>107</v>
      </c>
      <c r="HVB4" s="102"/>
      <c r="HVC4" s="102"/>
      <c r="HVD4" s="102"/>
      <c r="HVE4" s="102" t="s">
        <v>107</v>
      </c>
      <c r="HVF4" s="102"/>
      <c r="HVG4" s="102"/>
      <c r="HVH4" s="102"/>
      <c r="HVI4" s="102" t="s">
        <v>107</v>
      </c>
      <c r="HVJ4" s="102"/>
      <c r="HVK4" s="102"/>
      <c r="HVL4" s="102"/>
      <c r="HVM4" s="102" t="s">
        <v>107</v>
      </c>
      <c r="HVN4" s="102"/>
      <c r="HVO4" s="102"/>
      <c r="HVP4" s="102"/>
      <c r="HVQ4" s="102" t="s">
        <v>107</v>
      </c>
      <c r="HVR4" s="102"/>
      <c r="HVS4" s="102"/>
      <c r="HVT4" s="102"/>
      <c r="HVU4" s="102" t="s">
        <v>107</v>
      </c>
      <c r="HVV4" s="102"/>
      <c r="HVW4" s="102"/>
      <c r="HVX4" s="102"/>
      <c r="HVY4" s="102" t="s">
        <v>107</v>
      </c>
      <c r="HVZ4" s="102"/>
      <c r="HWA4" s="102"/>
      <c r="HWB4" s="102"/>
      <c r="HWC4" s="102" t="s">
        <v>107</v>
      </c>
      <c r="HWD4" s="102"/>
      <c r="HWE4" s="102"/>
      <c r="HWF4" s="102"/>
      <c r="HWG4" s="102" t="s">
        <v>107</v>
      </c>
      <c r="HWH4" s="102"/>
      <c r="HWI4" s="102"/>
      <c r="HWJ4" s="102"/>
      <c r="HWK4" s="102" t="s">
        <v>107</v>
      </c>
      <c r="HWL4" s="102"/>
      <c r="HWM4" s="102"/>
      <c r="HWN4" s="102"/>
      <c r="HWO4" s="102" t="s">
        <v>107</v>
      </c>
      <c r="HWP4" s="102"/>
      <c r="HWQ4" s="102"/>
      <c r="HWR4" s="102"/>
      <c r="HWS4" s="102" t="s">
        <v>107</v>
      </c>
      <c r="HWT4" s="102"/>
      <c r="HWU4" s="102"/>
      <c r="HWV4" s="102"/>
      <c r="HWW4" s="102" t="s">
        <v>107</v>
      </c>
      <c r="HWX4" s="102"/>
      <c r="HWY4" s="102"/>
      <c r="HWZ4" s="102"/>
      <c r="HXA4" s="102" t="s">
        <v>107</v>
      </c>
      <c r="HXB4" s="102"/>
      <c r="HXC4" s="102"/>
      <c r="HXD4" s="102"/>
      <c r="HXE4" s="102" t="s">
        <v>107</v>
      </c>
      <c r="HXF4" s="102"/>
      <c r="HXG4" s="102"/>
      <c r="HXH4" s="102"/>
      <c r="HXI4" s="102" t="s">
        <v>107</v>
      </c>
      <c r="HXJ4" s="102"/>
      <c r="HXK4" s="102"/>
      <c r="HXL4" s="102"/>
      <c r="HXM4" s="102" t="s">
        <v>107</v>
      </c>
      <c r="HXN4" s="102"/>
      <c r="HXO4" s="102"/>
      <c r="HXP4" s="102"/>
      <c r="HXQ4" s="102" t="s">
        <v>107</v>
      </c>
      <c r="HXR4" s="102"/>
      <c r="HXS4" s="102"/>
      <c r="HXT4" s="102"/>
      <c r="HXU4" s="102" t="s">
        <v>107</v>
      </c>
      <c r="HXV4" s="102"/>
      <c r="HXW4" s="102"/>
      <c r="HXX4" s="102"/>
      <c r="HXY4" s="102" t="s">
        <v>107</v>
      </c>
      <c r="HXZ4" s="102"/>
      <c r="HYA4" s="102"/>
      <c r="HYB4" s="102"/>
      <c r="HYC4" s="102" t="s">
        <v>107</v>
      </c>
      <c r="HYD4" s="102"/>
      <c r="HYE4" s="102"/>
      <c r="HYF4" s="102"/>
      <c r="HYG4" s="102" t="s">
        <v>107</v>
      </c>
      <c r="HYH4" s="102"/>
      <c r="HYI4" s="102"/>
      <c r="HYJ4" s="102"/>
      <c r="HYK4" s="102" t="s">
        <v>107</v>
      </c>
      <c r="HYL4" s="102"/>
      <c r="HYM4" s="102"/>
      <c r="HYN4" s="102"/>
      <c r="HYO4" s="102" t="s">
        <v>107</v>
      </c>
      <c r="HYP4" s="102"/>
      <c r="HYQ4" s="102"/>
      <c r="HYR4" s="102"/>
      <c r="HYS4" s="102" t="s">
        <v>107</v>
      </c>
      <c r="HYT4" s="102"/>
      <c r="HYU4" s="102"/>
      <c r="HYV4" s="102"/>
      <c r="HYW4" s="102" t="s">
        <v>107</v>
      </c>
      <c r="HYX4" s="102"/>
      <c r="HYY4" s="102"/>
      <c r="HYZ4" s="102"/>
      <c r="HZA4" s="102" t="s">
        <v>107</v>
      </c>
      <c r="HZB4" s="102"/>
      <c r="HZC4" s="102"/>
      <c r="HZD4" s="102"/>
      <c r="HZE4" s="102" t="s">
        <v>107</v>
      </c>
      <c r="HZF4" s="102"/>
      <c r="HZG4" s="102"/>
      <c r="HZH4" s="102"/>
      <c r="HZI4" s="102" t="s">
        <v>107</v>
      </c>
      <c r="HZJ4" s="102"/>
      <c r="HZK4" s="102"/>
      <c r="HZL4" s="102"/>
      <c r="HZM4" s="102" t="s">
        <v>107</v>
      </c>
      <c r="HZN4" s="102"/>
      <c r="HZO4" s="102"/>
      <c r="HZP4" s="102"/>
      <c r="HZQ4" s="102" t="s">
        <v>107</v>
      </c>
      <c r="HZR4" s="102"/>
      <c r="HZS4" s="102"/>
      <c r="HZT4" s="102"/>
      <c r="HZU4" s="102" t="s">
        <v>107</v>
      </c>
      <c r="HZV4" s="102"/>
      <c r="HZW4" s="102"/>
      <c r="HZX4" s="102"/>
      <c r="HZY4" s="102" t="s">
        <v>107</v>
      </c>
      <c r="HZZ4" s="102"/>
      <c r="IAA4" s="102"/>
      <c r="IAB4" s="102"/>
      <c r="IAC4" s="102" t="s">
        <v>107</v>
      </c>
      <c r="IAD4" s="102"/>
      <c r="IAE4" s="102"/>
      <c r="IAF4" s="102"/>
      <c r="IAG4" s="102" t="s">
        <v>107</v>
      </c>
      <c r="IAH4" s="102"/>
      <c r="IAI4" s="102"/>
      <c r="IAJ4" s="102"/>
      <c r="IAK4" s="102" t="s">
        <v>107</v>
      </c>
      <c r="IAL4" s="102"/>
      <c r="IAM4" s="102"/>
      <c r="IAN4" s="102"/>
      <c r="IAO4" s="102" t="s">
        <v>107</v>
      </c>
      <c r="IAP4" s="102"/>
      <c r="IAQ4" s="102"/>
      <c r="IAR4" s="102"/>
      <c r="IAS4" s="102" t="s">
        <v>107</v>
      </c>
      <c r="IAT4" s="102"/>
      <c r="IAU4" s="102"/>
      <c r="IAV4" s="102"/>
      <c r="IAW4" s="102" t="s">
        <v>107</v>
      </c>
      <c r="IAX4" s="102"/>
      <c r="IAY4" s="102"/>
      <c r="IAZ4" s="102"/>
      <c r="IBA4" s="102" t="s">
        <v>107</v>
      </c>
      <c r="IBB4" s="102"/>
      <c r="IBC4" s="102"/>
      <c r="IBD4" s="102"/>
      <c r="IBE4" s="102" t="s">
        <v>107</v>
      </c>
      <c r="IBF4" s="102"/>
      <c r="IBG4" s="102"/>
      <c r="IBH4" s="102"/>
      <c r="IBI4" s="102" t="s">
        <v>107</v>
      </c>
      <c r="IBJ4" s="102"/>
      <c r="IBK4" s="102"/>
      <c r="IBL4" s="102"/>
      <c r="IBM4" s="102" t="s">
        <v>107</v>
      </c>
      <c r="IBN4" s="102"/>
      <c r="IBO4" s="102"/>
      <c r="IBP4" s="102"/>
      <c r="IBQ4" s="102" t="s">
        <v>107</v>
      </c>
      <c r="IBR4" s="102"/>
      <c r="IBS4" s="102"/>
      <c r="IBT4" s="102"/>
      <c r="IBU4" s="102" t="s">
        <v>107</v>
      </c>
      <c r="IBV4" s="102"/>
      <c r="IBW4" s="102"/>
      <c r="IBX4" s="102"/>
      <c r="IBY4" s="102" t="s">
        <v>107</v>
      </c>
      <c r="IBZ4" s="102"/>
      <c r="ICA4" s="102"/>
      <c r="ICB4" s="102"/>
      <c r="ICC4" s="102" t="s">
        <v>107</v>
      </c>
      <c r="ICD4" s="102"/>
      <c r="ICE4" s="102"/>
      <c r="ICF4" s="102"/>
      <c r="ICG4" s="102" t="s">
        <v>107</v>
      </c>
      <c r="ICH4" s="102"/>
      <c r="ICI4" s="102"/>
      <c r="ICJ4" s="102"/>
      <c r="ICK4" s="102" t="s">
        <v>107</v>
      </c>
      <c r="ICL4" s="102"/>
      <c r="ICM4" s="102"/>
      <c r="ICN4" s="102"/>
      <c r="ICO4" s="102" t="s">
        <v>107</v>
      </c>
      <c r="ICP4" s="102"/>
      <c r="ICQ4" s="102"/>
      <c r="ICR4" s="102"/>
      <c r="ICS4" s="102" t="s">
        <v>107</v>
      </c>
      <c r="ICT4" s="102"/>
      <c r="ICU4" s="102"/>
      <c r="ICV4" s="102"/>
      <c r="ICW4" s="102" t="s">
        <v>107</v>
      </c>
      <c r="ICX4" s="102"/>
      <c r="ICY4" s="102"/>
      <c r="ICZ4" s="102"/>
      <c r="IDA4" s="102" t="s">
        <v>107</v>
      </c>
      <c r="IDB4" s="102"/>
      <c r="IDC4" s="102"/>
      <c r="IDD4" s="102"/>
      <c r="IDE4" s="102" t="s">
        <v>107</v>
      </c>
      <c r="IDF4" s="102"/>
      <c r="IDG4" s="102"/>
      <c r="IDH4" s="102"/>
      <c r="IDI4" s="102" t="s">
        <v>107</v>
      </c>
      <c r="IDJ4" s="102"/>
      <c r="IDK4" s="102"/>
      <c r="IDL4" s="102"/>
      <c r="IDM4" s="102" t="s">
        <v>107</v>
      </c>
      <c r="IDN4" s="102"/>
      <c r="IDO4" s="102"/>
      <c r="IDP4" s="102"/>
      <c r="IDQ4" s="102" t="s">
        <v>107</v>
      </c>
      <c r="IDR4" s="102"/>
      <c r="IDS4" s="102"/>
      <c r="IDT4" s="102"/>
      <c r="IDU4" s="102" t="s">
        <v>107</v>
      </c>
      <c r="IDV4" s="102"/>
      <c r="IDW4" s="102"/>
      <c r="IDX4" s="102"/>
      <c r="IDY4" s="102" t="s">
        <v>107</v>
      </c>
      <c r="IDZ4" s="102"/>
      <c r="IEA4" s="102"/>
      <c r="IEB4" s="102"/>
      <c r="IEC4" s="102" t="s">
        <v>107</v>
      </c>
      <c r="IED4" s="102"/>
      <c r="IEE4" s="102"/>
      <c r="IEF4" s="102"/>
      <c r="IEG4" s="102" t="s">
        <v>107</v>
      </c>
      <c r="IEH4" s="102"/>
      <c r="IEI4" s="102"/>
      <c r="IEJ4" s="102"/>
      <c r="IEK4" s="102" t="s">
        <v>107</v>
      </c>
      <c r="IEL4" s="102"/>
      <c r="IEM4" s="102"/>
      <c r="IEN4" s="102"/>
      <c r="IEO4" s="102" t="s">
        <v>107</v>
      </c>
      <c r="IEP4" s="102"/>
      <c r="IEQ4" s="102"/>
      <c r="IER4" s="102"/>
      <c r="IES4" s="102" t="s">
        <v>107</v>
      </c>
      <c r="IET4" s="102"/>
      <c r="IEU4" s="102"/>
      <c r="IEV4" s="102"/>
      <c r="IEW4" s="102" t="s">
        <v>107</v>
      </c>
      <c r="IEX4" s="102"/>
      <c r="IEY4" s="102"/>
      <c r="IEZ4" s="102"/>
      <c r="IFA4" s="102" t="s">
        <v>107</v>
      </c>
      <c r="IFB4" s="102"/>
      <c r="IFC4" s="102"/>
      <c r="IFD4" s="102"/>
      <c r="IFE4" s="102" t="s">
        <v>107</v>
      </c>
      <c r="IFF4" s="102"/>
      <c r="IFG4" s="102"/>
      <c r="IFH4" s="102"/>
      <c r="IFI4" s="102" t="s">
        <v>107</v>
      </c>
      <c r="IFJ4" s="102"/>
      <c r="IFK4" s="102"/>
      <c r="IFL4" s="102"/>
      <c r="IFM4" s="102" t="s">
        <v>107</v>
      </c>
      <c r="IFN4" s="102"/>
      <c r="IFO4" s="102"/>
      <c r="IFP4" s="102"/>
      <c r="IFQ4" s="102" t="s">
        <v>107</v>
      </c>
      <c r="IFR4" s="102"/>
      <c r="IFS4" s="102"/>
      <c r="IFT4" s="102"/>
      <c r="IFU4" s="102" t="s">
        <v>107</v>
      </c>
      <c r="IFV4" s="102"/>
      <c r="IFW4" s="102"/>
      <c r="IFX4" s="102"/>
      <c r="IFY4" s="102" t="s">
        <v>107</v>
      </c>
      <c r="IFZ4" s="102"/>
      <c r="IGA4" s="102"/>
      <c r="IGB4" s="102"/>
      <c r="IGC4" s="102" t="s">
        <v>107</v>
      </c>
      <c r="IGD4" s="102"/>
      <c r="IGE4" s="102"/>
      <c r="IGF4" s="102"/>
      <c r="IGG4" s="102" t="s">
        <v>107</v>
      </c>
      <c r="IGH4" s="102"/>
      <c r="IGI4" s="102"/>
      <c r="IGJ4" s="102"/>
      <c r="IGK4" s="102" t="s">
        <v>107</v>
      </c>
      <c r="IGL4" s="102"/>
      <c r="IGM4" s="102"/>
      <c r="IGN4" s="102"/>
      <c r="IGO4" s="102" t="s">
        <v>107</v>
      </c>
      <c r="IGP4" s="102"/>
      <c r="IGQ4" s="102"/>
      <c r="IGR4" s="102"/>
      <c r="IGS4" s="102" t="s">
        <v>107</v>
      </c>
      <c r="IGT4" s="102"/>
      <c r="IGU4" s="102"/>
      <c r="IGV4" s="102"/>
      <c r="IGW4" s="102" t="s">
        <v>107</v>
      </c>
      <c r="IGX4" s="102"/>
      <c r="IGY4" s="102"/>
      <c r="IGZ4" s="102"/>
      <c r="IHA4" s="102" t="s">
        <v>107</v>
      </c>
      <c r="IHB4" s="102"/>
      <c r="IHC4" s="102"/>
      <c r="IHD4" s="102"/>
      <c r="IHE4" s="102" t="s">
        <v>107</v>
      </c>
      <c r="IHF4" s="102"/>
      <c r="IHG4" s="102"/>
      <c r="IHH4" s="102"/>
      <c r="IHI4" s="102" t="s">
        <v>107</v>
      </c>
      <c r="IHJ4" s="102"/>
      <c r="IHK4" s="102"/>
      <c r="IHL4" s="102"/>
      <c r="IHM4" s="102" t="s">
        <v>107</v>
      </c>
      <c r="IHN4" s="102"/>
      <c r="IHO4" s="102"/>
      <c r="IHP4" s="102"/>
      <c r="IHQ4" s="102" t="s">
        <v>107</v>
      </c>
      <c r="IHR4" s="102"/>
      <c r="IHS4" s="102"/>
      <c r="IHT4" s="102"/>
      <c r="IHU4" s="102" t="s">
        <v>107</v>
      </c>
      <c r="IHV4" s="102"/>
      <c r="IHW4" s="102"/>
      <c r="IHX4" s="102"/>
      <c r="IHY4" s="102" t="s">
        <v>107</v>
      </c>
      <c r="IHZ4" s="102"/>
      <c r="IIA4" s="102"/>
      <c r="IIB4" s="102"/>
      <c r="IIC4" s="102" t="s">
        <v>107</v>
      </c>
      <c r="IID4" s="102"/>
      <c r="IIE4" s="102"/>
      <c r="IIF4" s="102"/>
      <c r="IIG4" s="102" t="s">
        <v>107</v>
      </c>
      <c r="IIH4" s="102"/>
      <c r="III4" s="102"/>
      <c r="IIJ4" s="102"/>
      <c r="IIK4" s="102" t="s">
        <v>107</v>
      </c>
      <c r="IIL4" s="102"/>
      <c r="IIM4" s="102"/>
      <c r="IIN4" s="102"/>
      <c r="IIO4" s="102" t="s">
        <v>107</v>
      </c>
      <c r="IIP4" s="102"/>
      <c r="IIQ4" s="102"/>
      <c r="IIR4" s="102"/>
      <c r="IIS4" s="102" t="s">
        <v>107</v>
      </c>
      <c r="IIT4" s="102"/>
      <c r="IIU4" s="102"/>
      <c r="IIV4" s="102"/>
      <c r="IIW4" s="102" t="s">
        <v>107</v>
      </c>
      <c r="IIX4" s="102"/>
      <c r="IIY4" s="102"/>
      <c r="IIZ4" s="102"/>
      <c r="IJA4" s="102" t="s">
        <v>107</v>
      </c>
      <c r="IJB4" s="102"/>
      <c r="IJC4" s="102"/>
      <c r="IJD4" s="102"/>
      <c r="IJE4" s="102" t="s">
        <v>107</v>
      </c>
      <c r="IJF4" s="102"/>
      <c r="IJG4" s="102"/>
      <c r="IJH4" s="102"/>
      <c r="IJI4" s="102" t="s">
        <v>107</v>
      </c>
      <c r="IJJ4" s="102"/>
      <c r="IJK4" s="102"/>
      <c r="IJL4" s="102"/>
      <c r="IJM4" s="102" t="s">
        <v>107</v>
      </c>
      <c r="IJN4" s="102"/>
      <c r="IJO4" s="102"/>
      <c r="IJP4" s="102"/>
      <c r="IJQ4" s="102" t="s">
        <v>107</v>
      </c>
      <c r="IJR4" s="102"/>
      <c r="IJS4" s="102"/>
      <c r="IJT4" s="102"/>
      <c r="IJU4" s="102" t="s">
        <v>107</v>
      </c>
      <c r="IJV4" s="102"/>
      <c r="IJW4" s="102"/>
      <c r="IJX4" s="102"/>
      <c r="IJY4" s="102" t="s">
        <v>107</v>
      </c>
      <c r="IJZ4" s="102"/>
      <c r="IKA4" s="102"/>
      <c r="IKB4" s="102"/>
      <c r="IKC4" s="102" t="s">
        <v>107</v>
      </c>
      <c r="IKD4" s="102"/>
      <c r="IKE4" s="102"/>
      <c r="IKF4" s="102"/>
      <c r="IKG4" s="102" t="s">
        <v>107</v>
      </c>
      <c r="IKH4" s="102"/>
      <c r="IKI4" s="102"/>
      <c r="IKJ4" s="102"/>
      <c r="IKK4" s="102" t="s">
        <v>107</v>
      </c>
      <c r="IKL4" s="102"/>
      <c r="IKM4" s="102"/>
      <c r="IKN4" s="102"/>
      <c r="IKO4" s="102" t="s">
        <v>107</v>
      </c>
      <c r="IKP4" s="102"/>
      <c r="IKQ4" s="102"/>
      <c r="IKR4" s="102"/>
      <c r="IKS4" s="102" t="s">
        <v>107</v>
      </c>
      <c r="IKT4" s="102"/>
      <c r="IKU4" s="102"/>
      <c r="IKV4" s="102"/>
      <c r="IKW4" s="102" t="s">
        <v>107</v>
      </c>
      <c r="IKX4" s="102"/>
      <c r="IKY4" s="102"/>
      <c r="IKZ4" s="102"/>
      <c r="ILA4" s="102" t="s">
        <v>107</v>
      </c>
      <c r="ILB4" s="102"/>
      <c r="ILC4" s="102"/>
      <c r="ILD4" s="102"/>
      <c r="ILE4" s="102" t="s">
        <v>107</v>
      </c>
      <c r="ILF4" s="102"/>
      <c r="ILG4" s="102"/>
      <c r="ILH4" s="102"/>
      <c r="ILI4" s="102" t="s">
        <v>107</v>
      </c>
      <c r="ILJ4" s="102"/>
      <c r="ILK4" s="102"/>
      <c r="ILL4" s="102"/>
      <c r="ILM4" s="102" t="s">
        <v>107</v>
      </c>
      <c r="ILN4" s="102"/>
      <c r="ILO4" s="102"/>
      <c r="ILP4" s="102"/>
      <c r="ILQ4" s="102" t="s">
        <v>107</v>
      </c>
      <c r="ILR4" s="102"/>
      <c r="ILS4" s="102"/>
      <c r="ILT4" s="102"/>
      <c r="ILU4" s="102" t="s">
        <v>107</v>
      </c>
      <c r="ILV4" s="102"/>
      <c r="ILW4" s="102"/>
      <c r="ILX4" s="102"/>
      <c r="ILY4" s="102" t="s">
        <v>107</v>
      </c>
      <c r="ILZ4" s="102"/>
      <c r="IMA4" s="102"/>
      <c r="IMB4" s="102"/>
      <c r="IMC4" s="102" t="s">
        <v>107</v>
      </c>
      <c r="IMD4" s="102"/>
      <c r="IME4" s="102"/>
      <c r="IMF4" s="102"/>
      <c r="IMG4" s="102" t="s">
        <v>107</v>
      </c>
      <c r="IMH4" s="102"/>
      <c r="IMI4" s="102"/>
      <c r="IMJ4" s="102"/>
      <c r="IMK4" s="102" t="s">
        <v>107</v>
      </c>
      <c r="IML4" s="102"/>
      <c r="IMM4" s="102"/>
      <c r="IMN4" s="102"/>
      <c r="IMO4" s="102" t="s">
        <v>107</v>
      </c>
      <c r="IMP4" s="102"/>
      <c r="IMQ4" s="102"/>
      <c r="IMR4" s="102"/>
      <c r="IMS4" s="102" t="s">
        <v>107</v>
      </c>
      <c r="IMT4" s="102"/>
      <c r="IMU4" s="102"/>
      <c r="IMV4" s="102"/>
      <c r="IMW4" s="102" t="s">
        <v>107</v>
      </c>
      <c r="IMX4" s="102"/>
      <c r="IMY4" s="102"/>
      <c r="IMZ4" s="102"/>
      <c r="INA4" s="102" t="s">
        <v>107</v>
      </c>
      <c r="INB4" s="102"/>
      <c r="INC4" s="102"/>
      <c r="IND4" s="102"/>
      <c r="INE4" s="102" t="s">
        <v>107</v>
      </c>
      <c r="INF4" s="102"/>
      <c r="ING4" s="102"/>
      <c r="INH4" s="102"/>
      <c r="INI4" s="102" t="s">
        <v>107</v>
      </c>
      <c r="INJ4" s="102"/>
      <c r="INK4" s="102"/>
      <c r="INL4" s="102"/>
      <c r="INM4" s="102" t="s">
        <v>107</v>
      </c>
      <c r="INN4" s="102"/>
      <c r="INO4" s="102"/>
      <c r="INP4" s="102"/>
      <c r="INQ4" s="102" t="s">
        <v>107</v>
      </c>
      <c r="INR4" s="102"/>
      <c r="INS4" s="102"/>
      <c r="INT4" s="102"/>
      <c r="INU4" s="102" t="s">
        <v>107</v>
      </c>
      <c r="INV4" s="102"/>
      <c r="INW4" s="102"/>
      <c r="INX4" s="102"/>
      <c r="INY4" s="102" t="s">
        <v>107</v>
      </c>
      <c r="INZ4" s="102"/>
      <c r="IOA4" s="102"/>
      <c r="IOB4" s="102"/>
      <c r="IOC4" s="102" t="s">
        <v>107</v>
      </c>
      <c r="IOD4" s="102"/>
      <c r="IOE4" s="102"/>
      <c r="IOF4" s="102"/>
      <c r="IOG4" s="102" t="s">
        <v>107</v>
      </c>
      <c r="IOH4" s="102"/>
      <c r="IOI4" s="102"/>
      <c r="IOJ4" s="102"/>
      <c r="IOK4" s="102" t="s">
        <v>107</v>
      </c>
      <c r="IOL4" s="102"/>
      <c r="IOM4" s="102"/>
      <c r="ION4" s="102"/>
      <c r="IOO4" s="102" t="s">
        <v>107</v>
      </c>
      <c r="IOP4" s="102"/>
      <c r="IOQ4" s="102"/>
      <c r="IOR4" s="102"/>
      <c r="IOS4" s="102" t="s">
        <v>107</v>
      </c>
      <c r="IOT4" s="102"/>
      <c r="IOU4" s="102"/>
      <c r="IOV4" s="102"/>
      <c r="IOW4" s="102" t="s">
        <v>107</v>
      </c>
      <c r="IOX4" s="102"/>
      <c r="IOY4" s="102"/>
      <c r="IOZ4" s="102"/>
      <c r="IPA4" s="102" t="s">
        <v>107</v>
      </c>
      <c r="IPB4" s="102"/>
      <c r="IPC4" s="102"/>
      <c r="IPD4" s="102"/>
      <c r="IPE4" s="102" t="s">
        <v>107</v>
      </c>
      <c r="IPF4" s="102"/>
      <c r="IPG4" s="102"/>
      <c r="IPH4" s="102"/>
      <c r="IPI4" s="102" t="s">
        <v>107</v>
      </c>
      <c r="IPJ4" s="102"/>
      <c r="IPK4" s="102"/>
      <c r="IPL4" s="102"/>
      <c r="IPM4" s="102" t="s">
        <v>107</v>
      </c>
      <c r="IPN4" s="102"/>
      <c r="IPO4" s="102"/>
      <c r="IPP4" s="102"/>
      <c r="IPQ4" s="102" t="s">
        <v>107</v>
      </c>
      <c r="IPR4" s="102"/>
      <c r="IPS4" s="102"/>
      <c r="IPT4" s="102"/>
      <c r="IPU4" s="102" t="s">
        <v>107</v>
      </c>
      <c r="IPV4" s="102"/>
      <c r="IPW4" s="102"/>
      <c r="IPX4" s="102"/>
      <c r="IPY4" s="102" t="s">
        <v>107</v>
      </c>
      <c r="IPZ4" s="102"/>
      <c r="IQA4" s="102"/>
      <c r="IQB4" s="102"/>
      <c r="IQC4" s="102" t="s">
        <v>107</v>
      </c>
      <c r="IQD4" s="102"/>
      <c r="IQE4" s="102"/>
      <c r="IQF4" s="102"/>
      <c r="IQG4" s="102" t="s">
        <v>107</v>
      </c>
      <c r="IQH4" s="102"/>
      <c r="IQI4" s="102"/>
      <c r="IQJ4" s="102"/>
      <c r="IQK4" s="102" t="s">
        <v>107</v>
      </c>
      <c r="IQL4" s="102"/>
      <c r="IQM4" s="102"/>
      <c r="IQN4" s="102"/>
      <c r="IQO4" s="102" t="s">
        <v>107</v>
      </c>
      <c r="IQP4" s="102"/>
      <c r="IQQ4" s="102"/>
      <c r="IQR4" s="102"/>
      <c r="IQS4" s="102" t="s">
        <v>107</v>
      </c>
      <c r="IQT4" s="102"/>
      <c r="IQU4" s="102"/>
      <c r="IQV4" s="102"/>
      <c r="IQW4" s="102" t="s">
        <v>107</v>
      </c>
      <c r="IQX4" s="102"/>
      <c r="IQY4" s="102"/>
      <c r="IQZ4" s="102"/>
      <c r="IRA4" s="102" t="s">
        <v>107</v>
      </c>
      <c r="IRB4" s="102"/>
      <c r="IRC4" s="102"/>
      <c r="IRD4" s="102"/>
      <c r="IRE4" s="102" t="s">
        <v>107</v>
      </c>
      <c r="IRF4" s="102"/>
      <c r="IRG4" s="102"/>
      <c r="IRH4" s="102"/>
      <c r="IRI4" s="102" t="s">
        <v>107</v>
      </c>
      <c r="IRJ4" s="102"/>
      <c r="IRK4" s="102"/>
      <c r="IRL4" s="102"/>
      <c r="IRM4" s="102" t="s">
        <v>107</v>
      </c>
      <c r="IRN4" s="102"/>
      <c r="IRO4" s="102"/>
      <c r="IRP4" s="102"/>
      <c r="IRQ4" s="102" t="s">
        <v>107</v>
      </c>
      <c r="IRR4" s="102"/>
      <c r="IRS4" s="102"/>
      <c r="IRT4" s="102"/>
      <c r="IRU4" s="102" t="s">
        <v>107</v>
      </c>
      <c r="IRV4" s="102"/>
      <c r="IRW4" s="102"/>
      <c r="IRX4" s="102"/>
      <c r="IRY4" s="102" t="s">
        <v>107</v>
      </c>
      <c r="IRZ4" s="102"/>
      <c r="ISA4" s="102"/>
      <c r="ISB4" s="102"/>
      <c r="ISC4" s="102" t="s">
        <v>107</v>
      </c>
      <c r="ISD4" s="102"/>
      <c r="ISE4" s="102"/>
      <c r="ISF4" s="102"/>
      <c r="ISG4" s="102" t="s">
        <v>107</v>
      </c>
      <c r="ISH4" s="102"/>
      <c r="ISI4" s="102"/>
      <c r="ISJ4" s="102"/>
      <c r="ISK4" s="102" t="s">
        <v>107</v>
      </c>
      <c r="ISL4" s="102"/>
      <c r="ISM4" s="102"/>
      <c r="ISN4" s="102"/>
      <c r="ISO4" s="102" t="s">
        <v>107</v>
      </c>
      <c r="ISP4" s="102"/>
      <c r="ISQ4" s="102"/>
      <c r="ISR4" s="102"/>
      <c r="ISS4" s="102" t="s">
        <v>107</v>
      </c>
      <c r="IST4" s="102"/>
      <c r="ISU4" s="102"/>
      <c r="ISV4" s="102"/>
      <c r="ISW4" s="102" t="s">
        <v>107</v>
      </c>
      <c r="ISX4" s="102"/>
      <c r="ISY4" s="102"/>
      <c r="ISZ4" s="102"/>
      <c r="ITA4" s="102" t="s">
        <v>107</v>
      </c>
      <c r="ITB4" s="102"/>
      <c r="ITC4" s="102"/>
      <c r="ITD4" s="102"/>
      <c r="ITE4" s="102" t="s">
        <v>107</v>
      </c>
      <c r="ITF4" s="102"/>
      <c r="ITG4" s="102"/>
      <c r="ITH4" s="102"/>
      <c r="ITI4" s="102" t="s">
        <v>107</v>
      </c>
      <c r="ITJ4" s="102"/>
      <c r="ITK4" s="102"/>
      <c r="ITL4" s="102"/>
      <c r="ITM4" s="102" t="s">
        <v>107</v>
      </c>
      <c r="ITN4" s="102"/>
      <c r="ITO4" s="102"/>
      <c r="ITP4" s="102"/>
      <c r="ITQ4" s="102" t="s">
        <v>107</v>
      </c>
      <c r="ITR4" s="102"/>
      <c r="ITS4" s="102"/>
      <c r="ITT4" s="102"/>
      <c r="ITU4" s="102" t="s">
        <v>107</v>
      </c>
      <c r="ITV4" s="102"/>
      <c r="ITW4" s="102"/>
      <c r="ITX4" s="102"/>
      <c r="ITY4" s="102" t="s">
        <v>107</v>
      </c>
      <c r="ITZ4" s="102"/>
      <c r="IUA4" s="102"/>
      <c r="IUB4" s="102"/>
      <c r="IUC4" s="102" t="s">
        <v>107</v>
      </c>
      <c r="IUD4" s="102"/>
      <c r="IUE4" s="102"/>
      <c r="IUF4" s="102"/>
      <c r="IUG4" s="102" t="s">
        <v>107</v>
      </c>
      <c r="IUH4" s="102"/>
      <c r="IUI4" s="102"/>
      <c r="IUJ4" s="102"/>
      <c r="IUK4" s="102" t="s">
        <v>107</v>
      </c>
      <c r="IUL4" s="102"/>
      <c r="IUM4" s="102"/>
      <c r="IUN4" s="102"/>
      <c r="IUO4" s="102" t="s">
        <v>107</v>
      </c>
      <c r="IUP4" s="102"/>
      <c r="IUQ4" s="102"/>
      <c r="IUR4" s="102"/>
      <c r="IUS4" s="102" t="s">
        <v>107</v>
      </c>
      <c r="IUT4" s="102"/>
      <c r="IUU4" s="102"/>
      <c r="IUV4" s="102"/>
      <c r="IUW4" s="102" t="s">
        <v>107</v>
      </c>
      <c r="IUX4" s="102"/>
      <c r="IUY4" s="102"/>
      <c r="IUZ4" s="102"/>
      <c r="IVA4" s="102" t="s">
        <v>107</v>
      </c>
      <c r="IVB4" s="102"/>
      <c r="IVC4" s="102"/>
      <c r="IVD4" s="102"/>
      <c r="IVE4" s="102" t="s">
        <v>107</v>
      </c>
      <c r="IVF4" s="102"/>
      <c r="IVG4" s="102"/>
      <c r="IVH4" s="102"/>
      <c r="IVI4" s="102" t="s">
        <v>107</v>
      </c>
      <c r="IVJ4" s="102"/>
      <c r="IVK4" s="102"/>
      <c r="IVL4" s="102"/>
      <c r="IVM4" s="102" t="s">
        <v>107</v>
      </c>
      <c r="IVN4" s="102"/>
      <c r="IVO4" s="102"/>
      <c r="IVP4" s="102"/>
      <c r="IVQ4" s="102" t="s">
        <v>107</v>
      </c>
      <c r="IVR4" s="102"/>
      <c r="IVS4" s="102"/>
      <c r="IVT4" s="102"/>
      <c r="IVU4" s="102" t="s">
        <v>107</v>
      </c>
      <c r="IVV4" s="102"/>
      <c r="IVW4" s="102"/>
      <c r="IVX4" s="102"/>
      <c r="IVY4" s="102" t="s">
        <v>107</v>
      </c>
      <c r="IVZ4" s="102"/>
      <c r="IWA4" s="102"/>
      <c r="IWB4" s="102"/>
      <c r="IWC4" s="102" t="s">
        <v>107</v>
      </c>
      <c r="IWD4" s="102"/>
      <c r="IWE4" s="102"/>
      <c r="IWF4" s="102"/>
      <c r="IWG4" s="102" t="s">
        <v>107</v>
      </c>
      <c r="IWH4" s="102"/>
      <c r="IWI4" s="102"/>
      <c r="IWJ4" s="102"/>
      <c r="IWK4" s="102" t="s">
        <v>107</v>
      </c>
      <c r="IWL4" s="102"/>
      <c r="IWM4" s="102"/>
      <c r="IWN4" s="102"/>
      <c r="IWO4" s="102" t="s">
        <v>107</v>
      </c>
      <c r="IWP4" s="102"/>
      <c r="IWQ4" s="102"/>
      <c r="IWR4" s="102"/>
      <c r="IWS4" s="102" t="s">
        <v>107</v>
      </c>
      <c r="IWT4" s="102"/>
      <c r="IWU4" s="102"/>
      <c r="IWV4" s="102"/>
      <c r="IWW4" s="102" t="s">
        <v>107</v>
      </c>
      <c r="IWX4" s="102"/>
      <c r="IWY4" s="102"/>
      <c r="IWZ4" s="102"/>
      <c r="IXA4" s="102" t="s">
        <v>107</v>
      </c>
      <c r="IXB4" s="102"/>
      <c r="IXC4" s="102"/>
      <c r="IXD4" s="102"/>
      <c r="IXE4" s="102" t="s">
        <v>107</v>
      </c>
      <c r="IXF4" s="102"/>
      <c r="IXG4" s="102"/>
      <c r="IXH4" s="102"/>
      <c r="IXI4" s="102" t="s">
        <v>107</v>
      </c>
      <c r="IXJ4" s="102"/>
      <c r="IXK4" s="102"/>
      <c r="IXL4" s="102"/>
      <c r="IXM4" s="102" t="s">
        <v>107</v>
      </c>
      <c r="IXN4" s="102"/>
      <c r="IXO4" s="102"/>
      <c r="IXP4" s="102"/>
      <c r="IXQ4" s="102" t="s">
        <v>107</v>
      </c>
      <c r="IXR4" s="102"/>
      <c r="IXS4" s="102"/>
      <c r="IXT4" s="102"/>
      <c r="IXU4" s="102" t="s">
        <v>107</v>
      </c>
      <c r="IXV4" s="102"/>
      <c r="IXW4" s="102"/>
      <c r="IXX4" s="102"/>
      <c r="IXY4" s="102" t="s">
        <v>107</v>
      </c>
      <c r="IXZ4" s="102"/>
      <c r="IYA4" s="102"/>
      <c r="IYB4" s="102"/>
      <c r="IYC4" s="102" t="s">
        <v>107</v>
      </c>
      <c r="IYD4" s="102"/>
      <c r="IYE4" s="102"/>
      <c r="IYF4" s="102"/>
      <c r="IYG4" s="102" t="s">
        <v>107</v>
      </c>
      <c r="IYH4" s="102"/>
      <c r="IYI4" s="102"/>
      <c r="IYJ4" s="102"/>
      <c r="IYK4" s="102" t="s">
        <v>107</v>
      </c>
      <c r="IYL4" s="102"/>
      <c r="IYM4" s="102"/>
      <c r="IYN4" s="102"/>
      <c r="IYO4" s="102" t="s">
        <v>107</v>
      </c>
      <c r="IYP4" s="102"/>
      <c r="IYQ4" s="102"/>
      <c r="IYR4" s="102"/>
      <c r="IYS4" s="102" t="s">
        <v>107</v>
      </c>
      <c r="IYT4" s="102"/>
      <c r="IYU4" s="102"/>
      <c r="IYV4" s="102"/>
      <c r="IYW4" s="102" t="s">
        <v>107</v>
      </c>
      <c r="IYX4" s="102"/>
      <c r="IYY4" s="102"/>
      <c r="IYZ4" s="102"/>
      <c r="IZA4" s="102" t="s">
        <v>107</v>
      </c>
      <c r="IZB4" s="102"/>
      <c r="IZC4" s="102"/>
      <c r="IZD4" s="102"/>
      <c r="IZE4" s="102" t="s">
        <v>107</v>
      </c>
      <c r="IZF4" s="102"/>
      <c r="IZG4" s="102"/>
      <c r="IZH4" s="102"/>
      <c r="IZI4" s="102" t="s">
        <v>107</v>
      </c>
      <c r="IZJ4" s="102"/>
      <c r="IZK4" s="102"/>
      <c r="IZL4" s="102"/>
      <c r="IZM4" s="102" t="s">
        <v>107</v>
      </c>
      <c r="IZN4" s="102"/>
      <c r="IZO4" s="102"/>
      <c r="IZP4" s="102"/>
      <c r="IZQ4" s="102" t="s">
        <v>107</v>
      </c>
      <c r="IZR4" s="102"/>
      <c r="IZS4" s="102"/>
      <c r="IZT4" s="102"/>
      <c r="IZU4" s="102" t="s">
        <v>107</v>
      </c>
      <c r="IZV4" s="102"/>
      <c r="IZW4" s="102"/>
      <c r="IZX4" s="102"/>
      <c r="IZY4" s="102" t="s">
        <v>107</v>
      </c>
      <c r="IZZ4" s="102"/>
      <c r="JAA4" s="102"/>
      <c r="JAB4" s="102"/>
      <c r="JAC4" s="102" t="s">
        <v>107</v>
      </c>
      <c r="JAD4" s="102"/>
      <c r="JAE4" s="102"/>
      <c r="JAF4" s="102"/>
      <c r="JAG4" s="102" t="s">
        <v>107</v>
      </c>
      <c r="JAH4" s="102"/>
      <c r="JAI4" s="102"/>
      <c r="JAJ4" s="102"/>
      <c r="JAK4" s="102" t="s">
        <v>107</v>
      </c>
      <c r="JAL4" s="102"/>
      <c r="JAM4" s="102"/>
      <c r="JAN4" s="102"/>
      <c r="JAO4" s="102" t="s">
        <v>107</v>
      </c>
      <c r="JAP4" s="102"/>
      <c r="JAQ4" s="102"/>
      <c r="JAR4" s="102"/>
      <c r="JAS4" s="102" t="s">
        <v>107</v>
      </c>
      <c r="JAT4" s="102"/>
      <c r="JAU4" s="102"/>
      <c r="JAV4" s="102"/>
      <c r="JAW4" s="102" t="s">
        <v>107</v>
      </c>
      <c r="JAX4" s="102"/>
      <c r="JAY4" s="102"/>
      <c r="JAZ4" s="102"/>
      <c r="JBA4" s="102" t="s">
        <v>107</v>
      </c>
      <c r="JBB4" s="102"/>
      <c r="JBC4" s="102"/>
      <c r="JBD4" s="102"/>
      <c r="JBE4" s="102" t="s">
        <v>107</v>
      </c>
      <c r="JBF4" s="102"/>
      <c r="JBG4" s="102"/>
      <c r="JBH4" s="102"/>
      <c r="JBI4" s="102" t="s">
        <v>107</v>
      </c>
      <c r="JBJ4" s="102"/>
      <c r="JBK4" s="102"/>
      <c r="JBL4" s="102"/>
      <c r="JBM4" s="102" t="s">
        <v>107</v>
      </c>
      <c r="JBN4" s="102"/>
      <c r="JBO4" s="102"/>
      <c r="JBP4" s="102"/>
      <c r="JBQ4" s="102" t="s">
        <v>107</v>
      </c>
      <c r="JBR4" s="102"/>
      <c r="JBS4" s="102"/>
      <c r="JBT4" s="102"/>
      <c r="JBU4" s="102" t="s">
        <v>107</v>
      </c>
      <c r="JBV4" s="102"/>
      <c r="JBW4" s="102"/>
      <c r="JBX4" s="102"/>
      <c r="JBY4" s="102" t="s">
        <v>107</v>
      </c>
      <c r="JBZ4" s="102"/>
      <c r="JCA4" s="102"/>
      <c r="JCB4" s="102"/>
      <c r="JCC4" s="102" t="s">
        <v>107</v>
      </c>
      <c r="JCD4" s="102"/>
      <c r="JCE4" s="102"/>
      <c r="JCF4" s="102"/>
      <c r="JCG4" s="102" t="s">
        <v>107</v>
      </c>
      <c r="JCH4" s="102"/>
      <c r="JCI4" s="102"/>
      <c r="JCJ4" s="102"/>
      <c r="JCK4" s="102" t="s">
        <v>107</v>
      </c>
      <c r="JCL4" s="102"/>
      <c r="JCM4" s="102"/>
      <c r="JCN4" s="102"/>
      <c r="JCO4" s="102" t="s">
        <v>107</v>
      </c>
      <c r="JCP4" s="102"/>
      <c r="JCQ4" s="102"/>
      <c r="JCR4" s="102"/>
      <c r="JCS4" s="102" t="s">
        <v>107</v>
      </c>
      <c r="JCT4" s="102"/>
      <c r="JCU4" s="102"/>
      <c r="JCV4" s="102"/>
      <c r="JCW4" s="102" t="s">
        <v>107</v>
      </c>
      <c r="JCX4" s="102"/>
      <c r="JCY4" s="102"/>
      <c r="JCZ4" s="102"/>
      <c r="JDA4" s="102" t="s">
        <v>107</v>
      </c>
      <c r="JDB4" s="102"/>
      <c r="JDC4" s="102"/>
      <c r="JDD4" s="102"/>
      <c r="JDE4" s="102" t="s">
        <v>107</v>
      </c>
      <c r="JDF4" s="102"/>
      <c r="JDG4" s="102"/>
      <c r="JDH4" s="102"/>
      <c r="JDI4" s="102" t="s">
        <v>107</v>
      </c>
      <c r="JDJ4" s="102"/>
      <c r="JDK4" s="102"/>
      <c r="JDL4" s="102"/>
      <c r="JDM4" s="102" t="s">
        <v>107</v>
      </c>
      <c r="JDN4" s="102"/>
      <c r="JDO4" s="102"/>
      <c r="JDP4" s="102"/>
      <c r="JDQ4" s="102" t="s">
        <v>107</v>
      </c>
      <c r="JDR4" s="102"/>
      <c r="JDS4" s="102"/>
      <c r="JDT4" s="102"/>
      <c r="JDU4" s="102" t="s">
        <v>107</v>
      </c>
      <c r="JDV4" s="102"/>
      <c r="JDW4" s="102"/>
      <c r="JDX4" s="102"/>
      <c r="JDY4" s="102" t="s">
        <v>107</v>
      </c>
      <c r="JDZ4" s="102"/>
      <c r="JEA4" s="102"/>
      <c r="JEB4" s="102"/>
      <c r="JEC4" s="102" t="s">
        <v>107</v>
      </c>
      <c r="JED4" s="102"/>
      <c r="JEE4" s="102"/>
      <c r="JEF4" s="102"/>
      <c r="JEG4" s="102" t="s">
        <v>107</v>
      </c>
      <c r="JEH4" s="102"/>
      <c r="JEI4" s="102"/>
      <c r="JEJ4" s="102"/>
      <c r="JEK4" s="102" t="s">
        <v>107</v>
      </c>
      <c r="JEL4" s="102"/>
      <c r="JEM4" s="102"/>
      <c r="JEN4" s="102"/>
      <c r="JEO4" s="102" t="s">
        <v>107</v>
      </c>
      <c r="JEP4" s="102"/>
      <c r="JEQ4" s="102"/>
      <c r="JER4" s="102"/>
      <c r="JES4" s="102" t="s">
        <v>107</v>
      </c>
      <c r="JET4" s="102"/>
      <c r="JEU4" s="102"/>
      <c r="JEV4" s="102"/>
      <c r="JEW4" s="102" t="s">
        <v>107</v>
      </c>
      <c r="JEX4" s="102"/>
      <c r="JEY4" s="102"/>
      <c r="JEZ4" s="102"/>
      <c r="JFA4" s="102" t="s">
        <v>107</v>
      </c>
      <c r="JFB4" s="102"/>
      <c r="JFC4" s="102"/>
      <c r="JFD4" s="102"/>
      <c r="JFE4" s="102" t="s">
        <v>107</v>
      </c>
      <c r="JFF4" s="102"/>
      <c r="JFG4" s="102"/>
      <c r="JFH4" s="102"/>
      <c r="JFI4" s="102" t="s">
        <v>107</v>
      </c>
      <c r="JFJ4" s="102"/>
      <c r="JFK4" s="102"/>
      <c r="JFL4" s="102"/>
      <c r="JFM4" s="102" t="s">
        <v>107</v>
      </c>
      <c r="JFN4" s="102"/>
      <c r="JFO4" s="102"/>
      <c r="JFP4" s="102"/>
      <c r="JFQ4" s="102" t="s">
        <v>107</v>
      </c>
      <c r="JFR4" s="102"/>
      <c r="JFS4" s="102"/>
      <c r="JFT4" s="102"/>
      <c r="JFU4" s="102" t="s">
        <v>107</v>
      </c>
      <c r="JFV4" s="102"/>
      <c r="JFW4" s="102"/>
      <c r="JFX4" s="102"/>
      <c r="JFY4" s="102" t="s">
        <v>107</v>
      </c>
      <c r="JFZ4" s="102"/>
      <c r="JGA4" s="102"/>
      <c r="JGB4" s="102"/>
      <c r="JGC4" s="102" t="s">
        <v>107</v>
      </c>
      <c r="JGD4" s="102"/>
      <c r="JGE4" s="102"/>
      <c r="JGF4" s="102"/>
      <c r="JGG4" s="102" t="s">
        <v>107</v>
      </c>
      <c r="JGH4" s="102"/>
      <c r="JGI4" s="102"/>
      <c r="JGJ4" s="102"/>
      <c r="JGK4" s="102" t="s">
        <v>107</v>
      </c>
      <c r="JGL4" s="102"/>
      <c r="JGM4" s="102"/>
      <c r="JGN4" s="102"/>
      <c r="JGO4" s="102" t="s">
        <v>107</v>
      </c>
      <c r="JGP4" s="102"/>
      <c r="JGQ4" s="102"/>
      <c r="JGR4" s="102"/>
      <c r="JGS4" s="102" t="s">
        <v>107</v>
      </c>
      <c r="JGT4" s="102"/>
      <c r="JGU4" s="102"/>
      <c r="JGV4" s="102"/>
      <c r="JGW4" s="102" t="s">
        <v>107</v>
      </c>
      <c r="JGX4" s="102"/>
      <c r="JGY4" s="102"/>
      <c r="JGZ4" s="102"/>
      <c r="JHA4" s="102" t="s">
        <v>107</v>
      </c>
      <c r="JHB4" s="102"/>
      <c r="JHC4" s="102"/>
      <c r="JHD4" s="102"/>
      <c r="JHE4" s="102" t="s">
        <v>107</v>
      </c>
      <c r="JHF4" s="102"/>
      <c r="JHG4" s="102"/>
      <c r="JHH4" s="102"/>
      <c r="JHI4" s="102" t="s">
        <v>107</v>
      </c>
      <c r="JHJ4" s="102"/>
      <c r="JHK4" s="102"/>
      <c r="JHL4" s="102"/>
      <c r="JHM4" s="102" t="s">
        <v>107</v>
      </c>
      <c r="JHN4" s="102"/>
      <c r="JHO4" s="102"/>
      <c r="JHP4" s="102"/>
      <c r="JHQ4" s="102" t="s">
        <v>107</v>
      </c>
      <c r="JHR4" s="102"/>
      <c r="JHS4" s="102"/>
      <c r="JHT4" s="102"/>
      <c r="JHU4" s="102" t="s">
        <v>107</v>
      </c>
      <c r="JHV4" s="102"/>
      <c r="JHW4" s="102"/>
      <c r="JHX4" s="102"/>
      <c r="JHY4" s="102" t="s">
        <v>107</v>
      </c>
      <c r="JHZ4" s="102"/>
      <c r="JIA4" s="102"/>
      <c r="JIB4" s="102"/>
      <c r="JIC4" s="102" t="s">
        <v>107</v>
      </c>
      <c r="JID4" s="102"/>
      <c r="JIE4" s="102"/>
      <c r="JIF4" s="102"/>
      <c r="JIG4" s="102" t="s">
        <v>107</v>
      </c>
      <c r="JIH4" s="102"/>
      <c r="JII4" s="102"/>
      <c r="JIJ4" s="102"/>
      <c r="JIK4" s="102" t="s">
        <v>107</v>
      </c>
      <c r="JIL4" s="102"/>
      <c r="JIM4" s="102"/>
      <c r="JIN4" s="102"/>
      <c r="JIO4" s="102" t="s">
        <v>107</v>
      </c>
      <c r="JIP4" s="102"/>
      <c r="JIQ4" s="102"/>
      <c r="JIR4" s="102"/>
      <c r="JIS4" s="102" t="s">
        <v>107</v>
      </c>
      <c r="JIT4" s="102"/>
      <c r="JIU4" s="102"/>
      <c r="JIV4" s="102"/>
      <c r="JIW4" s="102" t="s">
        <v>107</v>
      </c>
      <c r="JIX4" s="102"/>
      <c r="JIY4" s="102"/>
      <c r="JIZ4" s="102"/>
      <c r="JJA4" s="102" t="s">
        <v>107</v>
      </c>
      <c r="JJB4" s="102"/>
      <c r="JJC4" s="102"/>
      <c r="JJD4" s="102"/>
      <c r="JJE4" s="102" t="s">
        <v>107</v>
      </c>
      <c r="JJF4" s="102"/>
      <c r="JJG4" s="102"/>
      <c r="JJH4" s="102"/>
      <c r="JJI4" s="102" t="s">
        <v>107</v>
      </c>
      <c r="JJJ4" s="102"/>
      <c r="JJK4" s="102"/>
      <c r="JJL4" s="102"/>
      <c r="JJM4" s="102" t="s">
        <v>107</v>
      </c>
      <c r="JJN4" s="102"/>
      <c r="JJO4" s="102"/>
      <c r="JJP4" s="102"/>
      <c r="JJQ4" s="102" t="s">
        <v>107</v>
      </c>
      <c r="JJR4" s="102"/>
      <c r="JJS4" s="102"/>
      <c r="JJT4" s="102"/>
      <c r="JJU4" s="102" t="s">
        <v>107</v>
      </c>
      <c r="JJV4" s="102"/>
      <c r="JJW4" s="102"/>
      <c r="JJX4" s="102"/>
      <c r="JJY4" s="102" t="s">
        <v>107</v>
      </c>
      <c r="JJZ4" s="102"/>
      <c r="JKA4" s="102"/>
      <c r="JKB4" s="102"/>
      <c r="JKC4" s="102" t="s">
        <v>107</v>
      </c>
      <c r="JKD4" s="102"/>
      <c r="JKE4" s="102"/>
      <c r="JKF4" s="102"/>
      <c r="JKG4" s="102" t="s">
        <v>107</v>
      </c>
      <c r="JKH4" s="102"/>
      <c r="JKI4" s="102"/>
      <c r="JKJ4" s="102"/>
      <c r="JKK4" s="102" t="s">
        <v>107</v>
      </c>
      <c r="JKL4" s="102"/>
      <c r="JKM4" s="102"/>
      <c r="JKN4" s="102"/>
      <c r="JKO4" s="102" t="s">
        <v>107</v>
      </c>
      <c r="JKP4" s="102"/>
      <c r="JKQ4" s="102"/>
      <c r="JKR4" s="102"/>
      <c r="JKS4" s="102" t="s">
        <v>107</v>
      </c>
      <c r="JKT4" s="102"/>
      <c r="JKU4" s="102"/>
      <c r="JKV4" s="102"/>
      <c r="JKW4" s="102" t="s">
        <v>107</v>
      </c>
      <c r="JKX4" s="102"/>
      <c r="JKY4" s="102"/>
      <c r="JKZ4" s="102"/>
      <c r="JLA4" s="102" t="s">
        <v>107</v>
      </c>
      <c r="JLB4" s="102"/>
      <c r="JLC4" s="102"/>
      <c r="JLD4" s="102"/>
      <c r="JLE4" s="102" t="s">
        <v>107</v>
      </c>
      <c r="JLF4" s="102"/>
      <c r="JLG4" s="102"/>
      <c r="JLH4" s="102"/>
      <c r="JLI4" s="102" t="s">
        <v>107</v>
      </c>
      <c r="JLJ4" s="102"/>
      <c r="JLK4" s="102"/>
      <c r="JLL4" s="102"/>
      <c r="JLM4" s="102" t="s">
        <v>107</v>
      </c>
      <c r="JLN4" s="102"/>
      <c r="JLO4" s="102"/>
      <c r="JLP4" s="102"/>
      <c r="JLQ4" s="102" t="s">
        <v>107</v>
      </c>
      <c r="JLR4" s="102"/>
      <c r="JLS4" s="102"/>
      <c r="JLT4" s="102"/>
      <c r="JLU4" s="102" t="s">
        <v>107</v>
      </c>
      <c r="JLV4" s="102"/>
      <c r="JLW4" s="102"/>
      <c r="JLX4" s="102"/>
      <c r="JLY4" s="102" t="s">
        <v>107</v>
      </c>
      <c r="JLZ4" s="102"/>
      <c r="JMA4" s="102"/>
      <c r="JMB4" s="102"/>
      <c r="JMC4" s="102" t="s">
        <v>107</v>
      </c>
      <c r="JMD4" s="102"/>
      <c r="JME4" s="102"/>
      <c r="JMF4" s="102"/>
      <c r="JMG4" s="102" t="s">
        <v>107</v>
      </c>
      <c r="JMH4" s="102"/>
      <c r="JMI4" s="102"/>
      <c r="JMJ4" s="102"/>
      <c r="JMK4" s="102" t="s">
        <v>107</v>
      </c>
      <c r="JML4" s="102"/>
      <c r="JMM4" s="102"/>
      <c r="JMN4" s="102"/>
      <c r="JMO4" s="102" t="s">
        <v>107</v>
      </c>
      <c r="JMP4" s="102"/>
      <c r="JMQ4" s="102"/>
      <c r="JMR4" s="102"/>
      <c r="JMS4" s="102" t="s">
        <v>107</v>
      </c>
      <c r="JMT4" s="102"/>
      <c r="JMU4" s="102"/>
      <c r="JMV4" s="102"/>
      <c r="JMW4" s="102" t="s">
        <v>107</v>
      </c>
      <c r="JMX4" s="102"/>
      <c r="JMY4" s="102"/>
      <c r="JMZ4" s="102"/>
      <c r="JNA4" s="102" t="s">
        <v>107</v>
      </c>
      <c r="JNB4" s="102"/>
      <c r="JNC4" s="102"/>
      <c r="JND4" s="102"/>
      <c r="JNE4" s="102" t="s">
        <v>107</v>
      </c>
      <c r="JNF4" s="102"/>
      <c r="JNG4" s="102"/>
      <c r="JNH4" s="102"/>
      <c r="JNI4" s="102" t="s">
        <v>107</v>
      </c>
      <c r="JNJ4" s="102"/>
      <c r="JNK4" s="102"/>
      <c r="JNL4" s="102"/>
      <c r="JNM4" s="102" t="s">
        <v>107</v>
      </c>
      <c r="JNN4" s="102"/>
      <c r="JNO4" s="102"/>
      <c r="JNP4" s="102"/>
      <c r="JNQ4" s="102" t="s">
        <v>107</v>
      </c>
      <c r="JNR4" s="102"/>
      <c r="JNS4" s="102"/>
      <c r="JNT4" s="102"/>
      <c r="JNU4" s="102" t="s">
        <v>107</v>
      </c>
      <c r="JNV4" s="102"/>
      <c r="JNW4" s="102"/>
      <c r="JNX4" s="102"/>
      <c r="JNY4" s="102" t="s">
        <v>107</v>
      </c>
      <c r="JNZ4" s="102"/>
      <c r="JOA4" s="102"/>
      <c r="JOB4" s="102"/>
      <c r="JOC4" s="102" t="s">
        <v>107</v>
      </c>
      <c r="JOD4" s="102"/>
      <c r="JOE4" s="102"/>
      <c r="JOF4" s="102"/>
      <c r="JOG4" s="102" t="s">
        <v>107</v>
      </c>
      <c r="JOH4" s="102"/>
      <c r="JOI4" s="102"/>
      <c r="JOJ4" s="102"/>
      <c r="JOK4" s="102" t="s">
        <v>107</v>
      </c>
      <c r="JOL4" s="102"/>
      <c r="JOM4" s="102"/>
      <c r="JON4" s="102"/>
      <c r="JOO4" s="102" t="s">
        <v>107</v>
      </c>
      <c r="JOP4" s="102"/>
      <c r="JOQ4" s="102"/>
      <c r="JOR4" s="102"/>
      <c r="JOS4" s="102" t="s">
        <v>107</v>
      </c>
      <c r="JOT4" s="102"/>
      <c r="JOU4" s="102"/>
      <c r="JOV4" s="102"/>
      <c r="JOW4" s="102" t="s">
        <v>107</v>
      </c>
      <c r="JOX4" s="102"/>
      <c r="JOY4" s="102"/>
      <c r="JOZ4" s="102"/>
      <c r="JPA4" s="102" t="s">
        <v>107</v>
      </c>
      <c r="JPB4" s="102"/>
      <c r="JPC4" s="102"/>
      <c r="JPD4" s="102"/>
      <c r="JPE4" s="102" t="s">
        <v>107</v>
      </c>
      <c r="JPF4" s="102"/>
      <c r="JPG4" s="102"/>
      <c r="JPH4" s="102"/>
      <c r="JPI4" s="102" t="s">
        <v>107</v>
      </c>
      <c r="JPJ4" s="102"/>
      <c r="JPK4" s="102"/>
      <c r="JPL4" s="102"/>
      <c r="JPM4" s="102" t="s">
        <v>107</v>
      </c>
      <c r="JPN4" s="102"/>
      <c r="JPO4" s="102"/>
      <c r="JPP4" s="102"/>
      <c r="JPQ4" s="102" t="s">
        <v>107</v>
      </c>
      <c r="JPR4" s="102"/>
      <c r="JPS4" s="102"/>
      <c r="JPT4" s="102"/>
      <c r="JPU4" s="102" t="s">
        <v>107</v>
      </c>
      <c r="JPV4" s="102"/>
      <c r="JPW4" s="102"/>
      <c r="JPX4" s="102"/>
      <c r="JPY4" s="102" t="s">
        <v>107</v>
      </c>
      <c r="JPZ4" s="102"/>
      <c r="JQA4" s="102"/>
      <c r="JQB4" s="102"/>
      <c r="JQC4" s="102" t="s">
        <v>107</v>
      </c>
      <c r="JQD4" s="102"/>
      <c r="JQE4" s="102"/>
      <c r="JQF4" s="102"/>
      <c r="JQG4" s="102" t="s">
        <v>107</v>
      </c>
      <c r="JQH4" s="102"/>
      <c r="JQI4" s="102"/>
      <c r="JQJ4" s="102"/>
      <c r="JQK4" s="102" t="s">
        <v>107</v>
      </c>
      <c r="JQL4" s="102"/>
      <c r="JQM4" s="102"/>
      <c r="JQN4" s="102"/>
      <c r="JQO4" s="102" t="s">
        <v>107</v>
      </c>
      <c r="JQP4" s="102"/>
      <c r="JQQ4" s="102"/>
      <c r="JQR4" s="102"/>
      <c r="JQS4" s="102" t="s">
        <v>107</v>
      </c>
      <c r="JQT4" s="102"/>
      <c r="JQU4" s="102"/>
      <c r="JQV4" s="102"/>
      <c r="JQW4" s="102" t="s">
        <v>107</v>
      </c>
      <c r="JQX4" s="102"/>
      <c r="JQY4" s="102"/>
      <c r="JQZ4" s="102"/>
      <c r="JRA4" s="102" t="s">
        <v>107</v>
      </c>
      <c r="JRB4" s="102"/>
      <c r="JRC4" s="102"/>
      <c r="JRD4" s="102"/>
      <c r="JRE4" s="102" t="s">
        <v>107</v>
      </c>
      <c r="JRF4" s="102"/>
      <c r="JRG4" s="102"/>
      <c r="JRH4" s="102"/>
      <c r="JRI4" s="102" t="s">
        <v>107</v>
      </c>
      <c r="JRJ4" s="102"/>
      <c r="JRK4" s="102"/>
      <c r="JRL4" s="102"/>
      <c r="JRM4" s="102" t="s">
        <v>107</v>
      </c>
      <c r="JRN4" s="102"/>
      <c r="JRO4" s="102"/>
      <c r="JRP4" s="102"/>
      <c r="JRQ4" s="102" t="s">
        <v>107</v>
      </c>
      <c r="JRR4" s="102"/>
      <c r="JRS4" s="102"/>
      <c r="JRT4" s="102"/>
      <c r="JRU4" s="102" t="s">
        <v>107</v>
      </c>
      <c r="JRV4" s="102"/>
      <c r="JRW4" s="102"/>
      <c r="JRX4" s="102"/>
      <c r="JRY4" s="102" t="s">
        <v>107</v>
      </c>
      <c r="JRZ4" s="102"/>
      <c r="JSA4" s="102"/>
      <c r="JSB4" s="102"/>
      <c r="JSC4" s="102" t="s">
        <v>107</v>
      </c>
      <c r="JSD4" s="102"/>
      <c r="JSE4" s="102"/>
      <c r="JSF4" s="102"/>
      <c r="JSG4" s="102" t="s">
        <v>107</v>
      </c>
      <c r="JSH4" s="102"/>
      <c r="JSI4" s="102"/>
      <c r="JSJ4" s="102"/>
      <c r="JSK4" s="102" t="s">
        <v>107</v>
      </c>
      <c r="JSL4" s="102"/>
      <c r="JSM4" s="102"/>
      <c r="JSN4" s="102"/>
      <c r="JSO4" s="102" t="s">
        <v>107</v>
      </c>
      <c r="JSP4" s="102"/>
      <c r="JSQ4" s="102"/>
      <c r="JSR4" s="102"/>
      <c r="JSS4" s="102" t="s">
        <v>107</v>
      </c>
      <c r="JST4" s="102"/>
      <c r="JSU4" s="102"/>
      <c r="JSV4" s="102"/>
      <c r="JSW4" s="102" t="s">
        <v>107</v>
      </c>
      <c r="JSX4" s="102"/>
      <c r="JSY4" s="102"/>
      <c r="JSZ4" s="102"/>
      <c r="JTA4" s="102" t="s">
        <v>107</v>
      </c>
      <c r="JTB4" s="102"/>
      <c r="JTC4" s="102"/>
      <c r="JTD4" s="102"/>
      <c r="JTE4" s="102" t="s">
        <v>107</v>
      </c>
      <c r="JTF4" s="102"/>
      <c r="JTG4" s="102"/>
      <c r="JTH4" s="102"/>
      <c r="JTI4" s="102" t="s">
        <v>107</v>
      </c>
      <c r="JTJ4" s="102"/>
      <c r="JTK4" s="102"/>
      <c r="JTL4" s="102"/>
      <c r="JTM4" s="102" t="s">
        <v>107</v>
      </c>
      <c r="JTN4" s="102"/>
      <c r="JTO4" s="102"/>
      <c r="JTP4" s="102"/>
      <c r="JTQ4" s="102" t="s">
        <v>107</v>
      </c>
      <c r="JTR4" s="102"/>
      <c r="JTS4" s="102"/>
      <c r="JTT4" s="102"/>
      <c r="JTU4" s="102" t="s">
        <v>107</v>
      </c>
      <c r="JTV4" s="102"/>
      <c r="JTW4" s="102"/>
      <c r="JTX4" s="102"/>
      <c r="JTY4" s="102" t="s">
        <v>107</v>
      </c>
      <c r="JTZ4" s="102"/>
      <c r="JUA4" s="102"/>
      <c r="JUB4" s="102"/>
      <c r="JUC4" s="102" t="s">
        <v>107</v>
      </c>
      <c r="JUD4" s="102"/>
      <c r="JUE4" s="102"/>
      <c r="JUF4" s="102"/>
      <c r="JUG4" s="102" t="s">
        <v>107</v>
      </c>
      <c r="JUH4" s="102"/>
      <c r="JUI4" s="102"/>
      <c r="JUJ4" s="102"/>
      <c r="JUK4" s="102" t="s">
        <v>107</v>
      </c>
      <c r="JUL4" s="102"/>
      <c r="JUM4" s="102"/>
      <c r="JUN4" s="102"/>
      <c r="JUO4" s="102" t="s">
        <v>107</v>
      </c>
      <c r="JUP4" s="102"/>
      <c r="JUQ4" s="102"/>
      <c r="JUR4" s="102"/>
      <c r="JUS4" s="102" t="s">
        <v>107</v>
      </c>
      <c r="JUT4" s="102"/>
      <c r="JUU4" s="102"/>
      <c r="JUV4" s="102"/>
      <c r="JUW4" s="102" t="s">
        <v>107</v>
      </c>
      <c r="JUX4" s="102"/>
      <c r="JUY4" s="102"/>
      <c r="JUZ4" s="102"/>
      <c r="JVA4" s="102" t="s">
        <v>107</v>
      </c>
      <c r="JVB4" s="102"/>
      <c r="JVC4" s="102"/>
      <c r="JVD4" s="102"/>
      <c r="JVE4" s="102" t="s">
        <v>107</v>
      </c>
      <c r="JVF4" s="102"/>
      <c r="JVG4" s="102"/>
      <c r="JVH4" s="102"/>
      <c r="JVI4" s="102" t="s">
        <v>107</v>
      </c>
      <c r="JVJ4" s="102"/>
      <c r="JVK4" s="102"/>
      <c r="JVL4" s="102"/>
      <c r="JVM4" s="102" t="s">
        <v>107</v>
      </c>
      <c r="JVN4" s="102"/>
      <c r="JVO4" s="102"/>
      <c r="JVP4" s="102"/>
      <c r="JVQ4" s="102" t="s">
        <v>107</v>
      </c>
      <c r="JVR4" s="102"/>
      <c r="JVS4" s="102"/>
      <c r="JVT4" s="102"/>
      <c r="JVU4" s="102" t="s">
        <v>107</v>
      </c>
      <c r="JVV4" s="102"/>
      <c r="JVW4" s="102"/>
      <c r="JVX4" s="102"/>
      <c r="JVY4" s="102" t="s">
        <v>107</v>
      </c>
      <c r="JVZ4" s="102"/>
      <c r="JWA4" s="102"/>
      <c r="JWB4" s="102"/>
      <c r="JWC4" s="102" t="s">
        <v>107</v>
      </c>
      <c r="JWD4" s="102"/>
      <c r="JWE4" s="102"/>
      <c r="JWF4" s="102"/>
      <c r="JWG4" s="102" t="s">
        <v>107</v>
      </c>
      <c r="JWH4" s="102"/>
      <c r="JWI4" s="102"/>
      <c r="JWJ4" s="102"/>
      <c r="JWK4" s="102" t="s">
        <v>107</v>
      </c>
      <c r="JWL4" s="102"/>
      <c r="JWM4" s="102"/>
      <c r="JWN4" s="102"/>
      <c r="JWO4" s="102" t="s">
        <v>107</v>
      </c>
      <c r="JWP4" s="102"/>
      <c r="JWQ4" s="102"/>
      <c r="JWR4" s="102"/>
      <c r="JWS4" s="102" t="s">
        <v>107</v>
      </c>
      <c r="JWT4" s="102"/>
      <c r="JWU4" s="102"/>
      <c r="JWV4" s="102"/>
      <c r="JWW4" s="102" t="s">
        <v>107</v>
      </c>
      <c r="JWX4" s="102"/>
      <c r="JWY4" s="102"/>
      <c r="JWZ4" s="102"/>
      <c r="JXA4" s="102" t="s">
        <v>107</v>
      </c>
      <c r="JXB4" s="102"/>
      <c r="JXC4" s="102"/>
      <c r="JXD4" s="102"/>
      <c r="JXE4" s="102" t="s">
        <v>107</v>
      </c>
      <c r="JXF4" s="102"/>
      <c r="JXG4" s="102"/>
      <c r="JXH4" s="102"/>
      <c r="JXI4" s="102" t="s">
        <v>107</v>
      </c>
      <c r="JXJ4" s="102"/>
      <c r="JXK4" s="102"/>
      <c r="JXL4" s="102"/>
      <c r="JXM4" s="102" t="s">
        <v>107</v>
      </c>
      <c r="JXN4" s="102"/>
      <c r="JXO4" s="102"/>
      <c r="JXP4" s="102"/>
      <c r="JXQ4" s="102" t="s">
        <v>107</v>
      </c>
      <c r="JXR4" s="102"/>
      <c r="JXS4" s="102"/>
      <c r="JXT4" s="102"/>
      <c r="JXU4" s="102" t="s">
        <v>107</v>
      </c>
      <c r="JXV4" s="102"/>
      <c r="JXW4" s="102"/>
      <c r="JXX4" s="102"/>
      <c r="JXY4" s="102" t="s">
        <v>107</v>
      </c>
      <c r="JXZ4" s="102"/>
      <c r="JYA4" s="102"/>
      <c r="JYB4" s="102"/>
      <c r="JYC4" s="102" t="s">
        <v>107</v>
      </c>
      <c r="JYD4" s="102"/>
      <c r="JYE4" s="102"/>
      <c r="JYF4" s="102"/>
      <c r="JYG4" s="102" t="s">
        <v>107</v>
      </c>
      <c r="JYH4" s="102"/>
      <c r="JYI4" s="102"/>
      <c r="JYJ4" s="102"/>
      <c r="JYK4" s="102" t="s">
        <v>107</v>
      </c>
      <c r="JYL4" s="102"/>
      <c r="JYM4" s="102"/>
      <c r="JYN4" s="102"/>
      <c r="JYO4" s="102" t="s">
        <v>107</v>
      </c>
      <c r="JYP4" s="102"/>
      <c r="JYQ4" s="102"/>
      <c r="JYR4" s="102"/>
      <c r="JYS4" s="102" t="s">
        <v>107</v>
      </c>
      <c r="JYT4" s="102"/>
      <c r="JYU4" s="102"/>
      <c r="JYV4" s="102"/>
      <c r="JYW4" s="102" t="s">
        <v>107</v>
      </c>
      <c r="JYX4" s="102"/>
      <c r="JYY4" s="102"/>
      <c r="JYZ4" s="102"/>
      <c r="JZA4" s="102" t="s">
        <v>107</v>
      </c>
      <c r="JZB4" s="102"/>
      <c r="JZC4" s="102"/>
      <c r="JZD4" s="102"/>
      <c r="JZE4" s="102" t="s">
        <v>107</v>
      </c>
      <c r="JZF4" s="102"/>
      <c r="JZG4" s="102"/>
      <c r="JZH4" s="102"/>
      <c r="JZI4" s="102" t="s">
        <v>107</v>
      </c>
      <c r="JZJ4" s="102"/>
      <c r="JZK4" s="102"/>
      <c r="JZL4" s="102"/>
      <c r="JZM4" s="102" t="s">
        <v>107</v>
      </c>
      <c r="JZN4" s="102"/>
      <c r="JZO4" s="102"/>
      <c r="JZP4" s="102"/>
      <c r="JZQ4" s="102" t="s">
        <v>107</v>
      </c>
      <c r="JZR4" s="102"/>
      <c r="JZS4" s="102"/>
      <c r="JZT4" s="102"/>
      <c r="JZU4" s="102" t="s">
        <v>107</v>
      </c>
      <c r="JZV4" s="102"/>
      <c r="JZW4" s="102"/>
      <c r="JZX4" s="102"/>
      <c r="JZY4" s="102" t="s">
        <v>107</v>
      </c>
      <c r="JZZ4" s="102"/>
      <c r="KAA4" s="102"/>
      <c r="KAB4" s="102"/>
      <c r="KAC4" s="102" t="s">
        <v>107</v>
      </c>
      <c r="KAD4" s="102"/>
      <c r="KAE4" s="102"/>
      <c r="KAF4" s="102"/>
      <c r="KAG4" s="102" t="s">
        <v>107</v>
      </c>
      <c r="KAH4" s="102"/>
      <c r="KAI4" s="102"/>
      <c r="KAJ4" s="102"/>
      <c r="KAK4" s="102" t="s">
        <v>107</v>
      </c>
      <c r="KAL4" s="102"/>
      <c r="KAM4" s="102"/>
      <c r="KAN4" s="102"/>
      <c r="KAO4" s="102" t="s">
        <v>107</v>
      </c>
      <c r="KAP4" s="102"/>
      <c r="KAQ4" s="102"/>
      <c r="KAR4" s="102"/>
      <c r="KAS4" s="102" t="s">
        <v>107</v>
      </c>
      <c r="KAT4" s="102"/>
      <c r="KAU4" s="102"/>
      <c r="KAV4" s="102"/>
      <c r="KAW4" s="102" t="s">
        <v>107</v>
      </c>
      <c r="KAX4" s="102"/>
      <c r="KAY4" s="102"/>
      <c r="KAZ4" s="102"/>
      <c r="KBA4" s="102" t="s">
        <v>107</v>
      </c>
      <c r="KBB4" s="102"/>
      <c r="KBC4" s="102"/>
      <c r="KBD4" s="102"/>
      <c r="KBE4" s="102" t="s">
        <v>107</v>
      </c>
      <c r="KBF4" s="102"/>
      <c r="KBG4" s="102"/>
      <c r="KBH4" s="102"/>
      <c r="KBI4" s="102" t="s">
        <v>107</v>
      </c>
      <c r="KBJ4" s="102"/>
      <c r="KBK4" s="102"/>
      <c r="KBL4" s="102"/>
      <c r="KBM4" s="102" t="s">
        <v>107</v>
      </c>
      <c r="KBN4" s="102"/>
      <c r="KBO4" s="102"/>
      <c r="KBP4" s="102"/>
      <c r="KBQ4" s="102" t="s">
        <v>107</v>
      </c>
      <c r="KBR4" s="102"/>
      <c r="KBS4" s="102"/>
      <c r="KBT4" s="102"/>
      <c r="KBU4" s="102" t="s">
        <v>107</v>
      </c>
      <c r="KBV4" s="102"/>
      <c r="KBW4" s="102"/>
      <c r="KBX4" s="102"/>
      <c r="KBY4" s="102" t="s">
        <v>107</v>
      </c>
      <c r="KBZ4" s="102"/>
      <c r="KCA4" s="102"/>
      <c r="KCB4" s="102"/>
      <c r="KCC4" s="102" t="s">
        <v>107</v>
      </c>
      <c r="KCD4" s="102"/>
      <c r="KCE4" s="102"/>
      <c r="KCF4" s="102"/>
      <c r="KCG4" s="102" t="s">
        <v>107</v>
      </c>
      <c r="KCH4" s="102"/>
      <c r="KCI4" s="102"/>
      <c r="KCJ4" s="102"/>
      <c r="KCK4" s="102" t="s">
        <v>107</v>
      </c>
      <c r="KCL4" s="102"/>
      <c r="KCM4" s="102"/>
      <c r="KCN4" s="102"/>
      <c r="KCO4" s="102" t="s">
        <v>107</v>
      </c>
      <c r="KCP4" s="102"/>
      <c r="KCQ4" s="102"/>
      <c r="KCR4" s="102"/>
      <c r="KCS4" s="102" t="s">
        <v>107</v>
      </c>
      <c r="KCT4" s="102"/>
      <c r="KCU4" s="102"/>
      <c r="KCV4" s="102"/>
      <c r="KCW4" s="102" t="s">
        <v>107</v>
      </c>
      <c r="KCX4" s="102"/>
      <c r="KCY4" s="102"/>
      <c r="KCZ4" s="102"/>
      <c r="KDA4" s="102" t="s">
        <v>107</v>
      </c>
      <c r="KDB4" s="102"/>
      <c r="KDC4" s="102"/>
      <c r="KDD4" s="102"/>
      <c r="KDE4" s="102" t="s">
        <v>107</v>
      </c>
      <c r="KDF4" s="102"/>
      <c r="KDG4" s="102"/>
      <c r="KDH4" s="102"/>
      <c r="KDI4" s="102" t="s">
        <v>107</v>
      </c>
      <c r="KDJ4" s="102"/>
      <c r="KDK4" s="102"/>
      <c r="KDL4" s="102"/>
      <c r="KDM4" s="102" t="s">
        <v>107</v>
      </c>
      <c r="KDN4" s="102"/>
      <c r="KDO4" s="102"/>
      <c r="KDP4" s="102"/>
      <c r="KDQ4" s="102" t="s">
        <v>107</v>
      </c>
      <c r="KDR4" s="102"/>
      <c r="KDS4" s="102"/>
      <c r="KDT4" s="102"/>
      <c r="KDU4" s="102" t="s">
        <v>107</v>
      </c>
      <c r="KDV4" s="102"/>
      <c r="KDW4" s="102"/>
      <c r="KDX4" s="102"/>
      <c r="KDY4" s="102" t="s">
        <v>107</v>
      </c>
      <c r="KDZ4" s="102"/>
      <c r="KEA4" s="102"/>
      <c r="KEB4" s="102"/>
      <c r="KEC4" s="102" t="s">
        <v>107</v>
      </c>
      <c r="KED4" s="102"/>
      <c r="KEE4" s="102"/>
      <c r="KEF4" s="102"/>
      <c r="KEG4" s="102" t="s">
        <v>107</v>
      </c>
      <c r="KEH4" s="102"/>
      <c r="KEI4" s="102"/>
      <c r="KEJ4" s="102"/>
      <c r="KEK4" s="102" t="s">
        <v>107</v>
      </c>
      <c r="KEL4" s="102"/>
      <c r="KEM4" s="102"/>
      <c r="KEN4" s="102"/>
      <c r="KEO4" s="102" t="s">
        <v>107</v>
      </c>
      <c r="KEP4" s="102"/>
      <c r="KEQ4" s="102"/>
      <c r="KER4" s="102"/>
      <c r="KES4" s="102" t="s">
        <v>107</v>
      </c>
      <c r="KET4" s="102"/>
      <c r="KEU4" s="102"/>
      <c r="KEV4" s="102"/>
      <c r="KEW4" s="102" t="s">
        <v>107</v>
      </c>
      <c r="KEX4" s="102"/>
      <c r="KEY4" s="102"/>
      <c r="KEZ4" s="102"/>
      <c r="KFA4" s="102" t="s">
        <v>107</v>
      </c>
      <c r="KFB4" s="102"/>
      <c r="KFC4" s="102"/>
      <c r="KFD4" s="102"/>
      <c r="KFE4" s="102" t="s">
        <v>107</v>
      </c>
      <c r="KFF4" s="102"/>
      <c r="KFG4" s="102"/>
      <c r="KFH4" s="102"/>
      <c r="KFI4" s="102" t="s">
        <v>107</v>
      </c>
      <c r="KFJ4" s="102"/>
      <c r="KFK4" s="102"/>
      <c r="KFL4" s="102"/>
      <c r="KFM4" s="102" t="s">
        <v>107</v>
      </c>
      <c r="KFN4" s="102"/>
      <c r="KFO4" s="102"/>
      <c r="KFP4" s="102"/>
      <c r="KFQ4" s="102" t="s">
        <v>107</v>
      </c>
      <c r="KFR4" s="102"/>
      <c r="KFS4" s="102"/>
      <c r="KFT4" s="102"/>
      <c r="KFU4" s="102" t="s">
        <v>107</v>
      </c>
      <c r="KFV4" s="102"/>
      <c r="KFW4" s="102"/>
      <c r="KFX4" s="102"/>
      <c r="KFY4" s="102" t="s">
        <v>107</v>
      </c>
      <c r="KFZ4" s="102"/>
      <c r="KGA4" s="102"/>
      <c r="KGB4" s="102"/>
      <c r="KGC4" s="102" t="s">
        <v>107</v>
      </c>
      <c r="KGD4" s="102"/>
      <c r="KGE4" s="102"/>
      <c r="KGF4" s="102"/>
      <c r="KGG4" s="102" t="s">
        <v>107</v>
      </c>
      <c r="KGH4" s="102"/>
      <c r="KGI4" s="102"/>
      <c r="KGJ4" s="102"/>
      <c r="KGK4" s="102" t="s">
        <v>107</v>
      </c>
      <c r="KGL4" s="102"/>
      <c r="KGM4" s="102"/>
      <c r="KGN4" s="102"/>
      <c r="KGO4" s="102" t="s">
        <v>107</v>
      </c>
      <c r="KGP4" s="102"/>
      <c r="KGQ4" s="102"/>
      <c r="KGR4" s="102"/>
      <c r="KGS4" s="102" t="s">
        <v>107</v>
      </c>
      <c r="KGT4" s="102"/>
      <c r="KGU4" s="102"/>
      <c r="KGV4" s="102"/>
      <c r="KGW4" s="102" t="s">
        <v>107</v>
      </c>
      <c r="KGX4" s="102"/>
      <c r="KGY4" s="102"/>
      <c r="KGZ4" s="102"/>
      <c r="KHA4" s="102" t="s">
        <v>107</v>
      </c>
      <c r="KHB4" s="102"/>
      <c r="KHC4" s="102"/>
      <c r="KHD4" s="102"/>
      <c r="KHE4" s="102" t="s">
        <v>107</v>
      </c>
      <c r="KHF4" s="102"/>
      <c r="KHG4" s="102"/>
      <c r="KHH4" s="102"/>
      <c r="KHI4" s="102" t="s">
        <v>107</v>
      </c>
      <c r="KHJ4" s="102"/>
      <c r="KHK4" s="102"/>
      <c r="KHL4" s="102"/>
      <c r="KHM4" s="102" t="s">
        <v>107</v>
      </c>
      <c r="KHN4" s="102"/>
      <c r="KHO4" s="102"/>
      <c r="KHP4" s="102"/>
      <c r="KHQ4" s="102" t="s">
        <v>107</v>
      </c>
      <c r="KHR4" s="102"/>
      <c r="KHS4" s="102"/>
      <c r="KHT4" s="102"/>
      <c r="KHU4" s="102" t="s">
        <v>107</v>
      </c>
      <c r="KHV4" s="102"/>
      <c r="KHW4" s="102"/>
      <c r="KHX4" s="102"/>
      <c r="KHY4" s="102" t="s">
        <v>107</v>
      </c>
      <c r="KHZ4" s="102"/>
      <c r="KIA4" s="102"/>
      <c r="KIB4" s="102"/>
      <c r="KIC4" s="102" t="s">
        <v>107</v>
      </c>
      <c r="KID4" s="102"/>
      <c r="KIE4" s="102"/>
      <c r="KIF4" s="102"/>
      <c r="KIG4" s="102" t="s">
        <v>107</v>
      </c>
      <c r="KIH4" s="102"/>
      <c r="KII4" s="102"/>
      <c r="KIJ4" s="102"/>
      <c r="KIK4" s="102" t="s">
        <v>107</v>
      </c>
      <c r="KIL4" s="102"/>
      <c r="KIM4" s="102"/>
      <c r="KIN4" s="102"/>
      <c r="KIO4" s="102" t="s">
        <v>107</v>
      </c>
      <c r="KIP4" s="102"/>
      <c r="KIQ4" s="102"/>
      <c r="KIR4" s="102"/>
      <c r="KIS4" s="102" t="s">
        <v>107</v>
      </c>
      <c r="KIT4" s="102"/>
      <c r="KIU4" s="102"/>
      <c r="KIV4" s="102"/>
      <c r="KIW4" s="102" t="s">
        <v>107</v>
      </c>
      <c r="KIX4" s="102"/>
      <c r="KIY4" s="102"/>
      <c r="KIZ4" s="102"/>
      <c r="KJA4" s="102" t="s">
        <v>107</v>
      </c>
      <c r="KJB4" s="102"/>
      <c r="KJC4" s="102"/>
      <c r="KJD4" s="102"/>
      <c r="KJE4" s="102" t="s">
        <v>107</v>
      </c>
      <c r="KJF4" s="102"/>
      <c r="KJG4" s="102"/>
      <c r="KJH4" s="102"/>
      <c r="KJI4" s="102" t="s">
        <v>107</v>
      </c>
      <c r="KJJ4" s="102"/>
      <c r="KJK4" s="102"/>
      <c r="KJL4" s="102"/>
      <c r="KJM4" s="102" t="s">
        <v>107</v>
      </c>
      <c r="KJN4" s="102"/>
      <c r="KJO4" s="102"/>
      <c r="KJP4" s="102"/>
      <c r="KJQ4" s="102" t="s">
        <v>107</v>
      </c>
      <c r="KJR4" s="102"/>
      <c r="KJS4" s="102"/>
      <c r="KJT4" s="102"/>
      <c r="KJU4" s="102" t="s">
        <v>107</v>
      </c>
      <c r="KJV4" s="102"/>
      <c r="KJW4" s="102"/>
      <c r="KJX4" s="102"/>
      <c r="KJY4" s="102" t="s">
        <v>107</v>
      </c>
      <c r="KJZ4" s="102"/>
      <c r="KKA4" s="102"/>
      <c r="KKB4" s="102"/>
      <c r="KKC4" s="102" t="s">
        <v>107</v>
      </c>
      <c r="KKD4" s="102"/>
      <c r="KKE4" s="102"/>
      <c r="KKF4" s="102"/>
      <c r="KKG4" s="102" t="s">
        <v>107</v>
      </c>
      <c r="KKH4" s="102"/>
      <c r="KKI4" s="102"/>
      <c r="KKJ4" s="102"/>
      <c r="KKK4" s="102" t="s">
        <v>107</v>
      </c>
      <c r="KKL4" s="102"/>
      <c r="KKM4" s="102"/>
      <c r="KKN4" s="102"/>
      <c r="KKO4" s="102" t="s">
        <v>107</v>
      </c>
      <c r="KKP4" s="102"/>
      <c r="KKQ4" s="102"/>
      <c r="KKR4" s="102"/>
      <c r="KKS4" s="102" t="s">
        <v>107</v>
      </c>
      <c r="KKT4" s="102"/>
      <c r="KKU4" s="102"/>
      <c r="KKV4" s="102"/>
      <c r="KKW4" s="102" t="s">
        <v>107</v>
      </c>
      <c r="KKX4" s="102"/>
      <c r="KKY4" s="102"/>
      <c r="KKZ4" s="102"/>
      <c r="KLA4" s="102" t="s">
        <v>107</v>
      </c>
      <c r="KLB4" s="102"/>
      <c r="KLC4" s="102"/>
      <c r="KLD4" s="102"/>
      <c r="KLE4" s="102" t="s">
        <v>107</v>
      </c>
      <c r="KLF4" s="102"/>
      <c r="KLG4" s="102"/>
      <c r="KLH4" s="102"/>
      <c r="KLI4" s="102" t="s">
        <v>107</v>
      </c>
      <c r="KLJ4" s="102"/>
      <c r="KLK4" s="102"/>
      <c r="KLL4" s="102"/>
      <c r="KLM4" s="102" t="s">
        <v>107</v>
      </c>
      <c r="KLN4" s="102"/>
      <c r="KLO4" s="102"/>
      <c r="KLP4" s="102"/>
      <c r="KLQ4" s="102" t="s">
        <v>107</v>
      </c>
      <c r="KLR4" s="102"/>
      <c r="KLS4" s="102"/>
      <c r="KLT4" s="102"/>
      <c r="KLU4" s="102" t="s">
        <v>107</v>
      </c>
      <c r="KLV4" s="102"/>
      <c r="KLW4" s="102"/>
      <c r="KLX4" s="102"/>
      <c r="KLY4" s="102" t="s">
        <v>107</v>
      </c>
      <c r="KLZ4" s="102"/>
      <c r="KMA4" s="102"/>
      <c r="KMB4" s="102"/>
      <c r="KMC4" s="102" t="s">
        <v>107</v>
      </c>
      <c r="KMD4" s="102"/>
      <c r="KME4" s="102"/>
      <c r="KMF4" s="102"/>
      <c r="KMG4" s="102" t="s">
        <v>107</v>
      </c>
      <c r="KMH4" s="102"/>
      <c r="KMI4" s="102"/>
      <c r="KMJ4" s="102"/>
      <c r="KMK4" s="102" t="s">
        <v>107</v>
      </c>
      <c r="KML4" s="102"/>
      <c r="KMM4" s="102"/>
      <c r="KMN4" s="102"/>
      <c r="KMO4" s="102" t="s">
        <v>107</v>
      </c>
      <c r="KMP4" s="102"/>
      <c r="KMQ4" s="102"/>
      <c r="KMR4" s="102"/>
      <c r="KMS4" s="102" t="s">
        <v>107</v>
      </c>
      <c r="KMT4" s="102"/>
      <c r="KMU4" s="102"/>
      <c r="KMV4" s="102"/>
      <c r="KMW4" s="102" t="s">
        <v>107</v>
      </c>
      <c r="KMX4" s="102"/>
      <c r="KMY4" s="102"/>
      <c r="KMZ4" s="102"/>
      <c r="KNA4" s="102" t="s">
        <v>107</v>
      </c>
      <c r="KNB4" s="102"/>
      <c r="KNC4" s="102"/>
      <c r="KND4" s="102"/>
      <c r="KNE4" s="102" t="s">
        <v>107</v>
      </c>
      <c r="KNF4" s="102"/>
      <c r="KNG4" s="102"/>
      <c r="KNH4" s="102"/>
      <c r="KNI4" s="102" t="s">
        <v>107</v>
      </c>
      <c r="KNJ4" s="102"/>
      <c r="KNK4" s="102"/>
      <c r="KNL4" s="102"/>
      <c r="KNM4" s="102" t="s">
        <v>107</v>
      </c>
      <c r="KNN4" s="102"/>
      <c r="KNO4" s="102"/>
      <c r="KNP4" s="102"/>
      <c r="KNQ4" s="102" t="s">
        <v>107</v>
      </c>
      <c r="KNR4" s="102"/>
      <c r="KNS4" s="102"/>
      <c r="KNT4" s="102"/>
      <c r="KNU4" s="102" t="s">
        <v>107</v>
      </c>
      <c r="KNV4" s="102"/>
      <c r="KNW4" s="102"/>
      <c r="KNX4" s="102"/>
      <c r="KNY4" s="102" t="s">
        <v>107</v>
      </c>
      <c r="KNZ4" s="102"/>
      <c r="KOA4" s="102"/>
      <c r="KOB4" s="102"/>
      <c r="KOC4" s="102" t="s">
        <v>107</v>
      </c>
      <c r="KOD4" s="102"/>
      <c r="KOE4" s="102"/>
      <c r="KOF4" s="102"/>
      <c r="KOG4" s="102" t="s">
        <v>107</v>
      </c>
      <c r="KOH4" s="102"/>
      <c r="KOI4" s="102"/>
      <c r="KOJ4" s="102"/>
      <c r="KOK4" s="102" t="s">
        <v>107</v>
      </c>
      <c r="KOL4" s="102"/>
      <c r="KOM4" s="102"/>
      <c r="KON4" s="102"/>
      <c r="KOO4" s="102" t="s">
        <v>107</v>
      </c>
      <c r="KOP4" s="102"/>
      <c r="KOQ4" s="102"/>
      <c r="KOR4" s="102"/>
      <c r="KOS4" s="102" t="s">
        <v>107</v>
      </c>
      <c r="KOT4" s="102"/>
      <c r="KOU4" s="102"/>
      <c r="KOV4" s="102"/>
      <c r="KOW4" s="102" t="s">
        <v>107</v>
      </c>
      <c r="KOX4" s="102"/>
      <c r="KOY4" s="102"/>
      <c r="KOZ4" s="102"/>
      <c r="KPA4" s="102" t="s">
        <v>107</v>
      </c>
      <c r="KPB4" s="102"/>
      <c r="KPC4" s="102"/>
      <c r="KPD4" s="102"/>
      <c r="KPE4" s="102" t="s">
        <v>107</v>
      </c>
      <c r="KPF4" s="102"/>
      <c r="KPG4" s="102"/>
      <c r="KPH4" s="102"/>
      <c r="KPI4" s="102" t="s">
        <v>107</v>
      </c>
      <c r="KPJ4" s="102"/>
      <c r="KPK4" s="102"/>
      <c r="KPL4" s="102"/>
      <c r="KPM4" s="102" t="s">
        <v>107</v>
      </c>
      <c r="KPN4" s="102"/>
      <c r="KPO4" s="102"/>
      <c r="KPP4" s="102"/>
      <c r="KPQ4" s="102" t="s">
        <v>107</v>
      </c>
      <c r="KPR4" s="102"/>
      <c r="KPS4" s="102"/>
      <c r="KPT4" s="102"/>
      <c r="KPU4" s="102" t="s">
        <v>107</v>
      </c>
      <c r="KPV4" s="102"/>
      <c r="KPW4" s="102"/>
      <c r="KPX4" s="102"/>
      <c r="KPY4" s="102" t="s">
        <v>107</v>
      </c>
      <c r="KPZ4" s="102"/>
      <c r="KQA4" s="102"/>
      <c r="KQB4" s="102"/>
      <c r="KQC4" s="102" t="s">
        <v>107</v>
      </c>
      <c r="KQD4" s="102"/>
      <c r="KQE4" s="102"/>
      <c r="KQF4" s="102"/>
      <c r="KQG4" s="102" t="s">
        <v>107</v>
      </c>
      <c r="KQH4" s="102"/>
      <c r="KQI4" s="102"/>
      <c r="KQJ4" s="102"/>
      <c r="KQK4" s="102" t="s">
        <v>107</v>
      </c>
      <c r="KQL4" s="102"/>
      <c r="KQM4" s="102"/>
      <c r="KQN4" s="102"/>
      <c r="KQO4" s="102" t="s">
        <v>107</v>
      </c>
      <c r="KQP4" s="102"/>
      <c r="KQQ4" s="102"/>
      <c r="KQR4" s="102"/>
      <c r="KQS4" s="102" t="s">
        <v>107</v>
      </c>
      <c r="KQT4" s="102"/>
      <c r="KQU4" s="102"/>
      <c r="KQV4" s="102"/>
      <c r="KQW4" s="102" t="s">
        <v>107</v>
      </c>
      <c r="KQX4" s="102"/>
      <c r="KQY4" s="102"/>
      <c r="KQZ4" s="102"/>
      <c r="KRA4" s="102" t="s">
        <v>107</v>
      </c>
      <c r="KRB4" s="102"/>
      <c r="KRC4" s="102"/>
      <c r="KRD4" s="102"/>
      <c r="KRE4" s="102" t="s">
        <v>107</v>
      </c>
      <c r="KRF4" s="102"/>
      <c r="KRG4" s="102"/>
      <c r="KRH4" s="102"/>
      <c r="KRI4" s="102" t="s">
        <v>107</v>
      </c>
      <c r="KRJ4" s="102"/>
      <c r="KRK4" s="102"/>
      <c r="KRL4" s="102"/>
      <c r="KRM4" s="102" t="s">
        <v>107</v>
      </c>
      <c r="KRN4" s="102"/>
      <c r="KRO4" s="102"/>
      <c r="KRP4" s="102"/>
      <c r="KRQ4" s="102" t="s">
        <v>107</v>
      </c>
      <c r="KRR4" s="102"/>
      <c r="KRS4" s="102"/>
      <c r="KRT4" s="102"/>
      <c r="KRU4" s="102" t="s">
        <v>107</v>
      </c>
      <c r="KRV4" s="102"/>
      <c r="KRW4" s="102"/>
      <c r="KRX4" s="102"/>
      <c r="KRY4" s="102" t="s">
        <v>107</v>
      </c>
      <c r="KRZ4" s="102"/>
      <c r="KSA4" s="102"/>
      <c r="KSB4" s="102"/>
      <c r="KSC4" s="102" t="s">
        <v>107</v>
      </c>
      <c r="KSD4" s="102"/>
      <c r="KSE4" s="102"/>
      <c r="KSF4" s="102"/>
      <c r="KSG4" s="102" t="s">
        <v>107</v>
      </c>
      <c r="KSH4" s="102"/>
      <c r="KSI4" s="102"/>
      <c r="KSJ4" s="102"/>
      <c r="KSK4" s="102" t="s">
        <v>107</v>
      </c>
      <c r="KSL4" s="102"/>
      <c r="KSM4" s="102"/>
      <c r="KSN4" s="102"/>
      <c r="KSO4" s="102" t="s">
        <v>107</v>
      </c>
      <c r="KSP4" s="102"/>
      <c r="KSQ4" s="102"/>
      <c r="KSR4" s="102"/>
      <c r="KSS4" s="102" t="s">
        <v>107</v>
      </c>
      <c r="KST4" s="102"/>
      <c r="KSU4" s="102"/>
      <c r="KSV4" s="102"/>
      <c r="KSW4" s="102" t="s">
        <v>107</v>
      </c>
      <c r="KSX4" s="102"/>
      <c r="KSY4" s="102"/>
      <c r="KSZ4" s="102"/>
      <c r="KTA4" s="102" t="s">
        <v>107</v>
      </c>
      <c r="KTB4" s="102"/>
      <c r="KTC4" s="102"/>
      <c r="KTD4" s="102"/>
      <c r="KTE4" s="102" t="s">
        <v>107</v>
      </c>
      <c r="KTF4" s="102"/>
      <c r="KTG4" s="102"/>
      <c r="KTH4" s="102"/>
      <c r="KTI4" s="102" t="s">
        <v>107</v>
      </c>
      <c r="KTJ4" s="102"/>
      <c r="KTK4" s="102"/>
      <c r="KTL4" s="102"/>
      <c r="KTM4" s="102" t="s">
        <v>107</v>
      </c>
      <c r="KTN4" s="102"/>
      <c r="KTO4" s="102"/>
      <c r="KTP4" s="102"/>
      <c r="KTQ4" s="102" t="s">
        <v>107</v>
      </c>
      <c r="KTR4" s="102"/>
      <c r="KTS4" s="102"/>
      <c r="KTT4" s="102"/>
      <c r="KTU4" s="102" t="s">
        <v>107</v>
      </c>
      <c r="KTV4" s="102"/>
      <c r="KTW4" s="102"/>
      <c r="KTX4" s="102"/>
      <c r="KTY4" s="102" t="s">
        <v>107</v>
      </c>
      <c r="KTZ4" s="102"/>
      <c r="KUA4" s="102"/>
      <c r="KUB4" s="102"/>
      <c r="KUC4" s="102" t="s">
        <v>107</v>
      </c>
      <c r="KUD4" s="102"/>
      <c r="KUE4" s="102"/>
      <c r="KUF4" s="102"/>
      <c r="KUG4" s="102" t="s">
        <v>107</v>
      </c>
      <c r="KUH4" s="102"/>
      <c r="KUI4" s="102"/>
      <c r="KUJ4" s="102"/>
      <c r="KUK4" s="102" t="s">
        <v>107</v>
      </c>
      <c r="KUL4" s="102"/>
      <c r="KUM4" s="102"/>
      <c r="KUN4" s="102"/>
      <c r="KUO4" s="102" t="s">
        <v>107</v>
      </c>
      <c r="KUP4" s="102"/>
      <c r="KUQ4" s="102"/>
      <c r="KUR4" s="102"/>
      <c r="KUS4" s="102" t="s">
        <v>107</v>
      </c>
      <c r="KUT4" s="102"/>
      <c r="KUU4" s="102"/>
      <c r="KUV4" s="102"/>
      <c r="KUW4" s="102" t="s">
        <v>107</v>
      </c>
      <c r="KUX4" s="102"/>
      <c r="KUY4" s="102"/>
      <c r="KUZ4" s="102"/>
      <c r="KVA4" s="102" t="s">
        <v>107</v>
      </c>
      <c r="KVB4" s="102"/>
      <c r="KVC4" s="102"/>
      <c r="KVD4" s="102"/>
      <c r="KVE4" s="102" t="s">
        <v>107</v>
      </c>
      <c r="KVF4" s="102"/>
      <c r="KVG4" s="102"/>
      <c r="KVH4" s="102"/>
      <c r="KVI4" s="102" t="s">
        <v>107</v>
      </c>
      <c r="KVJ4" s="102"/>
      <c r="KVK4" s="102"/>
      <c r="KVL4" s="102"/>
      <c r="KVM4" s="102" t="s">
        <v>107</v>
      </c>
      <c r="KVN4" s="102"/>
      <c r="KVO4" s="102"/>
      <c r="KVP4" s="102"/>
      <c r="KVQ4" s="102" t="s">
        <v>107</v>
      </c>
      <c r="KVR4" s="102"/>
      <c r="KVS4" s="102"/>
      <c r="KVT4" s="102"/>
      <c r="KVU4" s="102" t="s">
        <v>107</v>
      </c>
      <c r="KVV4" s="102"/>
      <c r="KVW4" s="102"/>
      <c r="KVX4" s="102"/>
      <c r="KVY4" s="102" t="s">
        <v>107</v>
      </c>
      <c r="KVZ4" s="102"/>
      <c r="KWA4" s="102"/>
      <c r="KWB4" s="102"/>
      <c r="KWC4" s="102" t="s">
        <v>107</v>
      </c>
      <c r="KWD4" s="102"/>
      <c r="KWE4" s="102"/>
      <c r="KWF4" s="102"/>
      <c r="KWG4" s="102" t="s">
        <v>107</v>
      </c>
      <c r="KWH4" s="102"/>
      <c r="KWI4" s="102"/>
      <c r="KWJ4" s="102"/>
      <c r="KWK4" s="102" t="s">
        <v>107</v>
      </c>
      <c r="KWL4" s="102"/>
      <c r="KWM4" s="102"/>
      <c r="KWN4" s="102"/>
      <c r="KWO4" s="102" t="s">
        <v>107</v>
      </c>
      <c r="KWP4" s="102"/>
      <c r="KWQ4" s="102"/>
      <c r="KWR4" s="102"/>
      <c r="KWS4" s="102" t="s">
        <v>107</v>
      </c>
      <c r="KWT4" s="102"/>
      <c r="KWU4" s="102"/>
      <c r="KWV4" s="102"/>
      <c r="KWW4" s="102" t="s">
        <v>107</v>
      </c>
      <c r="KWX4" s="102"/>
      <c r="KWY4" s="102"/>
      <c r="KWZ4" s="102"/>
      <c r="KXA4" s="102" t="s">
        <v>107</v>
      </c>
      <c r="KXB4" s="102"/>
      <c r="KXC4" s="102"/>
      <c r="KXD4" s="102"/>
      <c r="KXE4" s="102" t="s">
        <v>107</v>
      </c>
      <c r="KXF4" s="102"/>
      <c r="KXG4" s="102"/>
      <c r="KXH4" s="102"/>
      <c r="KXI4" s="102" t="s">
        <v>107</v>
      </c>
      <c r="KXJ4" s="102"/>
      <c r="KXK4" s="102"/>
      <c r="KXL4" s="102"/>
      <c r="KXM4" s="102" t="s">
        <v>107</v>
      </c>
      <c r="KXN4" s="102"/>
      <c r="KXO4" s="102"/>
      <c r="KXP4" s="102"/>
      <c r="KXQ4" s="102" t="s">
        <v>107</v>
      </c>
      <c r="KXR4" s="102"/>
      <c r="KXS4" s="102"/>
      <c r="KXT4" s="102"/>
      <c r="KXU4" s="102" t="s">
        <v>107</v>
      </c>
      <c r="KXV4" s="102"/>
      <c r="KXW4" s="102"/>
      <c r="KXX4" s="102"/>
      <c r="KXY4" s="102" t="s">
        <v>107</v>
      </c>
      <c r="KXZ4" s="102"/>
      <c r="KYA4" s="102"/>
      <c r="KYB4" s="102"/>
      <c r="KYC4" s="102" t="s">
        <v>107</v>
      </c>
      <c r="KYD4" s="102"/>
      <c r="KYE4" s="102"/>
      <c r="KYF4" s="102"/>
      <c r="KYG4" s="102" t="s">
        <v>107</v>
      </c>
      <c r="KYH4" s="102"/>
      <c r="KYI4" s="102"/>
      <c r="KYJ4" s="102"/>
      <c r="KYK4" s="102" t="s">
        <v>107</v>
      </c>
      <c r="KYL4" s="102"/>
      <c r="KYM4" s="102"/>
      <c r="KYN4" s="102"/>
      <c r="KYO4" s="102" t="s">
        <v>107</v>
      </c>
      <c r="KYP4" s="102"/>
      <c r="KYQ4" s="102"/>
      <c r="KYR4" s="102"/>
      <c r="KYS4" s="102" t="s">
        <v>107</v>
      </c>
      <c r="KYT4" s="102"/>
      <c r="KYU4" s="102"/>
      <c r="KYV4" s="102"/>
      <c r="KYW4" s="102" t="s">
        <v>107</v>
      </c>
      <c r="KYX4" s="102"/>
      <c r="KYY4" s="102"/>
      <c r="KYZ4" s="102"/>
      <c r="KZA4" s="102" t="s">
        <v>107</v>
      </c>
      <c r="KZB4" s="102"/>
      <c r="KZC4" s="102"/>
      <c r="KZD4" s="102"/>
      <c r="KZE4" s="102" t="s">
        <v>107</v>
      </c>
      <c r="KZF4" s="102"/>
      <c r="KZG4" s="102"/>
      <c r="KZH4" s="102"/>
      <c r="KZI4" s="102" t="s">
        <v>107</v>
      </c>
      <c r="KZJ4" s="102"/>
      <c r="KZK4" s="102"/>
      <c r="KZL4" s="102"/>
      <c r="KZM4" s="102" t="s">
        <v>107</v>
      </c>
      <c r="KZN4" s="102"/>
      <c r="KZO4" s="102"/>
      <c r="KZP4" s="102"/>
      <c r="KZQ4" s="102" t="s">
        <v>107</v>
      </c>
      <c r="KZR4" s="102"/>
      <c r="KZS4" s="102"/>
      <c r="KZT4" s="102"/>
      <c r="KZU4" s="102" t="s">
        <v>107</v>
      </c>
      <c r="KZV4" s="102"/>
      <c r="KZW4" s="102"/>
      <c r="KZX4" s="102"/>
      <c r="KZY4" s="102" t="s">
        <v>107</v>
      </c>
      <c r="KZZ4" s="102"/>
      <c r="LAA4" s="102"/>
      <c r="LAB4" s="102"/>
      <c r="LAC4" s="102" t="s">
        <v>107</v>
      </c>
      <c r="LAD4" s="102"/>
      <c r="LAE4" s="102"/>
      <c r="LAF4" s="102"/>
      <c r="LAG4" s="102" t="s">
        <v>107</v>
      </c>
      <c r="LAH4" s="102"/>
      <c r="LAI4" s="102"/>
      <c r="LAJ4" s="102"/>
      <c r="LAK4" s="102" t="s">
        <v>107</v>
      </c>
      <c r="LAL4" s="102"/>
      <c r="LAM4" s="102"/>
      <c r="LAN4" s="102"/>
      <c r="LAO4" s="102" t="s">
        <v>107</v>
      </c>
      <c r="LAP4" s="102"/>
      <c r="LAQ4" s="102"/>
      <c r="LAR4" s="102"/>
      <c r="LAS4" s="102" t="s">
        <v>107</v>
      </c>
      <c r="LAT4" s="102"/>
      <c r="LAU4" s="102"/>
      <c r="LAV4" s="102"/>
      <c r="LAW4" s="102" t="s">
        <v>107</v>
      </c>
      <c r="LAX4" s="102"/>
      <c r="LAY4" s="102"/>
      <c r="LAZ4" s="102"/>
      <c r="LBA4" s="102" t="s">
        <v>107</v>
      </c>
      <c r="LBB4" s="102"/>
      <c r="LBC4" s="102"/>
      <c r="LBD4" s="102"/>
      <c r="LBE4" s="102" t="s">
        <v>107</v>
      </c>
      <c r="LBF4" s="102"/>
      <c r="LBG4" s="102"/>
      <c r="LBH4" s="102"/>
      <c r="LBI4" s="102" t="s">
        <v>107</v>
      </c>
      <c r="LBJ4" s="102"/>
      <c r="LBK4" s="102"/>
      <c r="LBL4" s="102"/>
      <c r="LBM4" s="102" t="s">
        <v>107</v>
      </c>
      <c r="LBN4" s="102"/>
      <c r="LBO4" s="102"/>
      <c r="LBP4" s="102"/>
      <c r="LBQ4" s="102" t="s">
        <v>107</v>
      </c>
      <c r="LBR4" s="102"/>
      <c r="LBS4" s="102"/>
      <c r="LBT4" s="102"/>
      <c r="LBU4" s="102" t="s">
        <v>107</v>
      </c>
      <c r="LBV4" s="102"/>
      <c r="LBW4" s="102"/>
      <c r="LBX4" s="102"/>
      <c r="LBY4" s="102" t="s">
        <v>107</v>
      </c>
      <c r="LBZ4" s="102"/>
      <c r="LCA4" s="102"/>
      <c r="LCB4" s="102"/>
      <c r="LCC4" s="102" t="s">
        <v>107</v>
      </c>
      <c r="LCD4" s="102"/>
      <c r="LCE4" s="102"/>
      <c r="LCF4" s="102"/>
      <c r="LCG4" s="102" t="s">
        <v>107</v>
      </c>
      <c r="LCH4" s="102"/>
      <c r="LCI4" s="102"/>
      <c r="LCJ4" s="102"/>
      <c r="LCK4" s="102" t="s">
        <v>107</v>
      </c>
      <c r="LCL4" s="102"/>
      <c r="LCM4" s="102"/>
      <c r="LCN4" s="102"/>
      <c r="LCO4" s="102" t="s">
        <v>107</v>
      </c>
      <c r="LCP4" s="102"/>
      <c r="LCQ4" s="102"/>
      <c r="LCR4" s="102"/>
      <c r="LCS4" s="102" t="s">
        <v>107</v>
      </c>
      <c r="LCT4" s="102"/>
      <c r="LCU4" s="102"/>
      <c r="LCV4" s="102"/>
      <c r="LCW4" s="102" t="s">
        <v>107</v>
      </c>
      <c r="LCX4" s="102"/>
      <c r="LCY4" s="102"/>
      <c r="LCZ4" s="102"/>
      <c r="LDA4" s="102" t="s">
        <v>107</v>
      </c>
      <c r="LDB4" s="102"/>
      <c r="LDC4" s="102"/>
      <c r="LDD4" s="102"/>
      <c r="LDE4" s="102" t="s">
        <v>107</v>
      </c>
      <c r="LDF4" s="102"/>
      <c r="LDG4" s="102"/>
      <c r="LDH4" s="102"/>
      <c r="LDI4" s="102" t="s">
        <v>107</v>
      </c>
      <c r="LDJ4" s="102"/>
      <c r="LDK4" s="102"/>
      <c r="LDL4" s="102"/>
      <c r="LDM4" s="102" t="s">
        <v>107</v>
      </c>
      <c r="LDN4" s="102"/>
      <c r="LDO4" s="102"/>
      <c r="LDP4" s="102"/>
      <c r="LDQ4" s="102" t="s">
        <v>107</v>
      </c>
      <c r="LDR4" s="102"/>
      <c r="LDS4" s="102"/>
      <c r="LDT4" s="102"/>
      <c r="LDU4" s="102" t="s">
        <v>107</v>
      </c>
      <c r="LDV4" s="102"/>
      <c r="LDW4" s="102"/>
      <c r="LDX4" s="102"/>
      <c r="LDY4" s="102" t="s">
        <v>107</v>
      </c>
      <c r="LDZ4" s="102"/>
      <c r="LEA4" s="102"/>
      <c r="LEB4" s="102"/>
      <c r="LEC4" s="102" t="s">
        <v>107</v>
      </c>
      <c r="LED4" s="102"/>
      <c r="LEE4" s="102"/>
      <c r="LEF4" s="102"/>
      <c r="LEG4" s="102" t="s">
        <v>107</v>
      </c>
      <c r="LEH4" s="102"/>
      <c r="LEI4" s="102"/>
      <c r="LEJ4" s="102"/>
      <c r="LEK4" s="102" t="s">
        <v>107</v>
      </c>
      <c r="LEL4" s="102"/>
      <c r="LEM4" s="102"/>
      <c r="LEN4" s="102"/>
      <c r="LEO4" s="102" t="s">
        <v>107</v>
      </c>
      <c r="LEP4" s="102"/>
      <c r="LEQ4" s="102"/>
      <c r="LER4" s="102"/>
      <c r="LES4" s="102" t="s">
        <v>107</v>
      </c>
      <c r="LET4" s="102"/>
      <c r="LEU4" s="102"/>
      <c r="LEV4" s="102"/>
      <c r="LEW4" s="102" t="s">
        <v>107</v>
      </c>
      <c r="LEX4" s="102"/>
      <c r="LEY4" s="102"/>
      <c r="LEZ4" s="102"/>
      <c r="LFA4" s="102" t="s">
        <v>107</v>
      </c>
      <c r="LFB4" s="102"/>
      <c r="LFC4" s="102"/>
      <c r="LFD4" s="102"/>
      <c r="LFE4" s="102" t="s">
        <v>107</v>
      </c>
      <c r="LFF4" s="102"/>
      <c r="LFG4" s="102"/>
      <c r="LFH4" s="102"/>
      <c r="LFI4" s="102" t="s">
        <v>107</v>
      </c>
      <c r="LFJ4" s="102"/>
      <c r="LFK4" s="102"/>
      <c r="LFL4" s="102"/>
      <c r="LFM4" s="102" t="s">
        <v>107</v>
      </c>
      <c r="LFN4" s="102"/>
      <c r="LFO4" s="102"/>
      <c r="LFP4" s="102"/>
      <c r="LFQ4" s="102" t="s">
        <v>107</v>
      </c>
      <c r="LFR4" s="102"/>
      <c r="LFS4" s="102"/>
      <c r="LFT4" s="102"/>
      <c r="LFU4" s="102" t="s">
        <v>107</v>
      </c>
      <c r="LFV4" s="102"/>
      <c r="LFW4" s="102"/>
      <c r="LFX4" s="102"/>
      <c r="LFY4" s="102" t="s">
        <v>107</v>
      </c>
      <c r="LFZ4" s="102"/>
      <c r="LGA4" s="102"/>
      <c r="LGB4" s="102"/>
      <c r="LGC4" s="102" t="s">
        <v>107</v>
      </c>
      <c r="LGD4" s="102"/>
      <c r="LGE4" s="102"/>
      <c r="LGF4" s="102"/>
      <c r="LGG4" s="102" t="s">
        <v>107</v>
      </c>
      <c r="LGH4" s="102"/>
      <c r="LGI4" s="102"/>
      <c r="LGJ4" s="102"/>
      <c r="LGK4" s="102" t="s">
        <v>107</v>
      </c>
      <c r="LGL4" s="102"/>
      <c r="LGM4" s="102"/>
      <c r="LGN4" s="102"/>
      <c r="LGO4" s="102" t="s">
        <v>107</v>
      </c>
      <c r="LGP4" s="102"/>
      <c r="LGQ4" s="102"/>
      <c r="LGR4" s="102"/>
      <c r="LGS4" s="102" t="s">
        <v>107</v>
      </c>
      <c r="LGT4" s="102"/>
      <c r="LGU4" s="102"/>
      <c r="LGV4" s="102"/>
      <c r="LGW4" s="102" t="s">
        <v>107</v>
      </c>
      <c r="LGX4" s="102"/>
      <c r="LGY4" s="102"/>
      <c r="LGZ4" s="102"/>
      <c r="LHA4" s="102" t="s">
        <v>107</v>
      </c>
      <c r="LHB4" s="102"/>
      <c r="LHC4" s="102"/>
      <c r="LHD4" s="102"/>
      <c r="LHE4" s="102" t="s">
        <v>107</v>
      </c>
      <c r="LHF4" s="102"/>
      <c r="LHG4" s="102"/>
      <c r="LHH4" s="102"/>
      <c r="LHI4" s="102" t="s">
        <v>107</v>
      </c>
      <c r="LHJ4" s="102"/>
      <c r="LHK4" s="102"/>
      <c r="LHL4" s="102"/>
      <c r="LHM4" s="102" t="s">
        <v>107</v>
      </c>
      <c r="LHN4" s="102"/>
      <c r="LHO4" s="102"/>
      <c r="LHP4" s="102"/>
      <c r="LHQ4" s="102" t="s">
        <v>107</v>
      </c>
      <c r="LHR4" s="102"/>
      <c r="LHS4" s="102"/>
      <c r="LHT4" s="102"/>
      <c r="LHU4" s="102" t="s">
        <v>107</v>
      </c>
      <c r="LHV4" s="102"/>
      <c r="LHW4" s="102"/>
      <c r="LHX4" s="102"/>
      <c r="LHY4" s="102" t="s">
        <v>107</v>
      </c>
      <c r="LHZ4" s="102"/>
      <c r="LIA4" s="102"/>
      <c r="LIB4" s="102"/>
      <c r="LIC4" s="102" t="s">
        <v>107</v>
      </c>
      <c r="LID4" s="102"/>
      <c r="LIE4" s="102"/>
      <c r="LIF4" s="102"/>
      <c r="LIG4" s="102" t="s">
        <v>107</v>
      </c>
      <c r="LIH4" s="102"/>
      <c r="LII4" s="102"/>
      <c r="LIJ4" s="102"/>
      <c r="LIK4" s="102" t="s">
        <v>107</v>
      </c>
      <c r="LIL4" s="102"/>
      <c r="LIM4" s="102"/>
      <c r="LIN4" s="102"/>
      <c r="LIO4" s="102" t="s">
        <v>107</v>
      </c>
      <c r="LIP4" s="102"/>
      <c r="LIQ4" s="102"/>
      <c r="LIR4" s="102"/>
      <c r="LIS4" s="102" t="s">
        <v>107</v>
      </c>
      <c r="LIT4" s="102"/>
      <c r="LIU4" s="102"/>
      <c r="LIV4" s="102"/>
      <c r="LIW4" s="102" t="s">
        <v>107</v>
      </c>
      <c r="LIX4" s="102"/>
      <c r="LIY4" s="102"/>
      <c r="LIZ4" s="102"/>
      <c r="LJA4" s="102" t="s">
        <v>107</v>
      </c>
      <c r="LJB4" s="102"/>
      <c r="LJC4" s="102"/>
      <c r="LJD4" s="102"/>
      <c r="LJE4" s="102" t="s">
        <v>107</v>
      </c>
      <c r="LJF4" s="102"/>
      <c r="LJG4" s="102"/>
      <c r="LJH4" s="102"/>
      <c r="LJI4" s="102" t="s">
        <v>107</v>
      </c>
      <c r="LJJ4" s="102"/>
      <c r="LJK4" s="102"/>
      <c r="LJL4" s="102"/>
      <c r="LJM4" s="102" t="s">
        <v>107</v>
      </c>
      <c r="LJN4" s="102"/>
      <c r="LJO4" s="102"/>
      <c r="LJP4" s="102"/>
      <c r="LJQ4" s="102" t="s">
        <v>107</v>
      </c>
      <c r="LJR4" s="102"/>
      <c r="LJS4" s="102"/>
      <c r="LJT4" s="102"/>
      <c r="LJU4" s="102" t="s">
        <v>107</v>
      </c>
      <c r="LJV4" s="102"/>
      <c r="LJW4" s="102"/>
      <c r="LJX4" s="102"/>
      <c r="LJY4" s="102" t="s">
        <v>107</v>
      </c>
      <c r="LJZ4" s="102"/>
      <c r="LKA4" s="102"/>
      <c r="LKB4" s="102"/>
      <c r="LKC4" s="102" t="s">
        <v>107</v>
      </c>
      <c r="LKD4" s="102"/>
      <c r="LKE4" s="102"/>
      <c r="LKF4" s="102"/>
      <c r="LKG4" s="102" t="s">
        <v>107</v>
      </c>
      <c r="LKH4" s="102"/>
      <c r="LKI4" s="102"/>
      <c r="LKJ4" s="102"/>
      <c r="LKK4" s="102" t="s">
        <v>107</v>
      </c>
      <c r="LKL4" s="102"/>
      <c r="LKM4" s="102"/>
      <c r="LKN4" s="102"/>
      <c r="LKO4" s="102" t="s">
        <v>107</v>
      </c>
      <c r="LKP4" s="102"/>
      <c r="LKQ4" s="102"/>
      <c r="LKR4" s="102"/>
      <c r="LKS4" s="102" t="s">
        <v>107</v>
      </c>
      <c r="LKT4" s="102"/>
      <c r="LKU4" s="102"/>
      <c r="LKV4" s="102"/>
      <c r="LKW4" s="102" t="s">
        <v>107</v>
      </c>
      <c r="LKX4" s="102"/>
      <c r="LKY4" s="102"/>
      <c r="LKZ4" s="102"/>
      <c r="LLA4" s="102" t="s">
        <v>107</v>
      </c>
      <c r="LLB4" s="102"/>
      <c r="LLC4" s="102"/>
      <c r="LLD4" s="102"/>
      <c r="LLE4" s="102" t="s">
        <v>107</v>
      </c>
      <c r="LLF4" s="102"/>
      <c r="LLG4" s="102"/>
      <c r="LLH4" s="102"/>
      <c r="LLI4" s="102" t="s">
        <v>107</v>
      </c>
      <c r="LLJ4" s="102"/>
      <c r="LLK4" s="102"/>
      <c r="LLL4" s="102"/>
      <c r="LLM4" s="102" t="s">
        <v>107</v>
      </c>
      <c r="LLN4" s="102"/>
      <c r="LLO4" s="102"/>
      <c r="LLP4" s="102"/>
      <c r="LLQ4" s="102" t="s">
        <v>107</v>
      </c>
      <c r="LLR4" s="102"/>
      <c r="LLS4" s="102"/>
      <c r="LLT4" s="102"/>
      <c r="LLU4" s="102" t="s">
        <v>107</v>
      </c>
      <c r="LLV4" s="102"/>
      <c r="LLW4" s="102"/>
      <c r="LLX4" s="102"/>
      <c r="LLY4" s="102" t="s">
        <v>107</v>
      </c>
      <c r="LLZ4" s="102"/>
      <c r="LMA4" s="102"/>
      <c r="LMB4" s="102"/>
      <c r="LMC4" s="102" t="s">
        <v>107</v>
      </c>
      <c r="LMD4" s="102"/>
      <c r="LME4" s="102"/>
      <c r="LMF4" s="102"/>
      <c r="LMG4" s="102" t="s">
        <v>107</v>
      </c>
      <c r="LMH4" s="102"/>
      <c r="LMI4" s="102"/>
      <c r="LMJ4" s="102"/>
      <c r="LMK4" s="102" t="s">
        <v>107</v>
      </c>
      <c r="LML4" s="102"/>
      <c r="LMM4" s="102"/>
      <c r="LMN4" s="102"/>
      <c r="LMO4" s="102" t="s">
        <v>107</v>
      </c>
      <c r="LMP4" s="102"/>
      <c r="LMQ4" s="102"/>
      <c r="LMR4" s="102"/>
      <c r="LMS4" s="102" t="s">
        <v>107</v>
      </c>
      <c r="LMT4" s="102"/>
      <c r="LMU4" s="102"/>
      <c r="LMV4" s="102"/>
      <c r="LMW4" s="102" t="s">
        <v>107</v>
      </c>
      <c r="LMX4" s="102"/>
      <c r="LMY4" s="102"/>
      <c r="LMZ4" s="102"/>
      <c r="LNA4" s="102" t="s">
        <v>107</v>
      </c>
      <c r="LNB4" s="102"/>
      <c r="LNC4" s="102"/>
      <c r="LND4" s="102"/>
      <c r="LNE4" s="102" t="s">
        <v>107</v>
      </c>
      <c r="LNF4" s="102"/>
      <c r="LNG4" s="102"/>
      <c r="LNH4" s="102"/>
      <c r="LNI4" s="102" t="s">
        <v>107</v>
      </c>
      <c r="LNJ4" s="102"/>
      <c r="LNK4" s="102"/>
      <c r="LNL4" s="102"/>
      <c r="LNM4" s="102" t="s">
        <v>107</v>
      </c>
      <c r="LNN4" s="102"/>
      <c r="LNO4" s="102"/>
      <c r="LNP4" s="102"/>
      <c r="LNQ4" s="102" t="s">
        <v>107</v>
      </c>
      <c r="LNR4" s="102"/>
      <c r="LNS4" s="102"/>
      <c r="LNT4" s="102"/>
      <c r="LNU4" s="102" t="s">
        <v>107</v>
      </c>
      <c r="LNV4" s="102"/>
      <c r="LNW4" s="102"/>
      <c r="LNX4" s="102"/>
      <c r="LNY4" s="102" t="s">
        <v>107</v>
      </c>
      <c r="LNZ4" s="102"/>
      <c r="LOA4" s="102"/>
      <c r="LOB4" s="102"/>
      <c r="LOC4" s="102" t="s">
        <v>107</v>
      </c>
      <c r="LOD4" s="102"/>
      <c r="LOE4" s="102"/>
      <c r="LOF4" s="102"/>
      <c r="LOG4" s="102" t="s">
        <v>107</v>
      </c>
      <c r="LOH4" s="102"/>
      <c r="LOI4" s="102"/>
      <c r="LOJ4" s="102"/>
      <c r="LOK4" s="102" t="s">
        <v>107</v>
      </c>
      <c r="LOL4" s="102"/>
      <c r="LOM4" s="102"/>
      <c r="LON4" s="102"/>
      <c r="LOO4" s="102" t="s">
        <v>107</v>
      </c>
      <c r="LOP4" s="102"/>
      <c r="LOQ4" s="102"/>
      <c r="LOR4" s="102"/>
      <c r="LOS4" s="102" t="s">
        <v>107</v>
      </c>
      <c r="LOT4" s="102"/>
      <c r="LOU4" s="102"/>
      <c r="LOV4" s="102"/>
      <c r="LOW4" s="102" t="s">
        <v>107</v>
      </c>
      <c r="LOX4" s="102"/>
      <c r="LOY4" s="102"/>
      <c r="LOZ4" s="102"/>
      <c r="LPA4" s="102" t="s">
        <v>107</v>
      </c>
      <c r="LPB4" s="102"/>
      <c r="LPC4" s="102"/>
      <c r="LPD4" s="102"/>
      <c r="LPE4" s="102" t="s">
        <v>107</v>
      </c>
      <c r="LPF4" s="102"/>
      <c r="LPG4" s="102"/>
      <c r="LPH4" s="102"/>
      <c r="LPI4" s="102" t="s">
        <v>107</v>
      </c>
      <c r="LPJ4" s="102"/>
      <c r="LPK4" s="102"/>
      <c r="LPL4" s="102"/>
      <c r="LPM4" s="102" t="s">
        <v>107</v>
      </c>
      <c r="LPN4" s="102"/>
      <c r="LPO4" s="102"/>
      <c r="LPP4" s="102"/>
      <c r="LPQ4" s="102" t="s">
        <v>107</v>
      </c>
      <c r="LPR4" s="102"/>
      <c r="LPS4" s="102"/>
      <c r="LPT4" s="102"/>
      <c r="LPU4" s="102" t="s">
        <v>107</v>
      </c>
      <c r="LPV4" s="102"/>
      <c r="LPW4" s="102"/>
      <c r="LPX4" s="102"/>
      <c r="LPY4" s="102" t="s">
        <v>107</v>
      </c>
      <c r="LPZ4" s="102"/>
      <c r="LQA4" s="102"/>
      <c r="LQB4" s="102"/>
      <c r="LQC4" s="102" t="s">
        <v>107</v>
      </c>
      <c r="LQD4" s="102"/>
      <c r="LQE4" s="102"/>
      <c r="LQF4" s="102"/>
      <c r="LQG4" s="102" t="s">
        <v>107</v>
      </c>
      <c r="LQH4" s="102"/>
      <c r="LQI4" s="102"/>
      <c r="LQJ4" s="102"/>
      <c r="LQK4" s="102" t="s">
        <v>107</v>
      </c>
      <c r="LQL4" s="102"/>
      <c r="LQM4" s="102"/>
      <c r="LQN4" s="102"/>
      <c r="LQO4" s="102" t="s">
        <v>107</v>
      </c>
      <c r="LQP4" s="102"/>
      <c r="LQQ4" s="102"/>
      <c r="LQR4" s="102"/>
      <c r="LQS4" s="102" t="s">
        <v>107</v>
      </c>
      <c r="LQT4" s="102"/>
      <c r="LQU4" s="102"/>
      <c r="LQV4" s="102"/>
      <c r="LQW4" s="102" t="s">
        <v>107</v>
      </c>
      <c r="LQX4" s="102"/>
      <c r="LQY4" s="102"/>
      <c r="LQZ4" s="102"/>
      <c r="LRA4" s="102" t="s">
        <v>107</v>
      </c>
      <c r="LRB4" s="102"/>
      <c r="LRC4" s="102"/>
      <c r="LRD4" s="102"/>
      <c r="LRE4" s="102" t="s">
        <v>107</v>
      </c>
      <c r="LRF4" s="102"/>
      <c r="LRG4" s="102"/>
      <c r="LRH4" s="102"/>
      <c r="LRI4" s="102" t="s">
        <v>107</v>
      </c>
      <c r="LRJ4" s="102"/>
      <c r="LRK4" s="102"/>
      <c r="LRL4" s="102"/>
      <c r="LRM4" s="102" t="s">
        <v>107</v>
      </c>
      <c r="LRN4" s="102"/>
      <c r="LRO4" s="102"/>
      <c r="LRP4" s="102"/>
      <c r="LRQ4" s="102" t="s">
        <v>107</v>
      </c>
      <c r="LRR4" s="102"/>
      <c r="LRS4" s="102"/>
      <c r="LRT4" s="102"/>
      <c r="LRU4" s="102" t="s">
        <v>107</v>
      </c>
      <c r="LRV4" s="102"/>
      <c r="LRW4" s="102"/>
      <c r="LRX4" s="102"/>
      <c r="LRY4" s="102" t="s">
        <v>107</v>
      </c>
      <c r="LRZ4" s="102"/>
      <c r="LSA4" s="102"/>
      <c r="LSB4" s="102"/>
      <c r="LSC4" s="102" t="s">
        <v>107</v>
      </c>
      <c r="LSD4" s="102"/>
      <c r="LSE4" s="102"/>
      <c r="LSF4" s="102"/>
      <c r="LSG4" s="102" t="s">
        <v>107</v>
      </c>
      <c r="LSH4" s="102"/>
      <c r="LSI4" s="102"/>
      <c r="LSJ4" s="102"/>
      <c r="LSK4" s="102" t="s">
        <v>107</v>
      </c>
      <c r="LSL4" s="102"/>
      <c r="LSM4" s="102"/>
      <c r="LSN4" s="102"/>
      <c r="LSO4" s="102" t="s">
        <v>107</v>
      </c>
      <c r="LSP4" s="102"/>
      <c r="LSQ4" s="102"/>
      <c r="LSR4" s="102"/>
      <c r="LSS4" s="102" t="s">
        <v>107</v>
      </c>
      <c r="LST4" s="102"/>
      <c r="LSU4" s="102"/>
      <c r="LSV4" s="102"/>
      <c r="LSW4" s="102" t="s">
        <v>107</v>
      </c>
      <c r="LSX4" s="102"/>
      <c r="LSY4" s="102"/>
      <c r="LSZ4" s="102"/>
      <c r="LTA4" s="102" t="s">
        <v>107</v>
      </c>
      <c r="LTB4" s="102"/>
      <c r="LTC4" s="102"/>
      <c r="LTD4" s="102"/>
      <c r="LTE4" s="102" t="s">
        <v>107</v>
      </c>
      <c r="LTF4" s="102"/>
      <c r="LTG4" s="102"/>
      <c r="LTH4" s="102"/>
      <c r="LTI4" s="102" t="s">
        <v>107</v>
      </c>
      <c r="LTJ4" s="102"/>
      <c r="LTK4" s="102"/>
      <c r="LTL4" s="102"/>
      <c r="LTM4" s="102" t="s">
        <v>107</v>
      </c>
      <c r="LTN4" s="102"/>
      <c r="LTO4" s="102"/>
      <c r="LTP4" s="102"/>
      <c r="LTQ4" s="102" t="s">
        <v>107</v>
      </c>
      <c r="LTR4" s="102"/>
      <c r="LTS4" s="102"/>
      <c r="LTT4" s="102"/>
      <c r="LTU4" s="102" t="s">
        <v>107</v>
      </c>
      <c r="LTV4" s="102"/>
      <c r="LTW4" s="102"/>
      <c r="LTX4" s="102"/>
      <c r="LTY4" s="102" t="s">
        <v>107</v>
      </c>
      <c r="LTZ4" s="102"/>
      <c r="LUA4" s="102"/>
      <c r="LUB4" s="102"/>
      <c r="LUC4" s="102" t="s">
        <v>107</v>
      </c>
      <c r="LUD4" s="102"/>
      <c r="LUE4" s="102"/>
      <c r="LUF4" s="102"/>
      <c r="LUG4" s="102" t="s">
        <v>107</v>
      </c>
      <c r="LUH4" s="102"/>
      <c r="LUI4" s="102"/>
      <c r="LUJ4" s="102"/>
      <c r="LUK4" s="102" t="s">
        <v>107</v>
      </c>
      <c r="LUL4" s="102"/>
      <c r="LUM4" s="102"/>
      <c r="LUN4" s="102"/>
      <c r="LUO4" s="102" t="s">
        <v>107</v>
      </c>
      <c r="LUP4" s="102"/>
      <c r="LUQ4" s="102"/>
      <c r="LUR4" s="102"/>
      <c r="LUS4" s="102" t="s">
        <v>107</v>
      </c>
      <c r="LUT4" s="102"/>
      <c r="LUU4" s="102"/>
      <c r="LUV4" s="102"/>
      <c r="LUW4" s="102" t="s">
        <v>107</v>
      </c>
      <c r="LUX4" s="102"/>
      <c r="LUY4" s="102"/>
      <c r="LUZ4" s="102"/>
      <c r="LVA4" s="102" t="s">
        <v>107</v>
      </c>
      <c r="LVB4" s="102"/>
      <c r="LVC4" s="102"/>
      <c r="LVD4" s="102"/>
      <c r="LVE4" s="102" t="s">
        <v>107</v>
      </c>
      <c r="LVF4" s="102"/>
      <c r="LVG4" s="102"/>
      <c r="LVH4" s="102"/>
      <c r="LVI4" s="102" t="s">
        <v>107</v>
      </c>
      <c r="LVJ4" s="102"/>
      <c r="LVK4" s="102"/>
      <c r="LVL4" s="102"/>
      <c r="LVM4" s="102" t="s">
        <v>107</v>
      </c>
      <c r="LVN4" s="102"/>
      <c r="LVO4" s="102"/>
      <c r="LVP4" s="102"/>
      <c r="LVQ4" s="102" t="s">
        <v>107</v>
      </c>
      <c r="LVR4" s="102"/>
      <c r="LVS4" s="102"/>
      <c r="LVT4" s="102"/>
      <c r="LVU4" s="102" t="s">
        <v>107</v>
      </c>
      <c r="LVV4" s="102"/>
      <c r="LVW4" s="102"/>
      <c r="LVX4" s="102"/>
      <c r="LVY4" s="102" t="s">
        <v>107</v>
      </c>
      <c r="LVZ4" s="102"/>
      <c r="LWA4" s="102"/>
      <c r="LWB4" s="102"/>
      <c r="LWC4" s="102" t="s">
        <v>107</v>
      </c>
      <c r="LWD4" s="102"/>
      <c r="LWE4" s="102"/>
      <c r="LWF4" s="102"/>
      <c r="LWG4" s="102" t="s">
        <v>107</v>
      </c>
      <c r="LWH4" s="102"/>
      <c r="LWI4" s="102"/>
      <c r="LWJ4" s="102"/>
      <c r="LWK4" s="102" t="s">
        <v>107</v>
      </c>
      <c r="LWL4" s="102"/>
      <c r="LWM4" s="102"/>
      <c r="LWN4" s="102"/>
      <c r="LWO4" s="102" t="s">
        <v>107</v>
      </c>
      <c r="LWP4" s="102"/>
      <c r="LWQ4" s="102"/>
      <c r="LWR4" s="102"/>
      <c r="LWS4" s="102" t="s">
        <v>107</v>
      </c>
      <c r="LWT4" s="102"/>
      <c r="LWU4" s="102"/>
      <c r="LWV4" s="102"/>
      <c r="LWW4" s="102" t="s">
        <v>107</v>
      </c>
      <c r="LWX4" s="102"/>
      <c r="LWY4" s="102"/>
      <c r="LWZ4" s="102"/>
      <c r="LXA4" s="102" t="s">
        <v>107</v>
      </c>
      <c r="LXB4" s="102"/>
      <c r="LXC4" s="102"/>
      <c r="LXD4" s="102"/>
      <c r="LXE4" s="102" t="s">
        <v>107</v>
      </c>
      <c r="LXF4" s="102"/>
      <c r="LXG4" s="102"/>
      <c r="LXH4" s="102"/>
      <c r="LXI4" s="102" t="s">
        <v>107</v>
      </c>
      <c r="LXJ4" s="102"/>
      <c r="LXK4" s="102"/>
      <c r="LXL4" s="102"/>
      <c r="LXM4" s="102" t="s">
        <v>107</v>
      </c>
      <c r="LXN4" s="102"/>
      <c r="LXO4" s="102"/>
      <c r="LXP4" s="102"/>
      <c r="LXQ4" s="102" t="s">
        <v>107</v>
      </c>
      <c r="LXR4" s="102"/>
      <c r="LXS4" s="102"/>
      <c r="LXT4" s="102"/>
      <c r="LXU4" s="102" t="s">
        <v>107</v>
      </c>
      <c r="LXV4" s="102"/>
      <c r="LXW4" s="102"/>
      <c r="LXX4" s="102"/>
      <c r="LXY4" s="102" t="s">
        <v>107</v>
      </c>
      <c r="LXZ4" s="102"/>
      <c r="LYA4" s="102"/>
      <c r="LYB4" s="102"/>
      <c r="LYC4" s="102" t="s">
        <v>107</v>
      </c>
      <c r="LYD4" s="102"/>
      <c r="LYE4" s="102"/>
      <c r="LYF4" s="102"/>
      <c r="LYG4" s="102" t="s">
        <v>107</v>
      </c>
      <c r="LYH4" s="102"/>
      <c r="LYI4" s="102"/>
      <c r="LYJ4" s="102"/>
      <c r="LYK4" s="102" t="s">
        <v>107</v>
      </c>
      <c r="LYL4" s="102"/>
      <c r="LYM4" s="102"/>
      <c r="LYN4" s="102"/>
      <c r="LYO4" s="102" t="s">
        <v>107</v>
      </c>
      <c r="LYP4" s="102"/>
      <c r="LYQ4" s="102"/>
      <c r="LYR4" s="102"/>
      <c r="LYS4" s="102" t="s">
        <v>107</v>
      </c>
      <c r="LYT4" s="102"/>
      <c r="LYU4" s="102"/>
      <c r="LYV4" s="102"/>
      <c r="LYW4" s="102" t="s">
        <v>107</v>
      </c>
      <c r="LYX4" s="102"/>
      <c r="LYY4" s="102"/>
      <c r="LYZ4" s="102"/>
      <c r="LZA4" s="102" t="s">
        <v>107</v>
      </c>
      <c r="LZB4" s="102"/>
      <c r="LZC4" s="102"/>
      <c r="LZD4" s="102"/>
      <c r="LZE4" s="102" t="s">
        <v>107</v>
      </c>
      <c r="LZF4" s="102"/>
      <c r="LZG4" s="102"/>
      <c r="LZH4" s="102"/>
      <c r="LZI4" s="102" t="s">
        <v>107</v>
      </c>
      <c r="LZJ4" s="102"/>
      <c r="LZK4" s="102"/>
      <c r="LZL4" s="102"/>
      <c r="LZM4" s="102" t="s">
        <v>107</v>
      </c>
      <c r="LZN4" s="102"/>
      <c r="LZO4" s="102"/>
      <c r="LZP4" s="102"/>
      <c r="LZQ4" s="102" t="s">
        <v>107</v>
      </c>
      <c r="LZR4" s="102"/>
      <c r="LZS4" s="102"/>
      <c r="LZT4" s="102"/>
      <c r="LZU4" s="102" t="s">
        <v>107</v>
      </c>
      <c r="LZV4" s="102"/>
      <c r="LZW4" s="102"/>
      <c r="LZX4" s="102"/>
      <c r="LZY4" s="102" t="s">
        <v>107</v>
      </c>
      <c r="LZZ4" s="102"/>
      <c r="MAA4" s="102"/>
      <c r="MAB4" s="102"/>
      <c r="MAC4" s="102" t="s">
        <v>107</v>
      </c>
      <c r="MAD4" s="102"/>
      <c r="MAE4" s="102"/>
      <c r="MAF4" s="102"/>
      <c r="MAG4" s="102" t="s">
        <v>107</v>
      </c>
      <c r="MAH4" s="102"/>
      <c r="MAI4" s="102"/>
      <c r="MAJ4" s="102"/>
      <c r="MAK4" s="102" t="s">
        <v>107</v>
      </c>
      <c r="MAL4" s="102"/>
      <c r="MAM4" s="102"/>
      <c r="MAN4" s="102"/>
      <c r="MAO4" s="102" t="s">
        <v>107</v>
      </c>
      <c r="MAP4" s="102"/>
      <c r="MAQ4" s="102"/>
      <c r="MAR4" s="102"/>
      <c r="MAS4" s="102" t="s">
        <v>107</v>
      </c>
      <c r="MAT4" s="102"/>
      <c r="MAU4" s="102"/>
      <c r="MAV4" s="102"/>
      <c r="MAW4" s="102" t="s">
        <v>107</v>
      </c>
      <c r="MAX4" s="102"/>
      <c r="MAY4" s="102"/>
      <c r="MAZ4" s="102"/>
      <c r="MBA4" s="102" t="s">
        <v>107</v>
      </c>
      <c r="MBB4" s="102"/>
      <c r="MBC4" s="102"/>
      <c r="MBD4" s="102"/>
      <c r="MBE4" s="102" t="s">
        <v>107</v>
      </c>
      <c r="MBF4" s="102"/>
      <c r="MBG4" s="102"/>
      <c r="MBH4" s="102"/>
      <c r="MBI4" s="102" t="s">
        <v>107</v>
      </c>
      <c r="MBJ4" s="102"/>
      <c r="MBK4" s="102"/>
      <c r="MBL4" s="102"/>
      <c r="MBM4" s="102" t="s">
        <v>107</v>
      </c>
      <c r="MBN4" s="102"/>
      <c r="MBO4" s="102"/>
      <c r="MBP4" s="102"/>
      <c r="MBQ4" s="102" t="s">
        <v>107</v>
      </c>
      <c r="MBR4" s="102"/>
      <c r="MBS4" s="102"/>
      <c r="MBT4" s="102"/>
      <c r="MBU4" s="102" t="s">
        <v>107</v>
      </c>
      <c r="MBV4" s="102"/>
      <c r="MBW4" s="102"/>
      <c r="MBX4" s="102"/>
      <c r="MBY4" s="102" t="s">
        <v>107</v>
      </c>
      <c r="MBZ4" s="102"/>
      <c r="MCA4" s="102"/>
      <c r="MCB4" s="102"/>
      <c r="MCC4" s="102" t="s">
        <v>107</v>
      </c>
      <c r="MCD4" s="102"/>
      <c r="MCE4" s="102"/>
      <c r="MCF4" s="102"/>
      <c r="MCG4" s="102" t="s">
        <v>107</v>
      </c>
      <c r="MCH4" s="102"/>
      <c r="MCI4" s="102"/>
      <c r="MCJ4" s="102"/>
      <c r="MCK4" s="102" t="s">
        <v>107</v>
      </c>
      <c r="MCL4" s="102"/>
      <c r="MCM4" s="102"/>
      <c r="MCN4" s="102"/>
      <c r="MCO4" s="102" t="s">
        <v>107</v>
      </c>
      <c r="MCP4" s="102"/>
      <c r="MCQ4" s="102"/>
      <c r="MCR4" s="102"/>
      <c r="MCS4" s="102" t="s">
        <v>107</v>
      </c>
      <c r="MCT4" s="102"/>
      <c r="MCU4" s="102"/>
      <c r="MCV4" s="102"/>
      <c r="MCW4" s="102" t="s">
        <v>107</v>
      </c>
      <c r="MCX4" s="102"/>
      <c r="MCY4" s="102"/>
      <c r="MCZ4" s="102"/>
      <c r="MDA4" s="102" t="s">
        <v>107</v>
      </c>
      <c r="MDB4" s="102"/>
      <c r="MDC4" s="102"/>
      <c r="MDD4" s="102"/>
      <c r="MDE4" s="102" t="s">
        <v>107</v>
      </c>
      <c r="MDF4" s="102"/>
      <c r="MDG4" s="102"/>
      <c r="MDH4" s="102"/>
      <c r="MDI4" s="102" t="s">
        <v>107</v>
      </c>
      <c r="MDJ4" s="102"/>
      <c r="MDK4" s="102"/>
      <c r="MDL4" s="102"/>
      <c r="MDM4" s="102" t="s">
        <v>107</v>
      </c>
      <c r="MDN4" s="102"/>
      <c r="MDO4" s="102"/>
      <c r="MDP4" s="102"/>
      <c r="MDQ4" s="102" t="s">
        <v>107</v>
      </c>
      <c r="MDR4" s="102"/>
      <c r="MDS4" s="102"/>
      <c r="MDT4" s="102"/>
      <c r="MDU4" s="102" t="s">
        <v>107</v>
      </c>
      <c r="MDV4" s="102"/>
      <c r="MDW4" s="102"/>
      <c r="MDX4" s="102"/>
      <c r="MDY4" s="102" t="s">
        <v>107</v>
      </c>
      <c r="MDZ4" s="102"/>
      <c r="MEA4" s="102"/>
      <c r="MEB4" s="102"/>
      <c r="MEC4" s="102" t="s">
        <v>107</v>
      </c>
      <c r="MED4" s="102"/>
      <c r="MEE4" s="102"/>
      <c r="MEF4" s="102"/>
      <c r="MEG4" s="102" t="s">
        <v>107</v>
      </c>
      <c r="MEH4" s="102"/>
      <c r="MEI4" s="102"/>
      <c r="MEJ4" s="102"/>
      <c r="MEK4" s="102" t="s">
        <v>107</v>
      </c>
      <c r="MEL4" s="102"/>
      <c r="MEM4" s="102"/>
      <c r="MEN4" s="102"/>
      <c r="MEO4" s="102" t="s">
        <v>107</v>
      </c>
      <c r="MEP4" s="102"/>
      <c r="MEQ4" s="102"/>
      <c r="MER4" s="102"/>
      <c r="MES4" s="102" t="s">
        <v>107</v>
      </c>
      <c r="MET4" s="102"/>
      <c r="MEU4" s="102"/>
      <c r="MEV4" s="102"/>
      <c r="MEW4" s="102" t="s">
        <v>107</v>
      </c>
      <c r="MEX4" s="102"/>
      <c r="MEY4" s="102"/>
      <c r="MEZ4" s="102"/>
      <c r="MFA4" s="102" t="s">
        <v>107</v>
      </c>
      <c r="MFB4" s="102"/>
      <c r="MFC4" s="102"/>
      <c r="MFD4" s="102"/>
      <c r="MFE4" s="102" t="s">
        <v>107</v>
      </c>
      <c r="MFF4" s="102"/>
      <c r="MFG4" s="102"/>
      <c r="MFH4" s="102"/>
      <c r="MFI4" s="102" t="s">
        <v>107</v>
      </c>
      <c r="MFJ4" s="102"/>
      <c r="MFK4" s="102"/>
      <c r="MFL4" s="102"/>
      <c r="MFM4" s="102" t="s">
        <v>107</v>
      </c>
      <c r="MFN4" s="102"/>
      <c r="MFO4" s="102"/>
      <c r="MFP4" s="102"/>
      <c r="MFQ4" s="102" t="s">
        <v>107</v>
      </c>
      <c r="MFR4" s="102"/>
      <c r="MFS4" s="102"/>
      <c r="MFT4" s="102"/>
      <c r="MFU4" s="102" t="s">
        <v>107</v>
      </c>
      <c r="MFV4" s="102"/>
      <c r="MFW4" s="102"/>
      <c r="MFX4" s="102"/>
      <c r="MFY4" s="102" t="s">
        <v>107</v>
      </c>
      <c r="MFZ4" s="102"/>
      <c r="MGA4" s="102"/>
      <c r="MGB4" s="102"/>
      <c r="MGC4" s="102" t="s">
        <v>107</v>
      </c>
      <c r="MGD4" s="102"/>
      <c r="MGE4" s="102"/>
      <c r="MGF4" s="102"/>
      <c r="MGG4" s="102" t="s">
        <v>107</v>
      </c>
      <c r="MGH4" s="102"/>
      <c r="MGI4" s="102"/>
      <c r="MGJ4" s="102"/>
      <c r="MGK4" s="102" t="s">
        <v>107</v>
      </c>
      <c r="MGL4" s="102"/>
      <c r="MGM4" s="102"/>
      <c r="MGN4" s="102"/>
      <c r="MGO4" s="102" t="s">
        <v>107</v>
      </c>
      <c r="MGP4" s="102"/>
      <c r="MGQ4" s="102"/>
      <c r="MGR4" s="102"/>
      <c r="MGS4" s="102" t="s">
        <v>107</v>
      </c>
      <c r="MGT4" s="102"/>
      <c r="MGU4" s="102"/>
      <c r="MGV4" s="102"/>
      <c r="MGW4" s="102" t="s">
        <v>107</v>
      </c>
      <c r="MGX4" s="102"/>
      <c r="MGY4" s="102"/>
      <c r="MGZ4" s="102"/>
      <c r="MHA4" s="102" t="s">
        <v>107</v>
      </c>
      <c r="MHB4" s="102"/>
      <c r="MHC4" s="102"/>
      <c r="MHD4" s="102"/>
      <c r="MHE4" s="102" t="s">
        <v>107</v>
      </c>
      <c r="MHF4" s="102"/>
      <c r="MHG4" s="102"/>
      <c r="MHH4" s="102"/>
      <c r="MHI4" s="102" t="s">
        <v>107</v>
      </c>
      <c r="MHJ4" s="102"/>
      <c r="MHK4" s="102"/>
      <c r="MHL4" s="102"/>
      <c r="MHM4" s="102" t="s">
        <v>107</v>
      </c>
      <c r="MHN4" s="102"/>
      <c r="MHO4" s="102"/>
      <c r="MHP4" s="102"/>
      <c r="MHQ4" s="102" t="s">
        <v>107</v>
      </c>
      <c r="MHR4" s="102"/>
      <c r="MHS4" s="102"/>
      <c r="MHT4" s="102"/>
      <c r="MHU4" s="102" t="s">
        <v>107</v>
      </c>
      <c r="MHV4" s="102"/>
      <c r="MHW4" s="102"/>
      <c r="MHX4" s="102"/>
      <c r="MHY4" s="102" t="s">
        <v>107</v>
      </c>
      <c r="MHZ4" s="102"/>
      <c r="MIA4" s="102"/>
      <c r="MIB4" s="102"/>
      <c r="MIC4" s="102" t="s">
        <v>107</v>
      </c>
      <c r="MID4" s="102"/>
      <c r="MIE4" s="102"/>
      <c r="MIF4" s="102"/>
      <c r="MIG4" s="102" t="s">
        <v>107</v>
      </c>
      <c r="MIH4" s="102"/>
      <c r="MII4" s="102"/>
      <c r="MIJ4" s="102"/>
      <c r="MIK4" s="102" t="s">
        <v>107</v>
      </c>
      <c r="MIL4" s="102"/>
      <c r="MIM4" s="102"/>
      <c r="MIN4" s="102"/>
      <c r="MIO4" s="102" t="s">
        <v>107</v>
      </c>
      <c r="MIP4" s="102"/>
      <c r="MIQ4" s="102"/>
      <c r="MIR4" s="102"/>
      <c r="MIS4" s="102" t="s">
        <v>107</v>
      </c>
      <c r="MIT4" s="102"/>
      <c r="MIU4" s="102"/>
      <c r="MIV4" s="102"/>
      <c r="MIW4" s="102" t="s">
        <v>107</v>
      </c>
      <c r="MIX4" s="102"/>
      <c r="MIY4" s="102"/>
      <c r="MIZ4" s="102"/>
      <c r="MJA4" s="102" t="s">
        <v>107</v>
      </c>
      <c r="MJB4" s="102"/>
      <c r="MJC4" s="102"/>
      <c r="MJD4" s="102"/>
      <c r="MJE4" s="102" t="s">
        <v>107</v>
      </c>
      <c r="MJF4" s="102"/>
      <c r="MJG4" s="102"/>
      <c r="MJH4" s="102"/>
      <c r="MJI4" s="102" t="s">
        <v>107</v>
      </c>
      <c r="MJJ4" s="102"/>
      <c r="MJK4" s="102"/>
      <c r="MJL4" s="102"/>
      <c r="MJM4" s="102" t="s">
        <v>107</v>
      </c>
      <c r="MJN4" s="102"/>
      <c r="MJO4" s="102"/>
      <c r="MJP4" s="102"/>
      <c r="MJQ4" s="102" t="s">
        <v>107</v>
      </c>
      <c r="MJR4" s="102"/>
      <c r="MJS4" s="102"/>
      <c r="MJT4" s="102"/>
      <c r="MJU4" s="102" t="s">
        <v>107</v>
      </c>
      <c r="MJV4" s="102"/>
      <c r="MJW4" s="102"/>
      <c r="MJX4" s="102"/>
      <c r="MJY4" s="102" t="s">
        <v>107</v>
      </c>
      <c r="MJZ4" s="102"/>
      <c r="MKA4" s="102"/>
      <c r="MKB4" s="102"/>
      <c r="MKC4" s="102" t="s">
        <v>107</v>
      </c>
      <c r="MKD4" s="102"/>
      <c r="MKE4" s="102"/>
      <c r="MKF4" s="102"/>
      <c r="MKG4" s="102" t="s">
        <v>107</v>
      </c>
      <c r="MKH4" s="102"/>
      <c r="MKI4" s="102"/>
      <c r="MKJ4" s="102"/>
      <c r="MKK4" s="102" t="s">
        <v>107</v>
      </c>
      <c r="MKL4" s="102"/>
      <c r="MKM4" s="102"/>
      <c r="MKN4" s="102"/>
      <c r="MKO4" s="102" t="s">
        <v>107</v>
      </c>
      <c r="MKP4" s="102"/>
      <c r="MKQ4" s="102"/>
      <c r="MKR4" s="102"/>
      <c r="MKS4" s="102" t="s">
        <v>107</v>
      </c>
      <c r="MKT4" s="102"/>
      <c r="MKU4" s="102"/>
      <c r="MKV4" s="102"/>
      <c r="MKW4" s="102" t="s">
        <v>107</v>
      </c>
      <c r="MKX4" s="102"/>
      <c r="MKY4" s="102"/>
      <c r="MKZ4" s="102"/>
      <c r="MLA4" s="102" t="s">
        <v>107</v>
      </c>
      <c r="MLB4" s="102"/>
      <c r="MLC4" s="102"/>
      <c r="MLD4" s="102"/>
      <c r="MLE4" s="102" t="s">
        <v>107</v>
      </c>
      <c r="MLF4" s="102"/>
      <c r="MLG4" s="102"/>
      <c r="MLH4" s="102"/>
      <c r="MLI4" s="102" t="s">
        <v>107</v>
      </c>
      <c r="MLJ4" s="102"/>
      <c r="MLK4" s="102"/>
      <c r="MLL4" s="102"/>
      <c r="MLM4" s="102" t="s">
        <v>107</v>
      </c>
      <c r="MLN4" s="102"/>
      <c r="MLO4" s="102"/>
      <c r="MLP4" s="102"/>
      <c r="MLQ4" s="102" t="s">
        <v>107</v>
      </c>
      <c r="MLR4" s="102"/>
      <c r="MLS4" s="102"/>
      <c r="MLT4" s="102"/>
      <c r="MLU4" s="102" t="s">
        <v>107</v>
      </c>
      <c r="MLV4" s="102"/>
      <c r="MLW4" s="102"/>
      <c r="MLX4" s="102"/>
      <c r="MLY4" s="102" t="s">
        <v>107</v>
      </c>
      <c r="MLZ4" s="102"/>
      <c r="MMA4" s="102"/>
      <c r="MMB4" s="102"/>
      <c r="MMC4" s="102" t="s">
        <v>107</v>
      </c>
      <c r="MMD4" s="102"/>
      <c r="MME4" s="102"/>
      <c r="MMF4" s="102"/>
      <c r="MMG4" s="102" t="s">
        <v>107</v>
      </c>
      <c r="MMH4" s="102"/>
      <c r="MMI4" s="102"/>
      <c r="MMJ4" s="102"/>
      <c r="MMK4" s="102" t="s">
        <v>107</v>
      </c>
      <c r="MML4" s="102"/>
      <c r="MMM4" s="102"/>
      <c r="MMN4" s="102"/>
      <c r="MMO4" s="102" t="s">
        <v>107</v>
      </c>
      <c r="MMP4" s="102"/>
      <c r="MMQ4" s="102"/>
      <c r="MMR4" s="102"/>
      <c r="MMS4" s="102" t="s">
        <v>107</v>
      </c>
      <c r="MMT4" s="102"/>
      <c r="MMU4" s="102"/>
      <c r="MMV4" s="102"/>
      <c r="MMW4" s="102" t="s">
        <v>107</v>
      </c>
      <c r="MMX4" s="102"/>
      <c r="MMY4" s="102"/>
      <c r="MMZ4" s="102"/>
      <c r="MNA4" s="102" t="s">
        <v>107</v>
      </c>
      <c r="MNB4" s="102"/>
      <c r="MNC4" s="102"/>
      <c r="MND4" s="102"/>
      <c r="MNE4" s="102" t="s">
        <v>107</v>
      </c>
      <c r="MNF4" s="102"/>
      <c r="MNG4" s="102"/>
      <c r="MNH4" s="102"/>
      <c r="MNI4" s="102" t="s">
        <v>107</v>
      </c>
      <c r="MNJ4" s="102"/>
      <c r="MNK4" s="102"/>
      <c r="MNL4" s="102"/>
      <c r="MNM4" s="102" t="s">
        <v>107</v>
      </c>
      <c r="MNN4" s="102"/>
      <c r="MNO4" s="102"/>
      <c r="MNP4" s="102"/>
      <c r="MNQ4" s="102" t="s">
        <v>107</v>
      </c>
      <c r="MNR4" s="102"/>
      <c r="MNS4" s="102"/>
      <c r="MNT4" s="102"/>
      <c r="MNU4" s="102" t="s">
        <v>107</v>
      </c>
      <c r="MNV4" s="102"/>
      <c r="MNW4" s="102"/>
      <c r="MNX4" s="102"/>
      <c r="MNY4" s="102" t="s">
        <v>107</v>
      </c>
      <c r="MNZ4" s="102"/>
      <c r="MOA4" s="102"/>
      <c r="MOB4" s="102"/>
      <c r="MOC4" s="102" t="s">
        <v>107</v>
      </c>
      <c r="MOD4" s="102"/>
      <c r="MOE4" s="102"/>
      <c r="MOF4" s="102"/>
      <c r="MOG4" s="102" t="s">
        <v>107</v>
      </c>
      <c r="MOH4" s="102"/>
      <c r="MOI4" s="102"/>
      <c r="MOJ4" s="102"/>
      <c r="MOK4" s="102" t="s">
        <v>107</v>
      </c>
      <c r="MOL4" s="102"/>
      <c r="MOM4" s="102"/>
      <c r="MON4" s="102"/>
      <c r="MOO4" s="102" t="s">
        <v>107</v>
      </c>
      <c r="MOP4" s="102"/>
      <c r="MOQ4" s="102"/>
      <c r="MOR4" s="102"/>
      <c r="MOS4" s="102" t="s">
        <v>107</v>
      </c>
      <c r="MOT4" s="102"/>
      <c r="MOU4" s="102"/>
      <c r="MOV4" s="102"/>
      <c r="MOW4" s="102" t="s">
        <v>107</v>
      </c>
      <c r="MOX4" s="102"/>
      <c r="MOY4" s="102"/>
      <c r="MOZ4" s="102"/>
      <c r="MPA4" s="102" t="s">
        <v>107</v>
      </c>
      <c r="MPB4" s="102"/>
      <c r="MPC4" s="102"/>
      <c r="MPD4" s="102"/>
      <c r="MPE4" s="102" t="s">
        <v>107</v>
      </c>
      <c r="MPF4" s="102"/>
      <c r="MPG4" s="102"/>
      <c r="MPH4" s="102"/>
      <c r="MPI4" s="102" t="s">
        <v>107</v>
      </c>
      <c r="MPJ4" s="102"/>
      <c r="MPK4" s="102"/>
      <c r="MPL4" s="102"/>
      <c r="MPM4" s="102" t="s">
        <v>107</v>
      </c>
      <c r="MPN4" s="102"/>
      <c r="MPO4" s="102"/>
      <c r="MPP4" s="102"/>
      <c r="MPQ4" s="102" t="s">
        <v>107</v>
      </c>
      <c r="MPR4" s="102"/>
      <c r="MPS4" s="102"/>
      <c r="MPT4" s="102"/>
      <c r="MPU4" s="102" t="s">
        <v>107</v>
      </c>
      <c r="MPV4" s="102"/>
      <c r="MPW4" s="102"/>
      <c r="MPX4" s="102"/>
      <c r="MPY4" s="102" t="s">
        <v>107</v>
      </c>
      <c r="MPZ4" s="102"/>
      <c r="MQA4" s="102"/>
      <c r="MQB4" s="102"/>
      <c r="MQC4" s="102" t="s">
        <v>107</v>
      </c>
      <c r="MQD4" s="102"/>
      <c r="MQE4" s="102"/>
      <c r="MQF4" s="102"/>
      <c r="MQG4" s="102" t="s">
        <v>107</v>
      </c>
      <c r="MQH4" s="102"/>
      <c r="MQI4" s="102"/>
      <c r="MQJ4" s="102"/>
      <c r="MQK4" s="102" t="s">
        <v>107</v>
      </c>
      <c r="MQL4" s="102"/>
      <c r="MQM4" s="102"/>
      <c r="MQN4" s="102"/>
      <c r="MQO4" s="102" t="s">
        <v>107</v>
      </c>
      <c r="MQP4" s="102"/>
      <c r="MQQ4" s="102"/>
      <c r="MQR4" s="102"/>
      <c r="MQS4" s="102" t="s">
        <v>107</v>
      </c>
      <c r="MQT4" s="102"/>
      <c r="MQU4" s="102"/>
      <c r="MQV4" s="102"/>
      <c r="MQW4" s="102" t="s">
        <v>107</v>
      </c>
      <c r="MQX4" s="102"/>
      <c r="MQY4" s="102"/>
      <c r="MQZ4" s="102"/>
      <c r="MRA4" s="102" t="s">
        <v>107</v>
      </c>
      <c r="MRB4" s="102"/>
      <c r="MRC4" s="102"/>
      <c r="MRD4" s="102"/>
      <c r="MRE4" s="102" t="s">
        <v>107</v>
      </c>
      <c r="MRF4" s="102"/>
      <c r="MRG4" s="102"/>
      <c r="MRH4" s="102"/>
      <c r="MRI4" s="102" t="s">
        <v>107</v>
      </c>
      <c r="MRJ4" s="102"/>
      <c r="MRK4" s="102"/>
      <c r="MRL4" s="102"/>
      <c r="MRM4" s="102" t="s">
        <v>107</v>
      </c>
      <c r="MRN4" s="102"/>
      <c r="MRO4" s="102"/>
      <c r="MRP4" s="102"/>
      <c r="MRQ4" s="102" t="s">
        <v>107</v>
      </c>
      <c r="MRR4" s="102"/>
      <c r="MRS4" s="102"/>
      <c r="MRT4" s="102"/>
      <c r="MRU4" s="102" t="s">
        <v>107</v>
      </c>
      <c r="MRV4" s="102"/>
      <c r="MRW4" s="102"/>
      <c r="MRX4" s="102"/>
      <c r="MRY4" s="102" t="s">
        <v>107</v>
      </c>
      <c r="MRZ4" s="102"/>
      <c r="MSA4" s="102"/>
      <c r="MSB4" s="102"/>
      <c r="MSC4" s="102" t="s">
        <v>107</v>
      </c>
      <c r="MSD4" s="102"/>
      <c r="MSE4" s="102"/>
      <c r="MSF4" s="102"/>
      <c r="MSG4" s="102" t="s">
        <v>107</v>
      </c>
      <c r="MSH4" s="102"/>
      <c r="MSI4" s="102"/>
      <c r="MSJ4" s="102"/>
      <c r="MSK4" s="102" t="s">
        <v>107</v>
      </c>
      <c r="MSL4" s="102"/>
      <c r="MSM4" s="102"/>
      <c r="MSN4" s="102"/>
      <c r="MSO4" s="102" t="s">
        <v>107</v>
      </c>
      <c r="MSP4" s="102"/>
      <c r="MSQ4" s="102"/>
      <c r="MSR4" s="102"/>
      <c r="MSS4" s="102" t="s">
        <v>107</v>
      </c>
      <c r="MST4" s="102"/>
      <c r="MSU4" s="102"/>
      <c r="MSV4" s="102"/>
      <c r="MSW4" s="102" t="s">
        <v>107</v>
      </c>
      <c r="MSX4" s="102"/>
      <c r="MSY4" s="102"/>
      <c r="MSZ4" s="102"/>
      <c r="MTA4" s="102" t="s">
        <v>107</v>
      </c>
      <c r="MTB4" s="102"/>
      <c r="MTC4" s="102"/>
      <c r="MTD4" s="102"/>
      <c r="MTE4" s="102" t="s">
        <v>107</v>
      </c>
      <c r="MTF4" s="102"/>
      <c r="MTG4" s="102"/>
      <c r="MTH4" s="102"/>
      <c r="MTI4" s="102" t="s">
        <v>107</v>
      </c>
      <c r="MTJ4" s="102"/>
      <c r="MTK4" s="102"/>
      <c r="MTL4" s="102"/>
      <c r="MTM4" s="102" t="s">
        <v>107</v>
      </c>
      <c r="MTN4" s="102"/>
      <c r="MTO4" s="102"/>
      <c r="MTP4" s="102"/>
      <c r="MTQ4" s="102" t="s">
        <v>107</v>
      </c>
      <c r="MTR4" s="102"/>
      <c r="MTS4" s="102"/>
      <c r="MTT4" s="102"/>
      <c r="MTU4" s="102" t="s">
        <v>107</v>
      </c>
      <c r="MTV4" s="102"/>
      <c r="MTW4" s="102"/>
      <c r="MTX4" s="102"/>
      <c r="MTY4" s="102" t="s">
        <v>107</v>
      </c>
      <c r="MTZ4" s="102"/>
      <c r="MUA4" s="102"/>
      <c r="MUB4" s="102"/>
      <c r="MUC4" s="102" t="s">
        <v>107</v>
      </c>
      <c r="MUD4" s="102"/>
      <c r="MUE4" s="102"/>
      <c r="MUF4" s="102"/>
      <c r="MUG4" s="102" t="s">
        <v>107</v>
      </c>
      <c r="MUH4" s="102"/>
      <c r="MUI4" s="102"/>
      <c r="MUJ4" s="102"/>
      <c r="MUK4" s="102" t="s">
        <v>107</v>
      </c>
      <c r="MUL4" s="102"/>
      <c r="MUM4" s="102"/>
      <c r="MUN4" s="102"/>
      <c r="MUO4" s="102" t="s">
        <v>107</v>
      </c>
      <c r="MUP4" s="102"/>
      <c r="MUQ4" s="102"/>
      <c r="MUR4" s="102"/>
      <c r="MUS4" s="102" t="s">
        <v>107</v>
      </c>
      <c r="MUT4" s="102"/>
      <c r="MUU4" s="102"/>
      <c r="MUV4" s="102"/>
      <c r="MUW4" s="102" t="s">
        <v>107</v>
      </c>
      <c r="MUX4" s="102"/>
      <c r="MUY4" s="102"/>
      <c r="MUZ4" s="102"/>
      <c r="MVA4" s="102" t="s">
        <v>107</v>
      </c>
      <c r="MVB4" s="102"/>
      <c r="MVC4" s="102"/>
      <c r="MVD4" s="102"/>
      <c r="MVE4" s="102" t="s">
        <v>107</v>
      </c>
      <c r="MVF4" s="102"/>
      <c r="MVG4" s="102"/>
      <c r="MVH4" s="102"/>
      <c r="MVI4" s="102" t="s">
        <v>107</v>
      </c>
      <c r="MVJ4" s="102"/>
      <c r="MVK4" s="102"/>
      <c r="MVL4" s="102"/>
      <c r="MVM4" s="102" t="s">
        <v>107</v>
      </c>
      <c r="MVN4" s="102"/>
      <c r="MVO4" s="102"/>
      <c r="MVP4" s="102"/>
      <c r="MVQ4" s="102" t="s">
        <v>107</v>
      </c>
      <c r="MVR4" s="102"/>
      <c r="MVS4" s="102"/>
      <c r="MVT4" s="102"/>
      <c r="MVU4" s="102" t="s">
        <v>107</v>
      </c>
      <c r="MVV4" s="102"/>
      <c r="MVW4" s="102"/>
      <c r="MVX4" s="102"/>
      <c r="MVY4" s="102" t="s">
        <v>107</v>
      </c>
      <c r="MVZ4" s="102"/>
      <c r="MWA4" s="102"/>
      <c r="MWB4" s="102"/>
      <c r="MWC4" s="102" t="s">
        <v>107</v>
      </c>
      <c r="MWD4" s="102"/>
      <c r="MWE4" s="102"/>
      <c r="MWF4" s="102"/>
      <c r="MWG4" s="102" t="s">
        <v>107</v>
      </c>
      <c r="MWH4" s="102"/>
      <c r="MWI4" s="102"/>
      <c r="MWJ4" s="102"/>
      <c r="MWK4" s="102" t="s">
        <v>107</v>
      </c>
      <c r="MWL4" s="102"/>
      <c r="MWM4" s="102"/>
      <c r="MWN4" s="102"/>
      <c r="MWO4" s="102" t="s">
        <v>107</v>
      </c>
      <c r="MWP4" s="102"/>
      <c r="MWQ4" s="102"/>
      <c r="MWR4" s="102"/>
      <c r="MWS4" s="102" t="s">
        <v>107</v>
      </c>
      <c r="MWT4" s="102"/>
      <c r="MWU4" s="102"/>
      <c r="MWV4" s="102"/>
      <c r="MWW4" s="102" t="s">
        <v>107</v>
      </c>
      <c r="MWX4" s="102"/>
      <c r="MWY4" s="102"/>
      <c r="MWZ4" s="102"/>
      <c r="MXA4" s="102" t="s">
        <v>107</v>
      </c>
      <c r="MXB4" s="102"/>
      <c r="MXC4" s="102"/>
      <c r="MXD4" s="102"/>
      <c r="MXE4" s="102" t="s">
        <v>107</v>
      </c>
      <c r="MXF4" s="102"/>
      <c r="MXG4" s="102"/>
      <c r="MXH4" s="102"/>
      <c r="MXI4" s="102" t="s">
        <v>107</v>
      </c>
      <c r="MXJ4" s="102"/>
      <c r="MXK4" s="102"/>
      <c r="MXL4" s="102"/>
      <c r="MXM4" s="102" t="s">
        <v>107</v>
      </c>
      <c r="MXN4" s="102"/>
      <c r="MXO4" s="102"/>
      <c r="MXP4" s="102"/>
      <c r="MXQ4" s="102" t="s">
        <v>107</v>
      </c>
      <c r="MXR4" s="102"/>
      <c r="MXS4" s="102"/>
      <c r="MXT4" s="102"/>
      <c r="MXU4" s="102" t="s">
        <v>107</v>
      </c>
      <c r="MXV4" s="102"/>
      <c r="MXW4" s="102"/>
      <c r="MXX4" s="102"/>
      <c r="MXY4" s="102" t="s">
        <v>107</v>
      </c>
      <c r="MXZ4" s="102"/>
      <c r="MYA4" s="102"/>
      <c r="MYB4" s="102"/>
      <c r="MYC4" s="102" t="s">
        <v>107</v>
      </c>
      <c r="MYD4" s="102"/>
      <c r="MYE4" s="102"/>
      <c r="MYF4" s="102"/>
      <c r="MYG4" s="102" t="s">
        <v>107</v>
      </c>
      <c r="MYH4" s="102"/>
      <c r="MYI4" s="102"/>
      <c r="MYJ4" s="102"/>
      <c r="MYK4" s="102" t="s">
        <v>107</v>
      </c>
      <c r="MYL4" s="102"/>
      <c r="MYM4" s="102"/>
      <c r="MYN4" s="102"/>
      <c r="MYO4" s="102" t="s">
        <v>107</v>
      </c>
      <c r="MYP4" s="102"/>
      <c r="MYQ4" s="102"/>
      <c r="MYR4" s="102"/>
      <c r="MYS4" s="102" t="s">
        <v>107</v>
      </c>
      <c r="MYT4" s="102"/>
      <c r="MYU4" s="102"/>
      <c r="MYV4" s="102"/>
      <c r="MYW4" s="102" t="s">
        <v>107</v>
      </c>
      <c r="MYX4" s="102"/>
      <c r="MYY4" s="102"/>
      <c r="MYZ4" s="102"/>
      <c r="MZA4" s="102" t="s">
        <v>107</v>
      </c>
      <c r="MZB4" s="102"/>
      <c r="MZC4" s="102"/>
      <c r="MZD4" s="102"/>
      <c r="MZE4" s="102" t="s">
        <v>107</v>
      </c>
      <c r="MZF4" s="102"/>
      <c r="MZG4" s="102"/>
      <c r="MZH4" s="102"/>
      <c r="MZI4" s="102" t="s">
        <v>107</v>
      </c>
      <c r="MZJ4" s="102"/>
      <c r="MZK4" s="102"/>
      <c r="MZL4" s="102"/>
      <c r="MZM4" s="102" t="s">
        <v>107</v>
      </c>
      <c r="MZN4" s="102"/>
      <c r="MZO4" s="102"/>
      <c r="MZP4" s="102"/>
      <c r="MZQ4" s="102" t="s">
        <v>107</v>
      </c>
      <c r="MZR4" s="102"/>
      <c r="MZS4" s="102"/>
      <c r="MZT4" s="102"/>
      <c r="MZU4" s="102" t="s">
        <v>107</v>
      </c>
      <c r="MZV4" s="102"/>
      <c r="MZW4" s="102"/>
      <c r="MZX4" s="102"/>
      <c r="MZY4" s="102" t="s">
        <v>107</v>
      </c>
      <c r="MZZ4" s="102"/>
      <c r="NAA4" s="102"/>
      <c r="NAB4" s="102"/>
      <c r="NAC4" s="102" t="s">
        <v>107</v>
      </c>
      <c r="NAD4" s="102"/>
      <c r="NAE4" s="102"/>
      <c r="NAF4" s="102"/>
      <c r="NAG4" s="102" t="s">
        <v>107</v>
      </c>
      <c r="NAH4" s="102"/>
      <c r="NAI4" s="102"/>
      <c r="NAJ4" s="102"/>
      <c r="NAK4" s="102" t="s">
        <v>107</v>
      </c>
      <c r="NAL4" s="102"/>
      <c r="NAM4" s="102"/>
      <c r="NAN4" s="102"/>
      <c r="NAO4" s="102" t="s">
        <v>107</v>
      </c>
      <c r="NAP4" s="102"/>
      <c r="NAQ4" s="102"/>
      <c r="NAR4" s="102"/>
      <c r="NAS4" s="102" t="s">
        <v>107</v>
      </c>
      <c r="NAT4" s="102"/>
      <c r="NAU4" s="102"/>
      <c r="NAV4" s="102"/>
      <c r="NAW4" s="102" t="s">
        <v>107</v>
      </c>
      <c r="NAX4" s="102"/>
      <c r="NAY4" s="102"/>
      <c r="NAZ4" s="102"/>
      <c r="NBA4" s="102" t="s">
        <v>107</v>
      </c>
      <c r="NBB4" s="102"/>
      <c r="NBC4" s="102"/>
      <c r="NBD4" s="102"/>
      <c r="NBE4" s="102" t="s">
        <v>107</v>
      </c>
      <c r="NBF4" s="102"/>
      <c r="NBG4" s="102"/>
      <c r="NBH4" s="102"/>
      <c r="NBI4" s="102" t="s">
        <v>107</v>
      </c>
      <c r="NBJ4" s="102"/>
      <c r="NBK4" s="102"/>
      <c r="NBL4" s="102"/>
      <c r="NBM4" s="102" t="s">
        <v>107</v>
      </c>
      <c r="NBN4" s="102"/>
      <c r="NBO4" s="102"/>
      <c r="NBP4" s="102"/>
      <c r="NBQ4" s="102" t="s">
        <v>107</v>
      </c>
      <c r="NBR4" s="102"/>
      <c r="NBS4" s="102"/>
      <c r="NBT4" s="102"/>
      <c r="NBU4" s="102" t="s">
        <v>107</v>
      </c>
      <c r="NBV4" s="102"/>
      <c r="NBW4" s="102"/>
      <c r="NBX4" s="102"/>
      <c r="NBY4" s="102" t="s">
        <v>107</v>
      </c>
      <c r="NBZ4" s="102"/>
      <c r="NCA4" s="102"/>
      <c r="NCB4" s="102"/>
      <c r="NCC4" s="102" t="s">
        <v>107</v>
      </c>
      <c r="NCD4" s="102"/>
      <c r="NCE4" s="102"/>
      <c r="NCF4" s="102"/>
      <c r="NCG4" s="102" t="s">
        <v>107</v>
      </c>
      <c r="NCH4" s="102"/>
      <c r="NCI4" s="102"/>
      <c r="NCJ4" s="102"/>
      <c r="NCK4" s="102" t="s">
        <v>107</v>
      </c>
      <c r="NCL4" s="102"/>
      <c r="NCM4" s="102"/>
      <c r="NCN4" s="102"/>
      <c r="NCO4" s="102" t="s">
        <v>107</v>
      </c>
      <c r="NCP4" s="102"/>
      <c r="NCQ4" s="102"/>
      <c r="NCR4" s="102"/>
      <c r="NCS4" s="102" t="s">
        <v>107</v>
      </c>
      <c r="NCT4" s="102"/>
      <c r="NCU4" s="102"/>
      <c r="NCV4" s="102"/>
      <c r="NCW4" s="102" t="s">
        <v>107</v>
      </c>
      <c r="NCX4" s="102"/>
      <c r="NCY4" s="102"/>
      <c r="NCZ4" s="102"/>
      <c r="NDA4" s="102" t="s">
        <v>107</v>
      </c>
      <c r="NDB4" s="102"/>
      <c r="NDC4" s="102"/>
      <c r="NDD4" s="102"/>
      <c r="NDE4" s="102" t="s">
        <v>107</v>
      </c>
      <c r="NDF4" s="102"/>
      <c r="NDG4" s="102"/>
      <c r="NDH4" s="102"/>
      <c r="NDI4" s="102" t="s">
        <v>107</v>
      </c>
      <c r="NDJ4" s="102"/>
      <c r="NDK4" s="102"/>
      <c r="NDL4" s="102"/>
      <c r="NDM4" s="102" t="s">
        <v>107</v>
      </c>
      <c r="NDN4" s="102"/>
      <c r="NDO4" s="102"/>
      <c r="NDP4" s="102"/>
      <c r="NDQ4" s="102" t="s">
        <v>107</v>
      </c>
      <c r="NDR4" s="102"/>
      <c r="NDS4" s="102"/>
      <c r="NDT4" s="102"/>
      <c r="NDU4" s="102" t="s">
        <v>107</v>
      </c>
      <c r="NDV4" s="102"/>
      <c r="NDW4" s="102"/>
      <c r="NDX4" s="102"/>
      <c r="NDY4" s="102" t="s">
        <v>107</v>
      </c>
      <c r="NDZ4" s="102"/>
      <c r="NEA4" s="102"/>
      <c r="NEB4" s="102"/>
      <c r="NEC4" s="102" t="s">
        <v>107</v>
      </c>
      <c r="NED4" s="102"/>
      <c r="NEE4" s="102"/>
      <c r="NEF4" s="102"/>
      <c r="NEG4" s="102" t="s">
        <v>107</v>
      </c>
      <c r="NEH4" s="102"/>
      <c r="NEI4" s="102"/>
      <c r="NEJ4" s="102"/>
      <c r="NEK4" s="102" t="s">
        <v>107</v>
      </c>
      <c r="NEL4" s="102"/>
      <c r="NEM4" s="102"/>
      <c r="NEN4" s="102"/>
      <c r="NEO4" s="102" t="s">
        <v>107</v>
      </c>
      <c r="NEP4" s="102"/>
      <c r="NEQ4" s="102"/>
      <c r="NER4" s="102"/>
      <c r="NES4" s="102" t="s">
        <v>107</v>
      </c>
      <c r="NET4" s="102"/>
      <c r="NEU4" s="102"/>
      <c r="NEV4" s="102"/>
      <c r="NEW4" s="102" t="s">
        <v>107</v>
      </c>
      <c r="NEX4" s="102"/>
      <c r="NEY4" s="102"/>
      <c r="NEZ4" s="102"/>
      <c r="NFA4" s="102" t="s">
        <v>107</v>
      </c>
      <c r="NFB4" s="102"/>
      <c r="NFC4" s="102"/>
      <c r="NFD4" s="102"/>
      <c r="NFE4" s="102" t="s">
        <v>107</v>
      </c>
      <c r="NFF4" s="102"/>
      <c r="NFG4" s="102"/>
      <c r="NFH4" s="102"/>
      <c r="NFI4" s="102" t="s">
        <v>107</v>
      </c>
      <c r="NFJ4" s="102"/>
      <c r="NFK4" s="102"/>
      <c r="NFL4" s="102"/>
      <c r="NFM4" s="102" t="s">
        <v>107</v>
      </c>
      <c r="NFN4" s="102"/>
      <c r="NFO4" s="102"/>
      <c r="NFP4" s="102"/>
      <c r="NFQ4" s="102" t="s">
        <v>107</v>
      </c>
      <c r="NFR4" s="102"/>
      <c r="NFS4" s="102"/>
      <c r="NFT4" s="102"/>
      <c r="NFU4" s="102" t="s">
        <v>107</v>
      </c>
      <c r="NFV4" s="102"/>
      <c r="NFW4" s="102"/>
      <c r="NFX4" s="102"/>
      <c r="NFY4" s="102" t="s">
        <v>107</v>
      </c>
      <c r="NFZ4" s="102"/>
      <c r="NGA4" s="102"/>
      <c r="NGB4" s="102"/>
      <c r="NGC4" s="102" t="s">
        <v>107</v>
      </c>
      <c r="NGD4" s="102"/>
      <c r="NGE4" s="102"/>
      <c r="NGF4" s="102"/>
      <c r="NGG4" s="102" t="s">
        <v>107</v>
      </c>
      <c r="NGH4" s="102"/>
      <c r="NGI4" s="102"/>
      <c r="NGJ4" s="102"/>
      <c r="NGK4" s="102" t="s">
        <v>107</v>
      </c>
      <c r="NGL4" s="102"/>
      <c r="NGM4" s="102"/>
      <c r="NGN4" s="102"/>
      <c r="NGO4" s="102" t="s">
        <v>107</v>
      </c>
      <c r="NGP4" s="102"/>
      <c r="NGQ4" s="102"/>
      <c r="NGR4" s="102"/>
      <c r="NGS4" s="102" t="s">
        <v>107</v>
      </c>
      <c r="NGT4" s="102"/>
      <c r="NGU4" s="102"/>
      <c r="NGV4" s="102"/>
      <c r="NGW4" s="102" t="s">
        <v>107</v>
      </c>
      <c r="NGX4" s="102"/>
      <c r="NGY4" s="102"/>
      <c r="NGZ4" s="102"/>
      <c r="NHA4" s="102" t="s">
        <v>107</v>
      </c>
      <c r="NHB4" s="102"/>
      <c r="NHC4" s="102"/>
      <c r="NHD4" s="102"/>
      <c r="NHE4" s="102" t="s">
        <v>107</v>
      </c>
      <c r="NHF4" s="102"/>
      <c r="NHG4" s="102"/>
      <c r="NHH4" s="102"/>
      <c r="NHI4" s="102" t="s">
        <v>107</v>
      </c>
      <c r="NHJ4" s="102"/>
      <c r="NHK4" s="102"/>
      <c r="NHL4" s="102"/>
      <c r="NHM4" s="102" t="s">
        <v>107</v>
      </c>
      <c r="NHN4" s="102"/>
      <c r="NHO4" s="102"/>
      <c r="NHP4" s="102"/>
      <c r="NHQ4" s="102" t="s">
        <v>107</v>
      </c>
      <c r="NHR4" s="102"/>
      <c r="NHS4" s="102"/>
      <c r="NHT4" s="102"/>
      <c r="NHU4" s="102" t="s">
        <v>107</v>
      </c>
      <c r="NHV4" s="102"/>
      <c r="NHW4" s="102"/>
      <c r="NHX4" s="102"/>
      <c r="NHY4" s="102" t="s">
        <v>107</v>
      </c>
      <c r="NHZ4" s="102"/>
      <c r="NIA4" s="102"/>
      <c r="NIB4" s="102"/>
      <c r="NIC4" s="102" t="s">
        <v>107</v>
      </c>
      <c r="NID4" s="102"/>
      <c r="NIE4" s="102"/>
      <c r="NIF4" s="102"/>
      <c r="NIG4" s="102" t="s">
        <v>107</v>
      </c>
      <c r="NIH4" s="102"/>
      <c r="NII4" s="102"/>
      <c r="NIJ4" s="102"/>
      <c r="NIK4" s="102" t="s">
        <v>107</v>
      </c>
      <c r="NIL4" s="102"/>
      <c r="NIM4" s="102"/>
      <c r="NIN4" s="102"/>
      <c r="NIO4" s="102" t="s">
        <v>107</v>
      </c>
      <c r="NIP4" s="102"/>
      <c r="NIQ4" s="102"/>
      <c r="NIR4" s="102"/>
      <c r="NIS4" s="102" t="s">
        <v>107</v>
      </c>
      <c r="NIT4" s="102"/>
      <c r="NIU4" s="102"/>
      <c r="NIV4" s="102"/>
      <c r="NIW4" s="102" t="s">
        <v>107</v>
      </c>
      <c r="NIX4" s="102"/>
      <c r="NIY4" s="102"/>
      <c r="NIZ4" s="102"/>
      <c r="NJA4" s="102" t="s">
        <v>107</v>
      </c>
      <c r="NJB4" s="102"/>
      <c r="NJC4" s="102"/>
      <c r="NJD4" s="102"/>
      <c r="NJE4" s="102" t="s">
        <v>107</v>
      </c>
      <c r="NJF4" s="102"/>
      <c r="NJG4" s="102"/>
      <c r="NJH4" s="102"/>
      <c r="NJI4" s="102" t="s">
        <v>107</v>
      </c>
      <c r="NJJ4" s="102"/>
      <c r="NJK4" s="102"/>
      <c r="NJL4" s="102"/>
      <c r="NJM4" s="102" t="s">
        <v>107</v>
      </c>
      <c r="NJN4" s="102"/>
      <c r="NJO4" s="102"/>
      <c r="NJP4" s="102"/>
      <c r="NJQ4" s="102" t="s">
        <v>107</v>
      </c>
      <c r="NJR4" s="102"/>
      <c r="NJS4" s="102"/>
      <c r="NJT4" s="102"/>
      <c r="NJU4" s="102" t="s">
        <v>107</v>
      </c>
      <c r="NJV4" s="102"/>
      <c r="NJW4" s="102"/>
      <c r="NJX4" s="102"/>
      <c r="NJY4" s="102" t="s">
        <v>107</v>
      </c>
      <c r="NJZ4" s="102"/>
      <c r="NKA4" s="102"/>
      <c r="NKB4" s="102"/>
      <c r="NKC4" s="102" t="s">
        <v>107</v>
      </c>
      <c r="NKD4" s="102"/>
      <c r="NKE4" s="102"/>
      <c r="NKF4" s="102"/>
      <c r="NKG4" s="102" t="s">
        <v>107</v>
      </c>
      <c r="NKH4" s="102"/>
      <c r="NKI4" s="102"/>
      <c r="NKJ4" s="102"/>
      <c r="NKK4" s="102" t="s">
        <v>107</v>
      </c>
      <c r="NKL4" s="102"/>
      <c r="NKM4" s="102"/>
      <c r="NKN4" s="102"/>
      <c r="NKO4" s="102" t="s">
        <v>107</v>
      </c>
      <c r="NKP4" s="102"/>
      <c r="NKQ4" s="102"/>
      <c r="NKR4" s="102"/>
      <c r="NKS4" s="102" t="s">
        <v>107</v>
      </c>
      <c r="NKT4" s="102"/>
      <c r="NKU4" s="102"/>
      <c r="NKV4" s="102"/>
      <c r="NKW4" s="102" t="s">
        <v>107</v>
      </c>
      <c r="NKX4" s="102"/>
      <c r="NKY4" s="102"/>
      <c r="NKZ4" s="102"/>
      <c r="NLA4" s="102" t="s">
        <v>107</v>
      </c>
      <c r="NLB4" s="102"/>
      <c r="NLC4" s="102"/>
      <c r="NLD4" s="102"/>
      <c r="NLE4" s="102" t="s">
        <v>107</v>
      </c>
      <c r="NLF4" s="102"/>
      <c r="NLG4" s="102"/>
      <c r="NLH4" s="102"/>
      <c r="NLI4" s="102" t="s">
        <v>107</v>
      </c>
      <c r="NLJ4" s="102"/>
      <c r="NLK4" s="102"/>
      <c r="NLL4" s="102"/>
      <c r="NLM4" s="102" t="s">
        <v>107</v>
      </c>
      <c r="NLN4" s="102"/>
      <c r="NLO4" s="102"/>
      <c r="NLP4" s="102"/>
      <c r="NLQ4" s="102" t="s">
        <v>107</v>
      </c>
      <c r="NLR4" s="102"/>
      <c r="NLS4" s="102"/>
      <c r="NLT4" s="102"/>
      <c r="NLU4" s="102" t="s">
        <v>107</v>
      </c>
      <c r="NLV4" s="102"/>
      <c r="NLW4" s="102"/>
      <c r="NLX4" s="102"/>
      <c r="NLY4" s="102" t="s">
        <v>107</v>
      </c>
      <c r="NLZ4" s="102"/>
      <c r="NMA4" s="102"/>
      <c r="NMB4" s="102"/>
      <c r="NMC4" s="102" t="s">
        <v>107</v>
      </c>
      <c r="NMD4" s="102"/>
      <c r="NME4" s="102"/>
      <c r="NMF4" s="102"/>
      <c r="NMG4" s="102" t="s">
        <v>107</v>
      </c>
      <c r="NMH4" s="102"/>
      <c r="NMI4" s="102"/>
      <c r="NMJ4" s="102"/>
      <c r="NMK4" s="102" t="s">
        <v>107</v>
      </c>
      <c r="NML4" s="102"/>
      <c r="NMM4" s="102"/>
      <c r="NMN4" s="102"/>
      <c r="NMO4" s="102" t="s">
        <v>107</v>
      </c>
      <c r="NMP4" s="102"/>
      <c r="NMQ4" s="102"/>
      <c r="NMR4" s="102"/>
      <c r="NMS4" s="102" t="s">
        <v>107</v>
      </c>
      <c r="NMT4" s="102"/>
      <c r="NMU4" s="102"/>
      <c r="NMV4" s="102"/>
      <c r="NMW4" s="102" t="s">
        <v>107</v>
      </c>
      <c r="NMX4" s="102"/>
      <c r="NMY4" s="102"/>
      <c r="NMZ4" s="102"/>
      <c r="NNA4" s="102" t="s">
        <v>107</v>
      </c>
      <c r="NNB4" s="102"/>
      <c r="NNC4" s="102"/>
      <c r="NND4" s="102"/>
      <c r="NNE4" s="102" t="s">
        <v>107</v>
      </c>
      <c r="NNF4" s="102"/>
      <c r="NNG4" s="102"/>
      <c r="NNH4" s="102"/>
      <c r="NNI4" s="102" t="s">
        <v>107</v>
      </c>
      <c r="NNJ4" s="102"/>
      <c r="NNK4" s="102"/>
      <c r="NNL4" s="102"/>
      <c r="NNM4" s="102" t="s">
        <v>107</v>
      </c>
      <c r="NNN4" s="102"/>
      <c r="NNO4" s="102"/>
      <c r="NNP4" s="102"/>
      <c r="NNQ4" s="102" t="s">
        <v>107</v>
      </c>
      <c r="NNR4" s="102"/>
      <c r="NNS4" s="102"/>
      <c r="NNT4" s="102"/>
      <c r="NNU4" s="102" t="s">
        <v>107</v>
      </c>
      <c r="NNV4" s="102"/>
      <c r="NNW4" s="102"/>
      <c r="NNX4" s="102"/>
      <c r="NNY4" s="102" t="s">
        <v>107</v>
      </c>
      <c r="NNZ4" s="102"/>
      <c r="NOA4" s="102"/>
      <c r="NOB4" s="102"/>
      <c r="NOC4" s="102" t="s">
        <v>107</v>
      </c>
      <c r="NOD4" s="102"/>
      <c r="NOE4" s="102"/>
      <c r="NOF4" s="102"/>
      <c r="NOG4" s="102" t="s">
        <v>107</v>
      </c>
      <c r="NOH4" s="102"/>
      <c r="NOI4" s="102"/>
      <c r="NOJ4" s="102"/>
      <c r="NOK4" s="102" t="s">
        <v>107</v>
      </c>
      <c r="NOL4" s="102"/>
      <c r="NOM4" s="102"/>
      <c r="NON4" s="102"/>
      <c r="NOO4" s="102" t="s">
        <v>107</v>
      </c>
      <c r="NOP4" s="102"/>
      <c r="NOQ4" s="102"/>
      <c r="NOR4" s="102"/>
      <c r="NOS4" s="102" t="s">
        <v>107</v>
      </c>
      <c r="NOT4" s="102"/>
      <c r="NOU4" s="102"/>
      <c r="NOV4" s="102"/>
      <c r="NOW4" s="102" t="s">
        <v>107</v>
      </c>
      <c r="NOX4" s="102"/>
      <c r="NOY4" s="102"/>
      <c r="NOZ4" s="102"/>
      <c r="NPA4" s="102" t="s">
        <v>107</v>
      </c>
      <c r="NPB4" s="102"/>
      <c r="NPC4" s="102"/>
      <c r="NPD4" s="102"/>
      <c r="NPE4" s="102" t="s">
        <v>107</v>
      </c>
      <c r="NPF4" s="102"/>
      <c r="NPG4" s="102"/>
      <c r="NPH4" s="102"/>
      <c r="NPI4" s="102" t="s">
        <v>107</v>
      </c>
      <c r="NPJ4" s="102"/>
      <c r="NPK4" s="102"/>
      <c r="NPL4" s="102"/>
      <c r="NPM4" s="102" t="s">
        <v>107</v>
      </c>
      <c r="NPN4" s="102"/>
      <c r="NPO4" s="102"/>
      <c r="NPP4" s="102"/>
      <c r="NPQ4" s="102" t="s">
        <v>107</v>
      </c>
      <c r="NPR4" s="102"/>
      <c r="NPS4" s="102"/>
      <c r="NPT4" s="102"/>
      <c r="NPU4" s="102" t="s">
        <v>107</v>
      </c>
      <c r="NPV4" s="102"/>
      <c r="NPW4" s="102"/>
      <c r="NPX4" s="102"/>
      <c r="NPY4" s="102" t="s">
        <v>107</v>
      </c>
      <c r="NPZ4" s="102"/>
      <c r="NQA4" s="102"/>
      <c r="NQB4" s="102"/>
      <c r="NQC4" s="102" t="s">
        <v>107</v>
      </c>
      <c r="NQD4" s="102"/>
      <c r="NQE4" s="102"/>
      <c r="NQF4" s="102"/>
      <c r="NQG4" s="102" t="s">
        <v>107</v>
      </c>
      <c r="NQH4" s="102"/>
      <c r="NQI4" s="102"/>
      <c r="NQJ4" s="102"/>
      <c r="NQK4" s="102" t="s">
        <v>107</v>
      </c>
      <c r="NQL4" s="102"/>
      <c r="NQM4" s="102"/>
      <c r="NQN4" s="102"/>
      <c r="NQO4" s="102" t="s">
        <v>107</v>
      </c>
      <c r="NQP4" s="102"/>
      <c r="NQQ4" s="102"/>
      <c r="NQR4" s="102"/>
      <c r="NQS4" s="102" t="s">
        <v>107</v>
      </c>
      <c r="NQT4" s="102"/>
      <c r="NQU4" s="102"/>
      <c r="NQV4" s="102"/>
      <c r="NQW4" s="102" t="s">
        <v>107</v>
      </c>
      <c r="NQX4" s="102"/>
      <c r="NQY4" s="102"/>
      <c r="NQZ4" s="102"/>
      <c r="NRA4" s="102" t="s">
        <v>107</v>
      </c>
      <c r="NRB4" s="102"/>
      <c r="NRC4" s="102"/>
      <c r="NRD4" s="102"/>
      <c r="NRE4" s="102" t="s">
        <v>107</v>
      </c>
      <c r="NRF4" s="102"/>
      <c r="NRG4" s="102"/>
      <c r="NRH4" s="102"/>
      <c r="NRI4" s="102" t="s">
        <v>107</v>
      </c>
      <c r="NRJ4" s="102"/>
      <c r="NRK4" s="102"/>
      <c r="NRL4" s="102"/>
      <c r="NRM4" s="102" t="s">
        <v>107</v>
      </c>
      <c r="NRN4" s="102"/>
      <c r="NRO4" s="102"/>
      <c r="NRP4" s="102"/>
      <c r="NRQ4" s="102" t="s">
        <v>107</v>
      </c>
      <c r="NRR4" s="102"/>
      <c r="NRS4" s="102"/>
      <c r="NRT4" s="102"/>
      <c r="NRU4" s="102" t="s">
        <v>107</v>
      </c>
      <c r="NRV4" s="102"/>
      <c r="NRW4" s="102"/>
      <c r="NRX4" s="102"/>
      <c r="NRY4" s="102" t="s">
        <v>107</v>
      </c>
      <c r="NRZ4" s="102"/>
      <c r="NSA4" s="102"/>
      <c r="NSB4" s="102"/>
      <c r="NSC4" s="102" t="s">
        <v>107</v>
      </c>
      <c r="NSD4" s="102"/>
      <c r="NSE4" s="102"/>
      <c r="NSF4" s="102"/>
      <c r="NSG4" s="102" t="s">
        <v>107</v>
      </c>
      <c r="NSH4" s="102"/>
      <c r="NSI4" s="102"/>
      <c r="NSJ4" s="102"/>
      <c r="NSK4" s="102" t="s">
        <v>107</v>
      </c>
      <c r="NSL4" s="102"/>
      <c r="NSM4" s="102"/>
      <c r="NSN4" s="102"/>
      <c r="NSO4" s="102" t="s">
        <v>107</v>
      </c>
      <c r="NSP4" s="102"/>
      <c r="NSQ4" s="102"/>
      <c r="NSR4" s="102"/>
      <c r="NSS4" s="102" t="s">
        <v>107</v>
      </c>
      <c r="NST4" s="102"/>
      <c r="NSU4" s="102"/>
      <c r="NSV4" s="102"/>
      <c r="NSW4" s="102" t="s">
        <v>107</v>
      </c>
      <c r="NSX4" s="102"/>
      <c r="NSY4" s="102"/>
      <c r="NSZ4" s="102"/>
      <c r="NTA4" s="102" t="s">
        <v>107</v>
      </c>
      <c r="NTB4" s="102"/>
      <c r="NTC4" s="102"/>
      <c r="NTD4" s="102"/>
      <c r="NTE4" s="102" t="s">
        <v>107</v>
      </c>
      <c r="NTF4" s="102"/>
      <c r="NTG4" s="102"/>
      <c r="NTH4" s="102"/>
      <c r="NTI4" s="102" t="s">
        <v>107</v>
      </c>
      <c r="NTJ4" s="102"/>
      <c r="NTK4" s="102"/>
      <c r="NTL4" s="102"/>
      <c r="NTM4" s="102" t="s">
        <v>107</v>
      </c>
      <c r="NTN4" s="102"/>
      <c r="NTO4" s="102"/>
      <c r="NTP4" s="102"/>
      <c r="NTQ4" s="102" t="s">
        <v>107</v>
      </c>
      <c r="NTR4" s="102"/>
      <c r="NTS4" s="102"/>
      <c r="NTT4" s="102"/>
      <c r="NTU4" s="102" t="s">
        <v>107</v>
      </c>
      <c r="NTV4" s="102"/>
      <c r="NTW4" s="102"/>
      <c r="NTX4" s="102"/>
      <c r="NTY4" s="102" t="s">
        <v>107</v>
      </c>
      <c r="NTZ4" s="102"/>
      <c r="NUA4" s="102"/>
      <c r="NUB4" s="102"/>
      <c r="NUC4" s="102" t="s">
        <v>107</v>
      </c>
      <c r="NUD4" s="102"/>
      <c r="NUE4" s="102"/>
      <c r="NUF4" s="102"/>
      <c r="NUG4" s="102" t="s">
        <v>107</v>
      </c>
      <c r="NUH4" s="102"/>
      <c r="NUI4" s="102"/>
      <c r="NUJ4" s="102"/>
      <c r="NUK4" s="102" t="s">
        <v>107</v>
      </c>
      <c r="NUL4" s="102"/>
      <c r="NUM4" s="102"/>
      <c r="NUN4" s="102"/>
      <c r="NUO4" s="102" t="s">
        <v>107</v>
      </c>
      <c r="NUP4" s="102"/>
      <c r="NUQ4" s="102"/>
      <c r="NUR4" s="102"/>
      <c r="NUS4" s="102" t="s">
        <v>107</v>
      </c>
      <c r="NUT4" s="102"/>
      <c r="NUU4" s="102"/>
      <c r="NUV4" s="102"/>
      <c r="NUW4" s="102" t="s">
        <v>107</v>
      </c>
      <c r="NUX4" s="102"/>
      <c r="NUY4" s="102"/>
      <c r="NUZ4" s="102"/>
      <c r="NVA4" s="102" t="s">
        <v>107</v>
      </c>
      <c r="NVB4" s="102"/>
      <c r="NVC4" s="102"/>
      <c r="NVD4" s="102"/>
      <c r="NVE4" s="102" t="s">
        <v>107</v>
      </c>
      <c r="NVF4" s="102"/>
      <c r="NVG4" s="102"/>
      <c r="NVH4" s="102"/>
      <c r="NVI4" s="102" t="s">
        <v>107</v>
      </c>
      <c r="NVJ4" s="102"/>
      <c r="NVK4" s="102"/>
      <c r="NVL4" s="102"/>
      <c r="NVM4" s="102" t="s">
        <v>107</v>
      </c>
      <c r="NVN4" s="102"/>
      <c r="NVO4" s="102"/>
      <c r="NVP4" s="102"/>
      <c r="NVQ4" s="102" t="s">
        <v>107</v>
      </c>
      <c r="NVR4" s="102"/>
      <c r="NVS4" s="102"/>
      <c r="NVT4" s="102"/>
      <c r="NVU4" s="102" t="s">
        <v>107</v>
      </c>
      <c r="NVV4" s="102"/>
      <c r="NVW4" s="102"/>
      <c r="NVX4" s="102"/>
      <c r="NVY4" s="102" t="s">
        <v>107</v>
      </c>
      <c r="NVZ4" s="102"/>
      <c r="NWA4" s="102"/>
      <c r="NWB4" s="102"/>
      <c r="NWC4" s="102" t="s">
        <v>107</v>
      </c>
      <c r="NWD4" s="102"/>
      <c r="NWE4" s="102"/>
      <c r="NWF4" s="102"/>
      <c r="NWG4" s="102" t="s">
        <v>107</v>
      </c>
      <c r="NWH4" s="102"/>
      <c r="NWI4" s="102"/>
      <c r="NWJ4" s="102"/>
      <c r="NWK4" s="102" t="s">
        <v>107</v>
      </c>
      <c r="NWL4" s="102"/>
      <c r="NWM4" s="102"/>
      <c r="NWN4" s="102"/>
      <c r="NWO4" s="102" t="s">
        <v>107</v>
      </c>
      <c r="NWP4" s="102"/>
      <c r="NWQ4" s="102"/>
      <c r="NWR4" s="102"/>
      <c r="NWS4" s="102" t="s">
        <v>107</v>
      </c>
      <c r="NWT4" s="102"/>
      <c r="NWU4" s="102"/>
      <c r="NWV4" s="102"/>
      <c r="NWW4" s="102" t="s">
        <v>107</v>
      </c>
      <c r="NWX4" s="102"/>
      <c r="NWY4" s="102"/>
      <c r="NWZ4" s="102"/>
      <c r="NXA4" s="102" t="s">
        <v>107</v>
      </c>
      <c r="NXB4" s="102"/>
      <c r="NXC4" s="102"/>
      <c r="NXD4" s="102"/>
      <c r="NXE4" s="102" t="s">
        <v>107</v>
      </c>
      <c r="NXF4" s="102"/>
      <c r="NXG4" s="102"/>
      <c r="NXH4" s="102"/>
      <c r="NXI4" s="102" t="s">
        <v>107</v>
      </c>
      <c r="NXJ4" s="102"/>
      <c r="NXK4" s="102"/>
      <c r="NXL4" s="102"/>
      <c r="NXM4" s="102" t="s">
        <v>107</v>
      </c>
      <c r="NXN4" s="102"/>
      <c r="NXO4" s="102"/>
      <c r="NXP4" s="102"/>
      <c r="NXQ4" s="102" t="s">
        <v>107</v>
      </c>
      <c r="NXR4" s="102"/>
      <c r="NXS4" s="102"/>
      <c r="NXT4" s="102"/>
      <c r="NXU4" s="102" t="s">
        <v>107</v>
      </c>
      <c r="NXV4" s="102"/>
      <c r="NXW4" s="102"/>
      <c r="NXX4" s="102"/>
      <c r="NXY4" s="102" t="s">
        <v>107</v>
      </c>
      <c r="NXZ4" s="102"/>
      <c r="NYA4" s="102"/>
      <c r="NYB4" s="102"/>
      <c r="NYC4" s="102" t="s">
        <v>107</v>
      </c>
      <c r="NYD4" s="102"/>
      <c r="NYE4" s="102"/>
      <c r="NYF4" s="102"/>
      <c r="NYG4" s="102" t="s">
        <v>107</v>
      </c>
      <c r="NYH4" s="102"/>
      <c r="NYI4" s="102"/>
      <c r="NYJ4" s="102"/>
      <c r="NYK4" s="102" t="s">
        <v>107</v>
      </c>
      <c r="NYL4" s="102"/>
      <c r="NYM4" s="102"/>
      <c r="NYN4" s="102"/>
      <c r="NYO4" s="102" t="s">
        <v>107</v>
      </c>
      <c r="NYP4" s="102"/>
      <c r="NYQ4" s="102"/>
      <c r="NYR4" s="102"/>
      <c r="NYS4" s="102" t="s">
        <v>107</v>
      </c>
      <c r="NYT4" s="102"/>
      <c r="NYU4" s="102"/>
      <c r="NYV4" s="102"/>
      <c r="NYW4" s="102" t="s">
        <v>107</v>
      </c>
      <c r="NYX4" s="102"/>
      <c r="NYY4" s="102"/>
      <c r="NYZ4" s="102"/>
      <c r="NZA4" s="102" t="s">
        <v>107</v>
      </c>
      <c r="NZB4" s="102"/>
      <c r="NZC4" s="102"/>
      <c r="NZD4" s="102"/>
      <c r="NZE4" s="102" t="s">
        <v>107</v>
      </c>
      <c r="NZF4" s="102"/>
      <c r="NZG4" s="102"/>
      <c r="NZH4" s="102"/>
      <c r="NZI4" s="102" t="s">
        <v>107</v>
      </c>
      <c r="NZJ4" s="102"/>
      <c r="NZK4" s="102"/>
      <c r="NZL4" s="102"/>
      <c r="NZM4" s="102" t="s">
        <v>107</v>
      </c>
      <c r="NZN4" s="102"/>
      <c r="NZO4" s="102"/>
      <c r="NZP4" s="102"/>
      <c r="NZQ4" s="102" t="s">
        <v>107</v>
      </c>
      <c r="NZR4" s="102"/>
      <c r="NZS4" s="102"/>
      <c r="NZT4" s="102"/>
      <c r="NZU4" s="102" t="s">
        <v>107</v>
      </c>
      <c r="NZV4" s="102"/>
      <c r="NZW4" s="102"/>
      <c r="NZX4" s="102"/>
      <c r="NZY4" s="102" t="s">
        <v>107</v>
      </c>
      <c r="NZZ4" s="102"/>
      <c r="OAA4" s="102"/>
      <c r="OAB4" s="102"/>
      <c r="OAC4" s="102" t="s">
        <v>107</v>
      </c>
      <c r="OAD4" s="102"/>
      <c r="OAE4" s="102"/>
      <c r="OAF4" s="102"/>
      <c r="OAG4" s="102" t="s">
        <v>107</v>
      </c>
      <c r="OAH4" s="102"/>
      <c r="OAI4" s="102"/>
      <c r="OAJ4" s="102"/>
      <c r="OAK4" s="102" t="s">
        <v>107</v>
      </c>
      <c r="OAL4" s="102"/>
      <c r="OAM4" s="102"/>
      <c r="OAN4" s="102"/>
      <c r="OAO4" s="102" t="s">
        <v>107</v>
      </c>
      <c r="OAP4" s="102"/>
      <c r="OAQ4" s="102"/>
      <c r="OAR4" s="102"/>
      <c r="OAS4" s="102" t="s">
        <v>107</v>
      </c>
      <c r="OAT4" s="102"/>
      <c r="OAU4" s="102"/>
      <c r="OAV4" s="102"/>
      <c r="OAW4" s="102" t="s">
        <v>107</v>
      </c>
      <c r="OAX4" s="102"/>
      <c r="OAY4" s="102"/>
      <c r="OAZ4" s="102"/>
      <c r="OBA4" s="102" t="s">
        <v>107</v>
      </c>
      <c r="OBB4" s="102"/>
      <c r="OBC4" s="102"/>
      <c r="OBD4" s="102"/>
      <c r="OBE4" s="102" t="s">
        <v>107</v>
      </c>
      <c r="OBF4" s="102"/>
      <c r="OBG4" s="102"/>
      <c r="OBH4" s="102"/>
      <c r="OBI4" s="102" t="s">
        <v>107</v>
      </c>
      <c r="OBJ4" s="102"/>
      <c r="OBK4" s="102"/>
      <c r="OBL4" s="102"/>
      <c r="OBM4" s="102" t="s">
        <v>107</v>
      </c>
      <c r="OBN4" s="102"/>
      <c r="OBO4" s="102"/>
      <c r="OBP4" s="102"/>
      <c r="OBQ4" s="102" t="s">
        <v>107</v>
      </c>
      <c r="OBR4" s="102"/>
      <c r="OBS4" s="102"/>
      <c r="OBT4" s="102"/>
      <c r="OBU4" s="102" t="s">
        <v>107</v>
      </c>
      <c r="OBV4" s="102"/>
      <c r="OBW4" s="102"/>
      <c r="OBX4" s="102"/>
      <c r="OBY4" s="102" t="s">
        <v>107</v>
      </c>
      <c r="OBZ4" s="102"/>
      <c r="OCA4" s="102"/>
      <c r="OCB4" s="102"/>
      <c r="OCC4" s="102" t="s">
        <v>107</v>
      </c>
      <c r="OCD4" s="102"/>
      <c r="OCE4" s="102"/>
      <c r="OCF4" s="102"/>
      <c r="OCG4" s="102" t="s">
        <v>107</v>
      </c>
      <c r="OCH4" s="102"/>
      <c r="OCI4" s="102"/>
      <c r="OCJ4" s="102"/>
      <c r="OCK4" s="102" t="s">
        <v>107</v>
      </c>
      <c r="OCL4" s="102"/>
      <c r="OCM4" s="102"/>
      <c r="OCN4" s="102"/>
      <c r="OCO4" s="102" t="s">
        <v>107</v>
      </c>
      <c r="OCP4" s="102"/>
      <c r="OCQ4" s="102"/>
      <c r="OCR4" s="102"/>
      <c r="OCS4" s="102" t="s">
        <v>107</v>
      </c>
      <c r="OCT4" s="102"/>
      <c r="OCU4" s="102"/>
      <c r="OCV4" s="102"/>
      <c r="OCW4" s="102" t="s">
        <v>107</v>
      </c>
      <c r="OCX4" s="102"/>
      <c r="OCY4" s="102"/>
      <c r="OCZ4" s="102"/>
      <c r="ODA4" s="102" t="s">
        <v>107</v>
      </c>
      <c r="ODB4" s="102"/>
      <c r="ODC4" s="102"/>
      <c r="ODD4" s="102"/>
      <c r="ODE4" s="102" t="s">
        <v>107</v>
      </c>
      <c r="ODF4" s="102"/>
      <c r="ODG4" s="102"/>
      <c r="ODH4" s="102"/>
      <c r="ODI4" s="102" t="s">
        <v>107</v>
      </c>
      <c r="ODJ4" s="102"/>
      <c r="ODK4" s="102"/>
      <c r="ODL4" s="102"/>
      <c r="ODM4" s="102" t="s">
        <v>107</v>
      </c>
      <c r="ODN4" s="102"/>
      <c r="ODO4" s="102"/>
      <c r="ODP4" s="102"/>
      <c r="ODQ4" s="102" t="s">
        <v>107</v>
      </c>
      <c r="ODR4" s="102"/>
      <c r="ODS4" s="102"/>
      <c r="ODT4" s="102"/>
      <c r="ODU4" s="102" t="s">
        <v>107</v>
      </c>
      <c r="ODV4" s="102"/>
      <c r="ODW4" s="102"/>
      <c r="ODX4" s="102"/>
      <c r="ODY4" s="102" t="s">
        <v>107</v>
      </c>
      <c r="ODZ4" s="102"/>
      <c r="OEA4" s="102"/>
      <c r="OEB4" s="102"/>
      <c r="OEC4" s="102" t="s">
        <v>107</v>
      </c>
      <c r="OED4" s="102"/>
      <c r="OEE4" s="102"/>
      <c r="OEF4" s="102"/>
      <c r="OEG4" s="102" t="s">
        <v>107</v>
      </c>
      <c r="OEH4" s="102"/>
      <c r="OEI4" s="102"/>
      <c r="OEJ4" s="102"/>
      <c r="OEK4" s="102" t="s">
        <v>107</v>
      </c>
      <c r="OEL4" s="102"/>
      <c r="OEM4" s="102"/>
      <c r="OEN4" s="102"/>
      <c r="OEO4" s="102" t="s">
        <v>107</v>
      </c>
      <c r="OEP4" s="102"/>
      <c r="OEQ4" s="102"/>
      <c r="OER4" s="102"/>
      <c r="OES4" s="102" t="s">
        <v>107</v>
      </c>
      <c r="OET4" s="102"/>
      <c r="OEU4" s="102"/>
      <c r="OEV4" s="102"/>
      <c r="OEW4" s="102" t="s">
        <v>107</v>
      </c>
      <c r="OEX4" s="102"/>
      <c r="OEY4" s="102"/>
      <c r="OEZ4" s="102"/>
      <c r="OFA4" s="102" t="s">
        <v>107</v>
      </c>
      <c r="OFB4" s="102"/>
      <c r="OFC4" s="102"/>
      <c r="OFD4" s="102"/>
      <c r="OFE4" s="102" t="s">
        <v>107</v>
      </c>
      <c r="OFF4" s="102"/>
      <c r="OFG4" s="102"/>
      <c r="OFH4" s="102"/>
      <c r="OFI4" s="102" t="s">
        <v>107</v>
      </c>
      <c r="OFJ4" s="102"/>
      <c r="OFK4" s="102"/>
      <c r="OFL4" s="102"/>
      <c r="OFM4" s="102" t="s">
        <v>107</v>
      </c>
      <c r="OFN4" s="102"/>
      <c r="OFO4" s="102"/>
      <c r="OFP4" s="102"/>
      <c r="OFQ4" s="102" t="s">
        <v>107</v>
      </c>
      <c r="OFR4" s="102"/>
      <c r="OFS4" s="102"/>
      <c r="OFT4" s="102"/>
      <c r="OFU4" s="102" t="s">
        <v>107</v>
      </c>
      <c r="OFV4" s="102"/>
      <c r="OFW4" s="102"/>
      <c r="OFX4" s="102"/>
      <c r="OFY4" s="102" t="s">
        <v>107</v>
      </c>
      <c r="OFZ4" s="102"/>
      <c r="OGA4" s="102"/>
      <c r="OGB4" s="102"/>
      <c r="OGC4" s="102" t="s">
        <v>107</v>
      </c>
      <c r="OGD4" s="102"/>
      <c r="OGE4" s="102"/>
      <c r="OGF4" s="102"/>
      <c r="OGG4" s="102" t="s">
        <v>107</v>
      </c>
      <c r="OGH4" s="102"/>
      <c r="OGI4" s="102"/>
      <c r="OGJ4" s="102"/>
      <c r="OGK4" s="102" t="s">
        <v>107</v>
      </c>
      <c r="OGL4" s="102"/>
      <c r="OGM4" s="102"/>
      <c r="OGN4" s="102"/>
      <c r="OGO4" s="102" t="s">
        <v>107</v>
      </c>
      <c r="OGP4" s="102"/>
      <c r="OGQ4" s="102"/>
      <c r="OGR4" s="102"/>
      <c r="OGS4" s="102" t="s">
        <v>107</v>
      </c>
      <c r="OGT4" s="102"/>
      <c r="OGU4" s="102"/>
      <c r="OGV4" s="102"/>
      <c r="OGW4" s="102" t="s">
        <v>107</v>
      </c>
      <c r="OGX4" s="102"/>
      <c r="OGY4" s="102"/>
      <c r="OGZ4" s="102"/>
      <c r="OHA4" s="102" t="s">
        <v>107</v>
      </c>
      <c r="OHB4" s="102"/>
      <c r="OHC4" s="102"/>
      <c r="OHD4" s="102"/>
      <c r="OHE4" s="102" t="s">
        <v>107</v>
      </c>
      <c r="OHF4" s="102"/>
      <c r="OHG4" s="102"/>
      <c r="OHH4" s="102"/>
      <c r="OHI4" s="102" t="s">
        <v>107</v>
      </c>
      <c r="OHJ4" s="102"/>
      <c r="OHK4" s="102"/>
      <c r="OHL4" s="102"/>
      <c r="OHM4" s="102" t="s">
        <v>107</v>
      </c>
      <c r="OHN4" s="102"/>
      <c r="OHO4" s="102"/>
      <c r="OHP4" s="102"/>
      <c r="OHQ4" s="102" t="s">
        <v>107</v>
      </c>
      <c r="OHR4" s="102"/>
      <c r="OHS4" s="102"/>
      <c r="OHT4" s="102"/>
      <c r="OHU4" s="102" t="s">
        <v>107</v>
      </c>
      <c r="OHV4" s="102"/>
      <c r="OHW4" s="102"/>
      <c r="OHX4" s="102"/>
      <c r="OHY4" s="102" t="s">
        <v>107</v>
      </c>
      <c r="OHZ4" s="102"/>
      <c r="OIA4" s="102"/>
      <c r="OIB4" s="102"/>
      <c r="OIC4" s="102" t="s">
        <v>107</v>
      </c>
      <c r="OID4" s="102"/>
      <c r="OIE4" s="102"/>
      <c r="OIF4" s="102"/>
      <c r="OIG4" s="102" t="s">
        <v>107</v>
      </c>
      <c r="OIH4" s="102"/>
      <c r="OII4" s="102"/>
      <c r="OIJ4" s="102"/>
      <c r="OIK4" s="102" t="s">
        <v>107</v>
      </c>
      <c r="OIL4" s="102"/>
      <c r="OIM4" s="102"/>
      <c r="OIN4" s="102"/>
      <c r="OIO4" s="102" t="s">
        <v>107</v>
      </c>
      <c r="OIP4" s="102"/>
      <c r="OIQ4" s="102"/>
      <c r="OIR4" s="102"/>
      <c r="OIS4" s="102" t="s">
        <v>107</v>
      </c>
      <c r="OIT4" s="102"/>
      <c r="OIU4" s="102"/>
      <c r="OIV4" s="102"/>
      <c r="OIW4" s="102" t="s">
        <v>107</v>
      </c>
      <c r="OIX4" s="102"/>
      <c r="OIY4" s="102"/>
      <c r="OIZ4" s="102"/>
      <c r="OJA4" s="102" t="s">
        <v>107</v>
      </c>
      <c r="OJB4" s="102"/>
      <c r="OJC4" s="102"/>
      <c r="OJD4" s="102"/>
      <c r="OJE4" s="102" t="s">
        <v>107</v>
      </c>
      <c r="OJF4" s="102"/>
      <c r="OJG4" s="102"/>
      <c r="OJH4" s="102"/>
      <c r="OJI4" s="102" t="s">
        <v>107</v>
      </c>
      <c r="OJJ4" s="102"/>
      <c r="OJK4" s="102"/>
      <c r="OJL4" s="102"/>
      <c r="OJM4" s="102" t="s">
        <v>107</v>
      </c>
      <c r="OJN4" s="102"/>
      <c r="OJO4" s="102"/>
      <c r="OJP4" s="102"/>
      <c r="OJQ4" s="102" t="s">
        <v>107</v>
      </c>
      <c r="OJR4" s="102"/>
      <c r="OJS4" s="102"/>
      <c r="OJT4" s="102"/>
      <c r="OJU4" s="102" t="s">
        <v>107</v>
      </c>
      <c r="OJV4" s="102"/>
      <c r="OJW4" s="102"/>
      <c r="OJX4" s="102"/>
      <c r="OJY4" s="102" t="s">
        <v>107</v>
      </c>
      <c r="OJZ4" s="102"/>
      <c r="OKA4" s="102"/>
      <c r="OKB4" s="102"/>
      <c r="OKC4" s="102" t="s">
        <v>107</v>
      </c>
      <c r="OKD4" s="102"/>
      <c r="OKE4" s="102"/>
      <c r="OKF4" s="102"/>
      <c r="OKG4" s="102" t="s">
        <v>107</v>
      </c>
      <c r="OKH4" s="102"/>
      <c r="OKI4" s="102"/>
      <c r="OKJ4" s="102"/>
      <c r="OKK4" s="102" t="s">
        <v>107</v>
      </c>
      <c r="OKL4" s="102"/>
      <c r="OKM4" s="102"/>
      <c r="OKN4" s="102"/>
      <c r="OKO4" s="102" t="s">
        <v>107</v>
      </c>
      <c r="OKP4" s="102"/>
      <c r="OKQ4" s="102"/>
      <c r="OKR4" s="102"/>
      <c r="OKS4" s="102" t="s">
        <v>107</v>
      </c>
      <c r="OKT4" s="102"/>
      <c r="OKU4" s="102"/>
      <c r="OKV4" s="102"/>
      <c r="OKW4" s="102" t="s">
        <v>107</v>
      </c>
      <c r="OKX4" s="102"/>
      <c r="OKY4" s="102"/>
      <c r="OKZ4" s="102"/>
      <c r="OLA4" s="102" t="s">
        <v>107</v>
      </c>
      <c r="OLB4" s="102"/>
      <c r="OLC4" s="102"/>
      <c r="OLD4" s="102"/>
      <c r="OLE4" s="102" t="s">
        <v>107</v>
      </c>
      <c r="OLF4" s="102"/>
      <c r="OLG4" s="102"/>
      <c r="OLH4" s="102"/>
      <c r="OLI4" s="102" t="s">
        <v>107</v>
      </c>
      <c r="OLJ4" s="102"/>
      <c r="OLK4" s="102"/>
      <c r="OLL4" s="102"/>
      <c r="OLM4" s="102" t="s">
        <v>107</v>
      </c>
      <c r="OLN4" s="102"/>
      <c r="OLO4" s="102"/>
      <c r="OLP4" s="102"/>
      <c r="OLQ4" s="102" t="s">
        <v>107</v>
      </c>
      <c r="OLR4" s="102"/>
      <c r="OLS4" s="102"/>
      <c r="OLT4" s="102"/>
      <c r="OLU4" s="102" t="s">
        <v>107</v>
      </c>
      <c r="OLV4" s="102"/>
      <c r="OLW4" s="102"/>
      <c r="OLX4" s="102"/>
      <c r="OLY4" s="102" t="s">
        <v>107</v>
      </c>
      <c r="OLZ4" s="102"/>
      <c r="OMA4" s="102"/>
      <c r="OMB4" s="102"/>
      <c r="OMC4" s="102" t="s">
        <v>107</v>
      </c>
      <c r="OMD4" s="102"/>
      <c r="OME4" s="102"/>
      <c r="OMF4" s="102"/>
      <c r="OMG4" s="102" t="s">
        <v>107</v>
      </c>
      <c r="OMH4" s="102"/>
      <c r="OMI4" s="102"/>
      <c r="OMJ4" s="102"/>
      <c r="OMK4" s="102" t="s">
        <v>107</v>
      </c>
      <c r="OML4" s="102"/>
      <c r="OMM4" s="102"/>
      <c r="OMN4" s="102"/>
      <c r="OMO4" s="102" t="s">
        <v>107</v>
      </c>
      <c r="OMP4" s="102"/>
      <c r="OMQ4" s="102"/>
      <c r="OMR4" s="102"/>
      <c r="OMS4" s="102" t="s">
        <v>107</v>
      </c>
      <c r="OMT4" s="102"/>
      <c r="OMU4" s="102"/>
      <c r="OMV4" s="102"/>
      <c r="OMW4" s="102" t="s">
        <v>107</v>
      </c>
      <c r="OMX4" s="102"/>
      <c r="OMY4" s="102"/>
      <c r="OMZ4" s="102"/>
      <c r="ONA4" s="102" t="s">
        <v>107</v>
      </c>
      <c r="ONB4" s="102"/>
      <c r="ONC4" s="102"/>
      <c r="OND4" s="102"/>
      <c r="ONE4" s="102" t="s">
        <v>107</v>
      </c>
      <c r="ONF4" s="102"/>
      <c r="ONG4" s="102"/>
      <c r="ONH4" s="102"/>
      <c r="ONI4" s="102" t="s">
        <v>107</v>
      </c>
      <c r="ONJ4" s="102"/>
      <c r="ONK4" s="102"/>
      <c r="ONL4" s="102"/>
      <c r="ONM4" s="102" t="s">
        <v>107</v>
      </c>
      <c r="ONN4" s="102"/>
      <c r="ONO4" s="102"/>
      <c r="ONP4" s="102"/>
      <c r="ONQ4" s="102" t="s">
        <v>107</v>
      </c>
      <c r="ONR4" s="102"/>
      <c r="ONS4" s="102"/>
      <c r="ONT4" s="102"/>
      <c r="ONU4" s="102" t="s">
        <v>107</v>
      </c>
      <c r="ONV4" s="102"/>
      <c r="ONW4" s="102"/>
      <c r="ONX4" s="102"/>
      <c r="ONY4" s="102" t="s">
        <v>107</v>
      </c>
      <c r="ONZ4" s="102"/>
      <c r="OOA4" s="102"/>
      <c r="OOB4" s="102"/>
      <c r="OOC4" s="102" t="s">
        <v>107</v>
      </c>
      <c r="OOD4" s="102"/>
      <c r="OOE4" s="102"/>
      <c r="OOF4" s="102"/>
      <c r="OOG4" s="102" t="s">
        <v>107</v>
      </c>
      <c r="OOH4" s="102"/>
      <c r="OOI4" s="102"/>
      <c r="OOJ4" s="102"/>
      <c r="OOK4" s="102" t="s">
        <v>107</v>
      </c>
      <c r="OOL4" s="102"/>
      <c r="OOM4" s="102"/>
      <c r="OON4" s="102"/>
      <c r="OOO4" s="102" t="s">
        <v>107</v>
      </c>
      <c r="OOP4" s="102"/>
      <c r="OOQ4" s="102"/>
      <c r="OOR4" s="102"/>
      <c r="OOS4" s="102" t="s">
        <v>107</v>
      </c>
      <c r="OOT4" s="102"/>
      <c r="OOU4" s="102"/>
      <c r="OOV4" s="102"/>
      <c r="OOW4" s="102" t="s">
        <v>107</v>
      </c>
      <c r="OOX4" s="102"/>
      <c r="OOY4" s="102"/>
      <c r="OOZ4" s="102"/>
      <c r="OPA4" s="102" t="s">
        <v>107</v>
      </c>
      <c r="OPB4" s="102"/>
      <c r="OPC4" s="102"/>
      <c r="OPD4" s="102"/>
      <c r="OPE4" s="102" t="s">
        <v>107</v>
      </c>
      <c r="OPF4" s="102"/>
      <c r="OPG4" s="102"/>
      <c r="OPH4" s="102"/>
      <c r="OPI4" s="102" t="s">
        <v>107</v>
      </c>
      <c r="OPJ4" s="102"/>
      <c r="OPK4" s="102"/>
      <c r="OPL4" s="102"/>
      <c r="OPM4" s="102" t="s">
        <v>107</v>
      </c>
      <c r="OPN4" s="102"/>
      <c r="OPO4" s="102"/>
      <c r="OPP4" s="102"/>
      <c r="OPQ4" s="102" t="s">
        <v>107</v>
      </c>
      <c r="OPR4" s="102"/>
      <c r="OPS4" s="102"/>
      <c r="OPT4" s="102"/>
      <c r="OPU4" s="102" t="s">
        <v>107</v>
      </c>
      <c r="OPV4" s="102"/>
      <c r="OPW4" s="102"/>
      <c r="OPX4" s="102"/>
      <c r="OPY4" s="102" t="s">
        <v>107</v>
      </c>
      <c r="OPZ4" s="102"/>
      <c r="OQA4" s="102"/>
      <c r="OQB4" s="102"/>
      <c r="OQC4" s="102" t="s">
        <v>107</v>
      </c>
      <c r="OQD4" s="102"/>
      <c r="OQE4" s="102"/>
      <c r="OQF4" s="102"/>
      <c r="OQG4" s="102" t="s">
        <v>107</v>
      </c>
      <c r="OQH4" s="102"/>
      <c r="OQI4" s="102"/>
      <c r="OQJ4" s="102"/>
      <c r="OQK4" s="102" t="s">
        <v>107</v>
      </c>
      <c r="OQL4" s="102"/>
      <c r="OQM4" s="102"/>
      <c r="OQN4" s="102"/>
      <c r="OQO4" s="102" t="s">
        <v>107</v>
      </c>
      <c r="OQP4" s="102"/>
      <c r="OQQ4" s="102"/>
      <c r="OQR4" s="102"/>
      <c r="OQS4" s="102" t="s">
        <v>107</v>
      </c>
      <c r="OQT4" s="102"/>
      <c r="OQU4" s="102"/>
      <c r="OQV4" s="102"/>
      <c r="OQW4" s="102" t="s">
        <v>107</v>
      </c>
      <c r="OQX4" s="102"/>
      <c r="OQY4" s="102"/>
      <c r="OQZ4" s="102"/>
      <c r="ORA4" s="102" t="s">
        <v>107</v>
      </c>
      <c r="ORB4" s="102"/>
      <c r="ORC4" s="102"/>
      <c r="ORD4" s="102"/>
      <c r="ORE4" s="102" t="s">
        <v>107</v>
      </c>
      <c r="ORF4" s="102"/>
      <c r="ORG4" s="102"/>
      <c r="ORH4" s="102"/>
      <c r="ORI4" s="102" t="s">
        <v>107</v>
      </c>
      <c r="ORJ4" s="102"/>
      <c r="ORK4" s="102"/>
      <c r="ORL4" s="102"/>
      <c r="ORM4" s="102" t="s">
        <v>107</v>
      </c>
      <c r="ORN4" s="102"/>
      <c r="ORO4" s="102"/>
      <c r="ORP4" s="102"/>
      <c r="ORQ4" s="102" t="s">
        <v>107</v>
      </c>
      <c r="ORR4" s="102"/>
      <c r="ORS4" s="102"/>
      <c r="ORT4" s="102"/>
      <c r="ORU4" s="102" t="s">
        <v>107</v>
      </c>
      <c r="ORV4" s="102"/>
      <c r="ORW4" s="102"/>
      <c r="ORX4" s="102"/>
      <c r="ORY4" s="102" t="s">
        <v>107</v>
      </c>
      <c r="ORZ4" s="102"/>
      <c r="OSA4" s="102"/>
      <c r="OSB4" s="102"/>
      <c r="OSC4" s="102" t="s">
        <v>107</v>
      </c>
      <c r="OSD4" s="102"/>
      <c r="OSE4" s="102"/>
      <c r="OSF4" s="102"/>
      <c r="OSG4" s="102" t="s">
        <v>107</v>
      </c>
      <c r="OSH4" s="102"/>
      <c r="OSI4" s="102"/>
      <c r="OSJ4" s="102"/>
      <c r="OSK4" s="102" t="s">
        <v>107</v>
      </c>
      <c r="OSL4" s="102"/>
      <c r="OSM4" s="102"/>
      <c r="OSN4" s="102"/>
      <c r="OSO4" s="102" t="s">
        <v>107</v>
      </c>
      <c r="OSP4" s="102"/>
      <c r="OSQ4" s="102"/>
      <c r="OSR4" s="102"/>
      <c r="OSS4" s="102" t="s">
        <v>107</v>
      </c>
      <c r="OST4" s="102"/>
      <c r="OSU4" s="102"/>
      <c r="OSV4" s="102"/>
      <c r="OSW4" s="102" t="s">
        <v>107</v>
      </c>
      <c r="OSX4" s="102"/>
      <c r="OSY4" s="102"/>
      <c r="OSZ4" s="102"/>
      <c r="OTA4" s="102" t="s">
        <v>107</v>
      </c>
      <c r="OTB4" s="102"/>
      <c r="OTC4" s="102"/>
      <c r="OTD4" s="102"/>
      <c r="OTE4" s="102" t="s">
        <v>107</v>
      </c>
      <c r="OTF4" s="102"/>
      <c r="OTG4" s="102"/>
      <c r="OTH4" s="102"/>
      <c r="OTI4" s="102" t="s">
        <v>107</v>
      </c>
      <c r="OTJ4" s="102"/>
      <c r="OTK4" s="102"/>
      <c r="OTL4" s="102"/>
      <c r="OTM4" s="102" t="s">
        <v>107</v>
      </c>
      <c r="OTN4" s="102"/>
      <c r="OTO4" s="102"/>
      <c r="OTP4" s="102"/>
      <c r="OTQ4" s="102" t="s">
        <v>107</v>
      </c>
      <c r="OTR4" s="102"/>
      <c r="OTS4" s="102"/>
      <c r="OTT4" s="102"/>
      <c r="OTU4" s="102" t="s">
        <v>107</v>
      </c>
      <c r="OTV4" s="102"/>
      <c r="OTW4" s="102"/>
      <c r="OTX4" s="102"/>
      <c r="OTY4" s="102" t="s">
        <v>107</v>
      </c>
      <c r="OTZ4" s="102"/>
      <c r="OUA4" s="102"/>
      <c r="OUB4" s="102"/>
      <c r="OUC4" s="102" t="s">
        <v>107</v>
      </c>
      <c r="OUD4" s="102"/>
      <c r="OUE4" s="102"/>
      <c r="OUF4" s="102"/>
      <c r="OUG4" s="102" t="s">
        <v>107</v>
      </c>
      <c r="OUH4" s="102"/>
      <c r="OUI4" s="102"/>
      <c r="OUJ4" s="102"/>
      <c r="OUK4" s="102" t="s">
        <v>107</v>
      </c>
      <c r="OUL4" s="102"/>
      <c r="OUM4" s="102"/>
      <c r="OUN4" s="102"/>
      <c r="OUO4" s="102" t="s">
        <v>107</v>
      </c>
      <c r="OUP4" s="102"/>
      <c r="OUQ4" s="102"/>
      <c r="OUR4" s="102"/>
      <c r="OUS4" s="102" t="s">
        <v>107</v>
      </c>
      <c r="OUT4" s="102"/>
      <c r="OUU4" s="102"/>
      <c r="OUV4" s="102"/>
      <c r="OUW4" s="102" t="s">
        <v>107</v>
      </c>
      <c r="OUX4" s="102"/>
      <c r="OUY4" s="102"/>
      <c r="OUZ4" s="102"/>
      <c r="OVA4" s="102" t="s">
        <v>107</v>
      </c>
      <c r="OVB4" s="102"/>
      <c r="OVC4" s="102"/>
      <c r="OVD4" s="102"/>
      <c r="OVE4" s="102" t="s">
        <v>107</v>
      </c>
      <c r="OVF4" s="102"/>
      <c r="OVG4" s="102"/>
      <c r="OVH4" s="102"/>
      <c r="OVI4" s="102" t="s">
        <v>107</v>
      </c>
      <c r="OVJ4" s="102"/>
      <c r="OVK4" s="102"/>
      <c r="OVL4" s="102"/>
      <c r="OVM4" s="102" t="s">
        <v>107</v>
      </c>
      <c r="OVN4" s="102"/>
      <c r="OVO4" s="102"/>
      <c r="OVP4" s="102"/>
      <c r="OVQ4" s="102" t="s">
        <v>107</v>
      </c>
      <c r="OVR4" s="102"/>
      <c r="OVS4" s="102"/>
      <c r="OVT4" s="102"/>
      <c r="OVU4" s="102" t="s">
        <v>107</v>
      </c>
      <c r="OVV4" s="102"/>
      <c r="OVW4" s="102"/>
      <c r="OVX4" s="102"/>
      <c r="OVY4" s="102" t="s">
        <v>107</v>
      </c>
      <c r="OVZ4" s="102"/>
      <c r="OWA4" s="102"/>
      <c r="OWB4" s="102"/>
      <c r="OWC4" s="102" t="s">
        <v>107</v>
      </c>
      <c r="OWD4" s="102"/>
      <c r="OWE4" s="102"/>
      <c r="OWF4" s="102"/>
      <c r="OWG4" s="102" t="s">
        <v>107</v>
      </c>
      <c r="OWH4" s="102"/>
      <c r="OWI4" s="102"/>
      <c r="OWJ4" s="102"/>
      <c r="OWK4" s="102" t="s">
        <v>107</v>
      </c>
      <c r="OWL4" s="102"/>
      <c r="OWM4" s="102"/>
      <c r="OWN4" s="102"/>
      <c r="OWO4" s="102" t="s">
        <v>107</v>
      </c>
      <c r="OWP4" s="102"/>
      <c r="OWQ4" s="102"/>
      <c r="OWR4" s="102"/>
      <c r="OWS4" s="102" t="s">
        <v>107</v>
      </c>
      <c r="OWT4" s="102"/>
      <c r="OWU4" s="102"/>
      <c r="OWV4" s="102"/>
      <c r="OWW4" s="102" t="s">
        <v>107</v>
      </c>
      <c r="OWX4" s="102"/>
      <c r="OWY4" s="102"/>
      <c r="OWZ4" s="102"/>
      <c r="OXA4" s="102" t="s">
        <v>107</v>
      </c>
      <c r="OXB4" s="102"/>
      <c r="OXC4" s="102"/>
      <c r="OXD4" s="102"/>
      <c r="OXE4" s="102" t="s">
        <v>107</v>
      </c>
      <c r="OXF4" s="102"/>
      <c r="OXG4" s="102"/>
      <c r="OXH4" s="102"/>
      <c r="OXI4" s="102" t="s">
        <v>107</v>
      </c>
      <c r="OXJ4" s="102"/>
      <c r="OXK4" s="102"/>
      <c r="OXL4" s="102"/>
      <c r="OXM4" s="102" t="s">
        <v>107</v>
      </c>
      <c r="OXN4" s="102"/>
      <c r="OXO4" s="102"/>
      <c r="OXP4" s="102"/>
      <c r="OXQ4" s="102" t="s">
        <v>107</v>
      </c>
      <c r="OXR4" s="102"/>
      <c r="OXS4" s="102"/>
      <c r="OXT4" s="102"/>
      <c r="OXU4" s="102" t="s">
        <v>107</v>
      </c>
      <c r="OXV4" s="102"/>
      <c r="OXW4" s="102"/>
      <c r="OXX4" s="102"/>
      <c r="OXY4" s="102" t="s">
        <v>107</v>
      </c>
      <c r="OXZ4" s="102"/>
      <c r="OYA4" s="102"/>
      <c r="OYB4" s="102"/>
      <c r="OYC4" s="102" t="s">
        <v>107</v>
      </c>
      <c r="OYD4" s="102"/>
      <c r="OYE4" s="102"/>
      <c r="OYF4" s="102"/>
      <c r="OYG4" s="102" t="s">
        <v>107</v>
      </c>
      <c r="OYH4" s="102"/>
      <c r="OYI4" s="102"/>
      <c r="OYJ4" s="102"/>
      <c r="OYK4" s="102" t="s">
        <v>107</v>
      </c>
      <c r="OYL4" s="102"/>
      <c r="OYM4" s="102"/>
      <c r="OYN4" s="102"/>
      <c r="OYO4" s="102" t="s">
        <v>107</v>
      </c>
      <c r="OYP4" s="102"/>
      <c r="OYQ4" s="102"/>
      <c r="OYR4" s="102"/>
      <c r="OYS4" s="102" t="s">
        <v>107</v>
      </c>
      <c r="OYT4" s="102"/>
      <c r="OYU4" s="102"/>
      <c r="OYV4" s="102"/>
      <c r="OYW4" s="102" t="s">
        <v>107</v>
      </c>
      <c r="OYX4" s="102"/>
      <c r="OYY4" s="102"/>
      <c r="OYZ4" s="102"/>
      <c r="OZA4" s="102" t="s">
        <v>107</v>
      </c>
      <c r="OZB4" s="102"/>
      <c r="OZC4" s="102"/>
      <c r="OZD4" s="102"/>
      <c r="OZE4" s="102" t="s">
        <v>107</v>
      </c>
      <c r="OZF4" s="102"/>
      <c r="OZG4" s="102"/>
      <c r="OZH4" s="102"/>
      <c r="OZI4" s="102" t="s">
        <v>107</v>
      </c>
      <c r="OZJ4" s="102"/>
      <c r="OZK4" s="102"/>
      <c r="OZL4" s="102"/>
      <c r="OZM4" s="102" t="s">
        <v>107</v>
      </c>
      <c r="OZN4" s="102"/>
      <c r="OZO4" s="102"/>
      <c r="OZP4" s="102"/>
      <c r="OZQ4" s="102" t="s">
        <v>107</v>
      </c>
      <c r="OZR4" s="102"/>
      <c r="OZS4" s="102"/>
      <c r="OZT4" s="102"/>
      <c r="OZU4" s="102" t="s">
        <v>107</v>
      </c>
      <c r="OZV4" s="102"/>
      <c r="OZW4" s="102"/>
      <c r="OZX4" s="102"/>
      <c r="OZY4" s="102" t="s">
        <v>107</v>
      </c>
      <c r="OZZ4" s="102"/>
      <c r="PAA4" s="102"/>
      <c r="PAB4" s="102"/>
      <c r="PAC4" s="102" t="s">
        <v>107</v>
      </c>
      <c r="PAD4" s="102"/>
      <c r="PAE4" s="102"/>
      <c r="PAF4" s="102"/>
      <c r="PAG4" s="102" t="s">
        <v>107</v>
      </c>
      <c r="PAH4" s="102"/>
      <c r="PAI4" s="102"/>
      <c r="PAJ4" s="102"/>
      <c r="PAK4" s="102" t="s">
        <v>107</v>
      </c>
      <c r="PAL4" s="102"/>
      <c r="PAM4" s="102"/>
      <c r="PAN4" s="102"/>
      <c r="PAO4" s="102" t="s">
        <v>107</v>
      </c>
      <c r="PAP4" s="102"/>
      <c r="PAQ4" s="102"/>
      <c r="PAR4" s="102"/>
      <c r="PAS4" s="102" t="s">
        <v>107</v>
      </c>
      <c r="PAT4" s="102"/>
      <c r="PAU4" s="102"/>
      <c r="PAV4" s="102"/>
      <c r="PAW4" s="102" t="s">
        <v>107</v>
      </c>
      <c r="PAX4" s="102"/>
      <c r="PAY4" s="102"/>
      <c r="PAZ4" s="102"/>
      <c r="PBA4" s="102" t="s">
        <v>107</v>
      </c>
      <c r="PBB4" s="102"/>
      <c r="PBC4" s="102"/>
      <c r="PBD4" s="102"/>
      <c r="PBE4" s="102" t="s">
        <v>107</v>
      </c>
      <c r="PBF4" s="102"/>
      <c r="PBG4" s="102"/>
      <c r="PBH4" s="102"/>
      <c r="PBI4" s="102" t="s">
        <v>107</v>
      </c>
      <c r="PBJ4" s="102"/>
      <c r="PBK4" s="102"/>
      <c r="PBL4" s="102"/>
      <c r="PBM4" s="102" t="s">
        <v>107</v>
      </c>
      <c r="PBN4" s="102"/>
      <c r="PBO4" s="102"/>
      <c r="PBP4" s="102"/>
      <c r="PBQ4" s="102" t="s">
        <v>107</v>
      </c>
      <c r="PBR4" s="102"/>
      <c r="PBS4" s="102"/>
      <c r="PBT4" s="102"/>
      <c r="PBU4" s="102" t="s">
        <v>107</v>
      </c>
      <c r="PBV4" s="102"/>
      <c r="PBW4" s="102"/>
      <c r="PBX4" s="102"/>
      <c r="PBY4" s="102" t="s">
        <v>107</v>
      </c>
      <c r="PBZ4" s="102"/>
      <c r="PCA4" s="102"/>
      <c r="PCB4" s="102"/>
      <c r="PCC4" s="102" t="s">
        <v>107</v>
      </c>
      <c r="PCD4" s="102"/>
      <c r="PCE4" s="102"/>
      <c r="PCF4" s="102"/>
      <c r="PCG4" s="102" t="s">
        <v>107</v>
      </c>
      <c r="PCH4" s="102"/>
      <c r="PCI4" s="102"/>
      <c r="PCJ4" s="102"/>
      <c r="PCK4" s="102" t="s">
        <v>107</v>
      </c>
      <c r="PCL4" s="102"/>
      <c r="PCM4" s="102"/>
      <c r="PCN4" s="102"/>
      <c r="PCO4" s="102" t="s">
        <v>107</v>
      </c>
      <c r="PCP4" s="102"/>
      <c r="PCQ4" s="102"/>
      <c r="PCR4" s="102"/>
      <c r="PCS4" s="102" t="s">
        <v>107</v>
      </c>
      <c r="PCT4" s="102"/>
      <c r="PCU4" s="102"/>
      <c r="PCV4" s="102"/>
      <c r="PCW4" s="102" t="s">
        <v>107</v>
      </c>
      <c r="PCX4" s="102"/>
      <c r="PCY4" s="102"/>
      <c r="PCZ4" s="102"/>
      <c r="PDA4" s="102" t="s">
        <v>107</v>
      </c>
      <c r="PDB4" s="102"/>
      <c r="PDC4" s="102"/>
      <c r="PDD4" s="102"/>
      <c r="PDE4" s="102" t="s">
        <v>107</v>
      </c>
      <c r="PDF4" s="102"/>
      <c r="PDG4" s="102"/>
      <c r="PDH4" s="102"/>
      <c r="PDI4" s="102" t="s">
        <v>107</v>
      </c>
      <c r="PDJ4" s="102"/>
      <c r="PDK4" s="102"/>
      <c r="PDL4" s="102"/>
      <c r="PDM4" s="102" t="s">
        <v>107</v>
      </c>
      <c r="PDN4" s="102"/>
      <c r="PDO4" s="102"/>
      <c r="PDP4" s="102"/>
      <c r="PDQ4" s="102" t="s">
        <v>107</v>
      </c>
      <c r="PDR4" s="102"/>
      <c r="PDS4" s="102"/>
      <c r="PDT4" s="102"/>
      <c r="PDU4" s="102" t="s">
        <v>107</v>
      </c>
      <c r="PDV4" s="102"/>
      <c r="PDW4" s="102"/>
      <c r="PDX4" s="102"/>
      <c r="PDY4" s="102" t="s">
        <v>107</v>
      </c>
      <c r="PDZ4" s="102"/>
      <c r="PEA4" s="102"/>
      <c r="PEB4" s="102"/>
      <c r="PEC4" s="102" t="s">
        <v>107</v>
      </c>
      <c r="PED4" s="102"/>
      <c r="PEE4" s="102"/>
      <c r="PEF4" s="102"/>
      <c r="PEG4" s="102" t="s">
        <v>107</v>
      </c>
      <c r="PEH4" s="102"/>
      <c r="PEI4" s="102"/>
      <c r="PEJ4" s="102"/>
      <c r="PEK4" s="102" t="s">
        <v>107</v>
      </c>
      <c r="PEL4" s="102"/>
      <c r="PEM4" s="102"/>
      <c r="PEN4" s="102"/>
      <c r="PEO4" s="102" t="s">
        <v>107</v>
      </c>
      <c r="PEP4" s="102"/>
      <c r="PEQ4" s="102"/>
      <c r="PER4" s="102"/>
      <c r="PES4" s="102" t="s">
        <v>107</v>
      </c>
      <c r="PET4" s="102"/>
      <c r="PEU4" s="102"/>
      <c r="PEV4" s="102"/>
      <c r="PEW4" s="102" t="s">
        <v>107</v>
      </c>
      <c r="PEX4" s="102"/>
      <c r="PEY4" s="102"/>
      <c r="PEZ4" s="102"/>
      <c r="PFA4" s="102" t="s">
        <v>107</v>
      </c>
      <c r="PFB4" s="102"/>
      <c r="PFC4" s="102"/>
      <c r="PFD4" s="102"/>
      <c r="PFE4" s="102" t="s">
        <v>107</v>
      </c>
      <c r="PFF4" s="102"/>
      <c r="PFG4" s="102"/>
      <c r="PFH4" s="102"/>
      <c r="PFI4" s="102" t="s">
        <v>107</v>
      </c>
      <c r="PFJ4" s="102"/>
      <c r="PFK4" s="102"/>
      <c r="PFL4" s="102"/>
      <c r="PFM4" s="102" t="s">
        <v>107</v>
      </c>
      <c r="PFN4" s="102"/>
      <c r="PFO4" s="102"/>
      <c r="PFP4" s="102"/>
      <c r="PFQ4" s="102" t="s">
        <v>107</v>
      </c>
      <c r="PFR4" s="102"/>
      <c r="PFS4" s="102"/>
      <c r="PFT4" s="102"/>
      <c r="PFU4" s="102" t="s">
        <v>107</v>
      </c>
      <c r="PFV4" s="102"/>
      <c r="PFW4" s="102"/>
      <c r="PFX4" s="102"/>
      <c r="PFY4" s="102" t="s">
        <v>107</v>
      </c>
      <c r="PFZ4" s="102"/>
      <c r="PGA4" s="102"/>
      <c r="PGB4" s="102"/>
      <c r="PGC4" s="102" t="s">
        <v>107</v>
      </c>
      <c r="PGD4" s="102"/>
      <c r="PGE4" s="102"/>
      <c r="PGF4" s="102"/>
      <c r="PGG4" s="102" t="s">
        <v>107</v>
      </c>
      <c r="PGH4" s="102"/>
      <c r="PGI4" s="102"/>
      <c r="PGJ4" s="102"/>
      <c r="PGK4" s="102" t="s">
        <v>107</v>
      </c>
      <c r="PGL4" s="102"/>
      <c r="PGM4" s="102"/>
      <c r="PGN4" s="102"/>
      <c r="PGO4" s="102" t="s">
        <v>107</v>
      </c>
      <c r="PGP4" s="102"/>
      <c r="PGQ4" s="102"/>
      <c r="PGR4" s="102"/>
      <c r="PGS4" s="102" t="s">
        <v>107</v>
      </c>
      <c r="PGT4" s="102"/>
      <c r="PGU4" s="102"/>
      <c r="PGV4" s="102"/>
      <c r="PGW4" s="102" t="s">
        <v>107</v>
      </c>
      <c r="PGX4" s="102"/>
      <c r="PGY4" s="102"/>
      <c r="PGZ4" s="102"/>
      <c r="PHA4" s="102" t="s">
        <v>107</v>
      </c>
      <c r="PHB4" s="102"/>
      <c r="PHC4" s="102"/>
      <c r="PHD4" s="102"/>
      <c r="PHE4" s="102" t="s">
        <v>107</v>
      </c>
      <c r="PHF4" s="102"/>
      <c r="PHG4" s="102"/>
      <c r="PHH4" s="102"/>
      <c r="PHI4" s="102" t="s">
        <v>107</v>
      </c>
      <c r="PHJ4" s="102"/>
      <c r="PHK4" s="102"/>
      <c r="PHL4" s="102"/>
      <c r="PHM4" s="102" t="s">
        <v>107</v>
      </c>
      <c r="PHN4" s="102"/>
      <c r="PHO4" s="102"/>
      <c r="PHP4" s="102"/>
      <c r="PHQ4" s="102" t="s">
        <v>107</v>
      </c>
      <c r="PHR4" s="102"/>
      <c r="PHS4" s="102"/>
      <c r="PHT4" s="102"/>
      <c r="PHU4" s="102" t="s">
        <v>107</v>
      </c>
      <c r="PHV4" s="102"/>
      <c r="PHW4" s="102"/>
      <c r="PHX4" s="102"/>
      <c r="PHY4" s="102" t="s">
        <v>107</v>
      </c>
      <c r="PHZ4" s="102"/>
      <c r="PIA4" s="102"/>
      <c r="PIB4" s="102"/>
      <c r="PIC4" s="102" t="s">
        <v>107</v>
      </c>
      <c r="PID4" s="102"/>
      <c r="PIE4" s="102"/>
      <c r="PIF4" s="102"/>
      <c r="PIG4" s="102" t="s">
        <v>107</v>
      </c>
      <c r="PIH4" s="102"/>
      <c r="PII4" s="102"/>
      <c r="PIJ4" s="102"/>
      <c r="PIK4" s="102" t="s">
        <v>107</v>
      </c>
      <c r="PIL4" s="102"/>
      <c r="PIM4" s="102"/>
      <c r="PIN4" s="102"/>
      <c r="PIO4" s="102" t="s">
        <v>107</v>
      </c>
      <c r="PIP4" s="102"/>
      <c r="PIQ4" s="102"/>
      <c r="PIR4" s="102"/>
      <c r="PIS4" s="102" t="s">
        <v>107</v>
      </c>
      <c r="PIT4" s="102"/>
      <c r="PIU4" s="102"/>
      <c r="PIV4" s="102"/>
      <c r="PIW4" s="102" t="s">
        <v>107</v>
      </c>
      <c r="PIX4" s="102"/>
      <c r="PIY4" s="102"/>
      <c r="PIZ4" s="102"/>
      <c r="PJA4" s="102" t="s">
        <v>107</v>
      </c>
      <c r="PJB4" s="102"/>
      <c r="PJC4" s="102"/>
      <c r="PJD4" s="102"/>
      <c r="PJE4" s="102" t="s">
        <v>107</v>
      </c>
      <c r="PJF4" s="102"/>
      <c r="PJG4" s="102"/>
      <c r="PJH4" s="102"/>
      <c r="PJI4" s="102" t="s">
        <v>107</v>
      </c>
      <c r="PJJ4" s="102"/>
      <c r="PJK4" s="102"/>
      <c r="PJL4" s="102"/>
      <c r="PJM4" s="102" t="s">
        <v>107</v>
      </c>
      <c r="PJN4" s="102"/>
      <c r="PJO4" s="102"/>
      <c r="PJP4" s="102"/>
      <c r="PJQ4" s="102" t="s">
        <v>107</v>
      </c>
      <c r="PJR4" s="102"/>
      <c r="PJS4" s="102"/>
      <c r="PJT4" s="102"/>
      <c r="PJU4" s="102" t="s">
        <v>107</v>
      </c>
      <c r="PJV4" s="102"/>
      <c r="PJW4" s="102"/>
      <c r="PJX4" s="102"/>
      <c r="PJY4" s="102" t="s">
        <v>107</v>
      </c>
      <c r="PJZ4" s="102"/>
      <c r="PKA4" s="102"/>
      <c r="PKB4" s="102"/>
      <c r="PKC4" s="102" t="s">
        <v>107</v>
      </c>
      <c r="PKD4" s="102"/>
      <c r="PKE4" s="102"/>
      <c r="PKF4" s="102"/>
      <c r="PKG4" s="102" t="s">
        <v>107</v>
      </c>
      <c r="PKH4" s="102"/>
      <c r="PKI4" s="102"/>
      <c r="PKJ4" s="102"/>
      <c r="PKK4" s="102" t="s">
        <v>107</v>
      </c>
      <c r="PKL4" s="102"/>
      <c r="PKM4" s="102"/>
      <c r="PKN4" s="102"/>
      <c r="PKO4" s="102" t="s">
        <v>107</v>
      </c>
      <c r="PKP4" s="102"/>
      <c r="PKQ4" s="102"/>
      <c r="PKR4" s="102"/>
      <c r="PKS4" s="102" t="s">
        <v>107</v>
      </c>
      <c r="PKT4" s="102"/>
      <c r="PKU4" s="102"/>
      <c r="PKV4" s="102"/>
      <c r="PKW4" s="102" t="s">
        <v>107</v>
      </c>
      <c r="PKX4" s="102"/>
      <c r="PKY4" s="102"/>
      <c r="PKZ4" s="102"/>
      <c r="PLA4" s="102" t="s">
        <v>107</v>
      </c>
      <c r="PLB4" s="102"/>
      <c r="PLC4" s="102"/>
      <c r="PLD4" s="102"/>
      <c r="PLE4" s="102" t="s">
        <v>107</v>
      </c>
      <c r="PLF4" s="102"/>
      <c r="PLG4" s="102"/>
      <c r="PLH4" s="102"/>
      <c r="PLI4" s="102" t="s">
        <v>107</v>
      </c>
      <c r="PLJ4" s="102"/>
      <c r="PLK4" s="102"/>
      <c r="PLL4" s="102"/>
      <c r="PLM4" s="102" t="s">
        <v>107</v>
      </c>
      <c r="PLN4" s="102"/>
      <c r="PLO4" s="102"/>
      <c r="PLP4" s="102"/>
      <c r="PLQ4" s="102" t="s">
        <v>107</v>
      </c>
      <c r="PLR4" s="102"/>
      <c r="PLS4" s="102"/>
      <c r="PLT4" s="102"/>
      <c r="PLU4" s="102" t="s">
        <v>107</v>
      </c>
      <c r="PLV4" s="102"/>
      <c r="PLW4" s="102"/>
      <c r="PLX4" s="102"/>
      <c r="PLY4" s="102" t="s">
        <v>107</v>
      </c>
      <c r="PLZ4" s="102"/>
      <c r="PMA4" s="102"/>
      <c r="PMB4" s="102"/>
      <c r="PMC4" s="102" t="s">
        <v>107</v>
      </c>
      <c r="PMD4" s="102"/>
      <c r="PME4" s="102"/>
      <c r="PMF4" s="102"/>
      <c r="PMG4" s="102" t="s">
        <v>107</v>
      </c>
      <c r="PMH4" s="102"/>
      <c r="PMI4" s="102"/>
      <c r="PMJ4" s="102"/>
      <c r="PMK4" s="102" t="s">
        <v>107</v>
      </c>
      <c r="PML4" s="102"/>
      <c r="PMM4" s="102"/>
      <c r="PMN4" s="102"/>
      <c r="PMO4" s="102" t="s">
        <v>107</v>
      </c>
      <c r="PMP4" s="102"/>
      <c r="PMQ4" s="102"/>
      <c r="PMR4" s="102"/>
      <c r="PMS4" s="102" t="s">
        <v>107</v>
      </c>
      <c r="PMT4" s="102"/>
      <c r="PMU4" s="102"/>
      <c r="PMV4" s="102"/>
      <c r="PMW4" s="102" t="s">
        <v>107</v>
      </c>
      <c r="PMX4" s="102"/>
      <c r="PMY4" s="102"/>
      <c r="PMZ4" s="102"/>
      <c r="PNA4" s="102" t="s">
        <v>107</v>
      </c>
      <c r="PNB4" s="102"/>
      <c r="PNC4" s="102"/>
      <c r="PND4" s="102"/>
      <c r="PNE4" s="102" t="s">
        <v>107</v>
      </c>
      <c r="PNF4" s="102"/>
      <c r="PNG4" s="102"/>
      <c r="PNH4" s="102"/>
      <c r="PNI4" s="102" t="s">
        <v>107</v>
      </c>
      <c r="PNJ4" s="102"/>
      <c r="PNK4" s="102"/>
      <c r="PNL4" s="102"/>
      <c r="PNM4" s="102" t="s">
        <v>107</v>
      </c>
      <c r="PNN4" s="102"/>
      <c r="PNO4" s="102"/>
      <c r="PNP4" s="102"/>
      <c r="PNQ4" s="102" t="s">
        <v>107</v>
      </c>
      <c r="PNR4" s="102"/>
      <c r="PNS4" s="102"/>
      <c r="PNT4" s="102"/>
      <c r="PNU4" s="102" t="s">
        <v>107</v>
      </c>
      <c r="PNV4" s="102"/>
      <c r="PNW4" s="102"/>
      <c r="PNX4" s="102"/>
      <c r="PNY4" s="102" t="s">
        <v>107</v>
      </c>
      <c r="PNZ4" s="102"/>
      <c r="POA4" s="102"/>
      <c r="POB4" s="102"/>
      <c r="POC4" s="102" t="s">
        <v>107</v>
      </c>
      <c r="POD4" s="102"/>
      <c r="POE4" s="102"/>
      <c r="POF4" s="102"/>
      <c r="POG4" s="102" t="s">
        <v>107</v>
      </c>
      <c r="POH4" s="102"/>
      <c r="POI4" s="102"/>
      <c r="POJ4" s="102"/>
      <c r="POK4" s="102" t="s">
        <v>107</v>
      </c>
      <c r="POL4" s="102"/>
      <c r="POM4" s="102"/>
      <c r="PON4" s="102"/>
      <c r="POO4" s="102" t="s">
        <v>107</v>
      </c>
      <c r="POP4" s="102"/>
      <c r="POQ4" s="102"/>
      <c r="POR4" s="102"/>
      <c r="POS4" s="102" t="s">
        <v>107</v>
      </c>
      <c r="POT4" s="102"/>
      <c r="POU4" s="102"/>
      <c r="POV4" s="102"/>
      <c r="POW4" s="102" t="s">
        <v>107</v>
      </c>
      <c r="POX4" s="102"/>
      <c r="POY4" s="102"/>
      <c r="POZ4" s="102"/>
      <c r="PPA4" s="102" t="s">
        <v>107</v>
      </c>
      <c r="PPB4" s="102"/>
      <c r="PPC4" s="102"/>
      <c r="PPD4" s="102"/>
      <c r="PPE4" s="102" t="s">
        <v>107</v>
      </c>
      <c r="PPF4" s="102"/>
      <c r="PPG4" s="102"/>
      <c r="PPH4" s="102"/>
      <c r="PPI4" s="102" t="s">
        <v>107</v>
      </c>
      <c r="PPJ4" s="102"/>
      <c r="PPK4" s="102"/>
      <c r="PPL4" s="102"/>
      <c r="PPM4" s="102" t="s">
        <v>107</v>
      </c>
      <c r="PPN4" s="102"/>
      <c r="PPO4" s="102"/>
      <c r="PPP4" s="102"/>
      <c r="PPQ4" s="102" t="s">
        <v>107</v>
      </c>
      <c r="PPR4" s="102"/>
      <c r="PPS4" s="102"/>
      <c r="PPT4" s="102"/>
      <c r="PPU4" s="102" t="s">
        <v>107</v>
      </c>
      <c r="PPV4" s="102"/>
      <c r="PPW4" s="102"/>
      <c r="PPX4" s="102"/>
      <c r="PPY4" s="102" t="s">
        <v>107</v>
      </c>
      <c r="PPZ4" s="102"/>
      <c r="PQA4" s="102"/>
      <c r="PQB4" s="102"/>
      <c r="PQC4" s="102" t="s">
        <v>107</v>
      </c>
      <c r="PQD4" s="102"/>
      <c r="PQE4" s="102"/>
      <c r="PQF4" s="102"/>
      <c r="PQG4" s="102" t="s">
        <v>107</v>
      </c>
      <c r="PQH4" s="102"/>
      <c r="PQI4" s="102"/>
      <c r="PQJ4" s="102"/>
      <c r="PQK4" s="102" t="s">
        <v>107</v>
      </c>
      <c r="PQL4" s="102"/>
      <c r="PQM4" s="102"/>
      <c r="PQN4" s="102"/>
      <c r="PQO4" s="102" t="s">
        <v>107</v>
      </c>
      <c r="PQP4" s="102"/>
      <c r="PQQ4" s="102"/>
      <c r="PQR4" s="102"/>
      <c r="PQS4" s="102" t="s">
        <v>107</v>
      </c>
      <c r="PQT4" s="102"/>
      <c r="PQU4" s="102"/>
      <c r="PQV4" s="102"/>
      <c r="PQW4" s="102" t="s">
        <v>107</v>
      </c>
      <c r="PQX4" s="102"/>
      <c r="PQY4" s="102"/>
      <c r="PQZ4" s="102"/>
      <c r="PRA4" s="102" t="s">
        <v>107</v>
      </c>
      <c r="PRB4" s="102"/>
      <c r="PRC4" s="102"/>
      <c r="PRD4" s="102"/>
      <c r="PRE4" s="102" t="s">
        <v>107</v>
      </c>
      <c r="PRF4" s="102"/>
      <c r="PRG4" s="102"/>
      <c r="PRH4" s="102"/>
      <c r="PRI4" s="102" t="s">
        <v>107</v>
      </c>
      <c r="PRJ4" s="102"/>
      <c r="PRK4" s="102"/>
      <c r="PRL4" s="102"/>
      <c r="PRM4" s="102" t="s">
        <v>107</v>
      </c>
      <c r="PRN4" s="102"/>
      <c r="PRO4" s="102"/>
      <c r="PRP4" s="102"/>
      <c r="PRQ4" s="102" t="s">
        <v>107</v>
      </c>
      <c r="PRR4" s="102"/>
      <c r="PRS4" s="102"/>
      <c r="PRT4" s="102"/>
      <c r="PRU4" s="102" t="s">
        <v>107</v>
      </c>
      <c r="PRV4" s="102"/>
      <c r="PRW4" s="102"/>
      <c r="PRX4" s="102"/>
      <c r="PRY4" s="102" t="s">
        <v>107</v>
      </c>
      <c r="PRZ4" s="102"/>
      <c r="PSA4" s="102"/>
      <c r="PSB4" s="102"/>
      <c r="PSC4" s="102" t="s">
        <v>107</v>
      </c>
      <c r="PSD4" s="102"/>
      <c r="PSE4" s="102"/>
      <c r="PSF4" s="102"/>
      <c r="PSG4" s="102" t="s">
        <v>107</v>
      </c>
      <c r="PSH4" s="102"/>
      <c r="PSI4" s="102"/>
      <c r="PSJ4" s="102"/>
      <c r="PSK4" s="102" t="s">
        <v>107</v>
      </c>
      <c r="PSL4" s="102"/>
      <c r="PSM4" s="102"/>
      <c r="PSN4" s="102"/>
      <c r="PSO4" s="102" t="s">
        <v>107</v>
      </c>
      <c r="PSP4" s="102"/>
      <c r="PSQ4" s="102"/>
      <c r="PSR4" s="102"/>
      <c r="PSS4" s="102" t="s">
        <v>107</v>
      </c>
      <c r="PST4" s="102"/>
      <c r="PSU4" s="102"/>
      <c r="PSV4" s="102"/>
      <c r="PSW4" s="102" t="s">
        <v>107</v>
      </c>
      <c r="PSX4" s="102"/>
      <c r="PSY4" s="102"/>
      <c r="PSZ4" s="102"/>
      <c r="PTA4" s="102" t="s">
        <v>107</v>
      </c>
      <c r="PTB4" s="102"/>
      <c r="PTC4" s="102"/>
      <c r="PTD4" s="102"/>
      <c r="PTE4" s="102" t="s">
        <v>107</v>
      </c>
      <c r="PTF4" s="102"/>
      <c r="PTG4" s="102"/>
      <c r="PTH4" s="102"/>
      <c r="PTI4" s="102" t="s">
        <v>107</v>
      </c>
      <c r="PTJ4" s="102"/>
      <c r="PTK4" s="102"/>
      <c r="PTL4" s="102"/>
      <c r="PTM4" s="102" t="s">
        <v>107</v>
      </c>
      <c r="PTN4" s="102"/>
      <c r="PTO4" s="102"/>
      <c r="PTP4" s="102"/>
      <c r="PTQ4" s="102" t="s">
        <v>107</v>
      </c>
      <c r="PTR4" s="102"/>
      <c r="PTS4" s="102"/>
      <c r="PTT4" s="102"/>
      <c r="PTU4" s="102" t="s">
        <v>107</v>
      </c>
      <c r="PTV4" s="102"/>
      <c r="PTW4" s="102"/>
      <c r="PTX4" s="102"/>
      <c r="PTY4" s="102" t="s">
        <v>107</v>
      </c>
      <c r="PTZ4" s="102"/>
      <c r="PUA4" s="102"/>
      <c r="PUB4" s="102"/>
      <c r="PUC4" s="102" t="s">
        <v>107</v>
      </c>
      <c r="PUD4" s="102"/>
      <c r="PUE4" s="102"/>
      <c r="PUF4" s="102"/>
      <c r="PUG4" s="102" t="s">
        <v>107</v>
      </c>
      <c r="PUH4" s="102"/>
      <c r="PUI4" s="102"/>
      <c r="PUJ4" s="102"/>
      <c r="PUK4" s="102" t="s">
        <v>107</v>
      </c>
      <c r="PUL4" s="102"/>
      <c r="PUM4" s="102"/>
      <c r="PUN4" s="102"/>
      <c r="PUO4" s="102" t="s">
        <v>107</v>
      </c>
      <c r="PUP4" s="102"/>
      <c r="PUQ4" s="102"/>
      <c r="PUR4" s="102"/>
      <c r="PUS4" s="102" t="s">
        <v>107</v>
      </c>
      <c r="PUT4" s="102"/>
      <c r="PUU4" s="102"/>
      <c r="PUV4" s="102"/>
      <c r="PUW4" s="102" t="s">
        <v>107</v>
      </c>
      <c r="PUX4" s="102"/>
      <c r="PUY4" s="102"/>
      <c r="PUZ4" s="102"/>
      <c r="PVA4" s="102" t="s">
        <v>107</v>
      </c>
      <c r="PVB4" s="102"/>
      <c r="PVC4" s="102"/>
      <c r="PVD4" s="102"/>
      <c r="PVE4" s="102" t="s">
        <v>107</v>
      </c>
      <c r="PVF4" s="102"/>
      <c r="PVG4" s="102"/>
      <c r="PVH4" s="102"/>
      <c r="PVI4" s="102" t="s">
        <v>107</v>
      </c>
      <c r="PVJ4" s="102"/>
      <c r="PVK4" s="102"/>
      <c r="PVL4" s="102"/>
      <c r="PVM4" s="102" t="s">
        <v>107</v>
      </c>
      <c r="PVN4" s="102"/>
      <c r="PVO4" s="102"/>
      <c r="PVP4" s="102"/>
      <c r="PVQ4" s="102" t="s">
        <v>107</v>
      </c>
      <c r="PVR4" s="102"/>
      <c r="PVS4" s="102"/>
      <c r="PVT4" s="102"/>
      <c r="PVU4" s="102" t="s">
        <v>107</v>
      </c>
      <c r="PVV4" s="102"/>
      <c r="PVW4" s="102"/>
      <c r="PVX4" s="102"/>
      <c r="PVY4" s="102" t="s">
        <v>107</v>
      </c>
      <c r="PVZ4" s="102"/>
      <c r="PWA4" s="102"/>
      <c r="PWB4" s="102"/>
      <c r="PWC4" s="102" t="s">
        <v>107</v>
      </c>
      <c r="PWD4" s="102"/>
      <c r="PWE4" s="102"/>
      <c r="PWF4" s="102"/>
      <c r="PWG4" s="102" t="s">
        <v>107</v>
      </c>
      <c r="PWH4" s="102"/>
      <c r="PWI4" s="102"/>
      <c r="PWJ4" s="102"/>
      <c r="PWK4" s="102" t="s">
        <v>107</v>
      </c>
      <c r="PWL4" s="102"/>
      <c r="PWM4" s="102"/>
      <c r="PWN4" s="102"/>
      <c r="PWO4" s="102" t="s">
        <v>107</v>
      </c>
      <c r="PWP4" s="102"/>
      <c r="PWQ4" s="102"/>
      <c r="PWR4" s="102"/>
      <c r="PWS4" s="102" t="s">
        <v>107</v>
      </c>
      <c r="PWT4" s="102"/>
      <c r="PWU4" s="102"/>
      <c r="PWV4" s="102"/>
      <c r="PWW4" s="102" t="s">
        <v>107</v>
      </c>
      <c r="PWX4" s="102"/>
      <c r="PWY4" s="102"/>
      <c r="PWZ4" s="102"/>
      <c r="PXA4" s="102" t="s">
        <v>107</v>
      </c>
      <c r="PXB4" s="102"/>
      <c r="PXC4" s="102"/>
      <c r="PXD4" s="102"/>
      <c r="PXE4" s="102" t="s">
        <v>107</v>
      </c>
      <c r="PXF4" s="102"/>
      <c r="PXG4" s="102"/>
      <c r="PXH4" s="102"/>
      <c r="PXI4" s="102" t="s">
        <v>107</v>
      </c>
      <c r="PXJ4" s="102"/>
      <c r="PXK4" s="102"/>
      <c r="PXL4" s="102"/>
      <c r="PXM4" s="102" t="s">
        <v>107</v>
      </c>
      <c r="PXN4" s="102"/>
      <c r="PXO4" s="102"/>
      <c r="PXP4" s="102"/>
      <c r="PXQ4" s="102" t="s">
        <v>107</v>
      </c>
      <c r="PXR4" s="102"/>
      <c r="PXS4" s="102"/>
      <c r="PXT4" s="102"/>
      <c r="PXU4" s="102" t="s">
        <v>107</v>
      </c>
      <c r="PXV4" s="102"/>
      <c r="PXW4" s="102"/>
      <c r="PXX4" s="102"/>
      <c r="PXY4" s="102" t="s">
        <v>107</v>
      </c>
      <c r="PXZ4" s="102"/>
      <c r="PYA4" s="102"/>
      <c r="PYB4" s="102"/>
      <c r="PYC4" s="102" t="s">
        <v>107</v>
      </c>
      <c r="PYD4" s="102"/>
      <c r="PYE4" s="102"/>
      <c r="PYF4" s="102"/>
      <c r="PYG4" s="102" t="s">
        <v>107</v>
      </c>
      <c r="PYH4" s="102"/>
      <c r="PYI4" s="102"/>
      <c r="PYJ4" s="102"/>
      <c r="PYK4" s="102" t="s">
        <v>107</v>
      </c>
      <c r="PYL4" s="102"/>
      <c r="PYM4" s="102"/>
      <c r="PYN4" s="102"/>
      <c r="PYO4" s="102" t="s">
        <v>107</v>
      </c>
      <c r="PYP4" s="102"/>
      <c r="PYQ4" s="102"/>
      <c r="PYR4" s="102"/>
      <c r="PYS4" s="102" t="s">
        <v>107</v>
      </c>
      <c r="PYT4" s="102"/>
      <c r="PYU4" s="102"/>
      <c r="PYV4" s="102"/>
      <c r="PYW4" s="102" t="s">
        <v>107</v>
      </c>
      <c r="PYX4" s="102"/>
      <c r="PYY4" s="102"/>
      <c r="PYZ4" s="102"/>
      <c r="PZA4" s="102" t="s">
        <v>107</v>
      </c>
      <c r="PZB4" s="102"/>
      <c r="PZC4" s="102"/>
      <c r="PZD4" s="102"/>
      <c r="PZE4" s="102" t="s">
        <v>107</v>
      </c>
      <c r="PZF4" s="102"/>
      <c r="PZG4" s="102"/>
      <c r="PZH4" s="102"/>
      <c r="PZI4" s="102" t="s">
        <v>107</v>
      </c>
      <c r="PZJ4" s="102"/>
      <c r="PZK4" s="102"/>
      <c r="PZL4" s="102"/>
      <c r="PZM4" s="102" t="s">
        <v>107</v>
      </c>
      <c r="PZN4" s="102"/>
      <c r="PZO4" s="102"/>
      <c r="PZP4" s="102"/>
      <c r="PZQ4" s="102" t="s">
        <v>107</v>
      </c>
      <c r="PZR4" s="102"/>
      <c r="PZS4" s="102"/>
      <c r="PZT4" s="102"/>
      <c r="PZU4" s="102" t="s">
        <v>107</v>
      </c>
      <c r="PZV4" s="102"/>
      <c r="PZW4" s="102"/>
      <c r="PZX4" s="102"/>
      <c r="PZY4" s="102" t="s">
        <v>107</v>
      </c>
      <c r="PZZ4" s="102"/>
      <c r="QAA4" s="102"/>
      <c r="QAB4" s="102"/>
      <c r="QAC4" s="102" t="s">
        <v>107</v>
      </c>
      <c r="QAD4" s="102"/>
      <c r="QAE4" s="102"/>
      <c r="QAF4" s="102"/>
      <c r="QAG4" s="102" t="s">
        <v>107</v>
      </c>
      <c r="QAH4" s="102"/>
      <c r="QAI4" s="102"/>
      <c r="QAJ4" s="102"/>
      <c r="QAK4" s="102" t="s">
        <v>107</v>
      </c>
      <c r="QAL4" s="102"/>
      <c r="QAM4" s="102"/>
      <c r="QAN4" s="102"/>
      <c r="QAO4" s="102" t="s">
        <v>107</v>
      </c>
      <c r="QAP4" s="102"/>
      <c r="QAQ4" s="102"/>
      <c r="QAR4" s="102"/>
      <c r="QAS4" s="102" t="s">
        <v>107</v>
      </c>
      <c r="QAT4" s="102"/>
      <c r="QAU4" s="102"/>
      <c r="QAV4" s="102"/>
      <c r="QAW4" s="102" t="s">
        <v>107</v>
      </c>
      <c r="QAX4" s="102"/>
      <c r="QAY4" s="102"/>
      <c r="QAZ4" s="102"/>
      <c r="QBA4" s="102" t="s">
        <v>107</v>
      </c>
      <c r="QBB4" s="102"/>
      <c r="QBC4" s="102"/>
      <c r="QBD4" s="102"/>
      <c r="QBE4" s="102" t="s">
        <v>107</v>
      </c>
      <c r="QBF4" s="102"/>
      <c r="QBG4" s="102"/>
      <c r="QBH4" s="102"/>
      <c r="QBI4" s="102" t="s">
        <v>107</v>
      </c>
      <c r="QBJ4" s="102"/>
      <c r="QBK4" s="102"/>
      <c r="QBL4" s="102"/>
      <c r="QBM4" s="102" t="s">
        <v>107</v>
      </c>
      <c r="QBN4" s="102"/>
      <c r="QBO4" s="102"/>
      <c r="QBP4" s="102"/>
      <c r="QBQ4" s="102" t="s">
        <v>107</v>
      </c>
      <c r="QBR4" s="102"/>
      <c r="QBS4" s="102"/>
      <c r="QBT4" s="102"/>
      <c r="QBU4" s="102" t="s">
        <v>107</v>
      </c>
      <c r="QBV4" s="102"/>
      <c r="QBW4" s="102"/>
      <c r="QBX4" s="102"/>
      <c r="QBY4" s="102" t="s">
        <v>107</v>
      </c>
      <c r="QBZ4" s="102"/>
      <c r="QCA4" s="102"/>
      <c r="QCB4" s="102"/>
      <c r="QCC4" s="102" t="s">
        <v>107</v>
      </c>
      <c r="QCD4" s="102"/>
      <c r="QCE4" s="102"/>
      <c r="QCF4" s="102"/>
      <c r="QCG4" s="102" t="s">
        <v>107</v>
      </c>
      <c r="QCH4" s="102"/>
      <c r="QCI4" s="102"/>
      <c r="QCJ4" s="102"/>
      <c r="QCK4" s="102" t="s">
        <v>107</v>
      </c>
      <c r="QCL4" s="102"/>
      <c r="QCM4" s="102"/>
      <c r="QCN4" s="102"/>
      <c r="QCO4" s="102" t="s">
        <v>107</v>
      </c>
      <c r="QCP4" s="102"/>
      <c r="QCQ4" s="102"/>
      <c r="QCR4" s="102"/>
      <c r="QCS4" s="102" t="s">
        <v>107</v>
      </c>
      <c r="QCT4" s="102"/>
      <c r="QCU4" s="102"/>
      <c r="QCV4" s="102"/>
      <c r="QCW4" s="102" t="s">
        <v>107</v>
      </c>
      <c r="QCX4" s="102"/>
      <c r="QCY4" s="102"/>
      <c r="QCZ4" s="102"/>
      <c r="QDA4" s="102" t="s">
        <v>107</v>
      </c>
      <c r="QDB4" s="102"/>
      <c r="QDC4" s="102"/>
      <c r="QDD4" s="102"/>
      <c r="QDE4" s="102" t="s">
        <v>107</v>
      </c>
      <c r="QDF4" s="102"/>
      <c r="QDG4" s="102"/>
      <c r="QDH4" s="102"/>
      <c r="QDI4" s="102" t="s">
        <v>107</v>
      </c>
      <c r="QDJ4" s="102"/>
      <c r="QDK4" s="102"/>
      <c r="QDL4" s="102"/>
      <c r="QDM4" s="102" t="s">
        <v>107</v>
      </c>
      <c r="QDN4" s="102"/>
      <c r="QDO4" s="102"/>
      <c r="QDP4" s="102"/>
      <c r="QDQ4" s="102" t="s">
        <v>107</v>
      </c>
      <c r="QDR4" s="102"/>
      <c r="QDS4" s="102"/>
      <c r="QDT4" s="102"/>
      <c r="QDU4" s="102" t="s">
        <v>107</v>
      </c>
      <c r="QDV4" s="102"/>
      <c r="QDW4" s="102"/>
      <c r="QDX4" s="102"/>
      <c r="QDY4" s="102" t="s">
        <v>107</v>
      </c>
      <c r="QDZ4" s="102"/>
      <c r="QEA4" s="102"/>
      <c r="QEB4" s="102"/>
      <c r="QEC4" s="102" t="s">
        <v>107</v>
      </c>
      <c r="QED4" s="102"/>
      <c r="QEE4" s="102"/>
      <c r="QEF4" s="102"/>
      <c r="QEG4" s="102" t="s">
        <v>107</v>
      </c>
      <c r="QEH4" s="102"/>
      <c r="QEI4" s="102"/>
      <c r="QEJ4" s="102"/>
      <c r="QEK4" s="102" t="s">
        <v>107</v>
      </c>
      <c r="QEL4" s="102"/>
      <c r="QEM4" s="102"/>
      <c r="QEN4" s="102"/>
      <c r="QEO4" s="102" t="s">
        <v>107</v>
      </c>
      <c r="QEP4" s="102"/>
      <c r="QEQ4" s="102"/>
      <c r="QER4" s="102"/>
      <c r="QES4" s="102" t="s">
        <v>107</v>
      </c>
      <c r="QET4" s="102"/>
      <c r="QEU4" s="102"/>
      <c r="QEV4" s="102"/>
      <c r="QEW4" s="102" t="s">
        <v>107</v>
      </c>
      <c r="QEX4" s="102"/>
      <c r="QEY4" s="102"/>
      <c r="QEZ4" s="102"/>
      <c r="QFA4" s="102" t="s">
        <v>107</v>
      </c>
      <c r="QFB4" s="102"/>
      <c r="QFC4" s="102"/>
      <c r="QFD4" s="102"/>
      <c r="QFE4" s="102" t="s">
        <v>107</v>
      </c>
      <c r="QFF4" s="102"/>
      <c r="QFG4" s="102"/>
      <c r="QFH4" s="102"/>
      <c r="QFI4" s="102" t="s">
        <v>107</v>
      </c>
      <c r="QFJ4" s="102"/>
      <c r="QFK4" s="102"/>
      <c r="QFL4" s="102"/>
      <c r="QFM4" s="102" t="s">
        <v>107</v>
      </c>
      <c r="QFN4" s="102"/>
      <c r="QFO4" s="102"/>
      <c r="QFP4" s="102"/>
      <c r="QFQ4" s="102" t="s">
        <v>107</v>
      </c>
      <c r="QFR4" s="102"/>
      <c r="QFS4" s="102"/>
      <c r="QFT4" s="102"/>
      <c r="QFU4" s="102" t="s">
        <v>107</v>
      </c>
      <c r="QFV4" s="102"/>
      <c r="QFW4" s="102"/>
      <c r="QFX4" s="102"/>
      <c r="QFY4" s="102" t="s">
        <v>107</v>
      </c>
      <c r="QFZ4" s="102"/>
      <c r="QGA4" s="102"/>
      <c r="QGB4" s="102"/>
      <c r="QGC4" s="102" t="s">
        <v>107</v>
      </c>
      <c r="QGD4" s="102"/>
      <c r="QGE4" s="102"/>
      <c r="QGF4" s="102"/>
      <c r="QGG4" s="102" t="s">
        <v>107</v>
      </c>
      <c r="QGH4" s="102"/>
      <c r="QGI4" s="102"/>
      <c r="QGJ4" s="102"/>
      <c r="QGK4" s="102" t="s">
        <v>107</v>
      </c>
      <c r="QGL4" s="102"/>
      <c r="QGM4" s="102"/>
      <c r="QGN4" s="102"/>
      <c r="QGO4" s="102" t="s">
        <v>107</v>
      </c>
      <c r="QGP4" s="102"/>
      <c r="QGQ4" s="102"/>
      <c r="QGR4" s="102"/>
      <c r="QGS4" s="102" t="s">
        <v>107</v>
      </c>
      <c r="QGT4" s="102"/>
      <c r="QGU4" s="102"/>
      <c r="QGV4" s="102"/>
      <c r="QGW4" s="102" t="s">
        <v>107</v>
      </c>
      <c r="QGX4" s="102"/>
      <c r="QGY4" s="102"/>
      <c r="QGZ4" s="102"/>
      <c r="QHA4" s="102" t="s">
        <v>107</v>
      </c>
      <c r="QHB4" s="102"/>
      <c r="QHC4" s="102"/>
      <c r="QHD4" s="102"/>
      <c r="QHE4" s="102" t="s">
        <v>107</v>
      </c>
      <c r="QHF4" s="102"/>
      <c r="QHG4" s="102"/>
      <c r="QHH4" s="102"/>
      <c r="QHI4" s="102" t="s">
        <v>107</v>
      </c>
      <c r="QHJ4" s="102"/>
      <c r="QHK4" s="102"/>
      <c r="QHL4" s="102"/>
      <c r="QHM4" s="102" t="s">
        <v>107</v>
      </c>
      <c r="QHN4" s="102"/>
      <c r="QHO4" s="102"/>
      <c r="QHP4" s="102"/>
      <c r="QHQ4" s="102" t="s">
        <v>107</v>
      </c>
      <c r="QHR4" s="102"/>
      <c r="QHS4" s="102"/>
      <c r="QHT4" s="102"/>
      <c r="QHU4" s="102" t="s">
        <v>107</v>
      </c>
      <c r="QHV4" s="102"/>
      <c r="QHW4" s="102"/>
      <c r="QHX4" s="102"/>
      <c r="QHY4" s="102" t="s">
        <v>107</v>
      </c>
      <c r="QHZ4" s="102"/>
      <c r="QIA4" s="102"/>
      <c r="QIB4" s="102"/>
      <c r="QIC4" s="102" t="s">
        <v>107</v>
      </c>
      <c r="QID4" s="102"/>
      <c r="QIE4" s="102"/>
      <c r="QIF4" s="102"/>
      <c r="QIG4" s="102" t="s">
        <v>107</v>
      </c>
      <c r="QIH4" s="102"/>
      <c r="QII4" s="102"/>
      <c r="QIJ4" s="102"/>
      <c r="QIK4" s="102" t="s">
        <v>107</v>
      </c>
      <c r="QIL4" s="102"/>
      <c r="QIM4" s="102"/>
      <c r="QIN4" s="102"/>
      <c r="QIO4" s="102" t="s">
        <v>107</v>
      </c>
      <c r="QIP4" s="102"/>
      <c r="QIQ4" s="102"/>
      <c r="QIR4" s="102"/>
      <c r="QIS4" s="102" t="s">
        <v>107</v>
      </c>
      <c r="QIT4" s="102"/>
      <c r="QIU4" s="102"/>
      <c r="QIV4" s="102"/>
      <c r="QIW4" s="102" t="s">
        <v>107</v>
      </c>
      <c r="QIX4" s="102"/>
      <c r="QIY4" s="102"/>
      <c r="QIZ4" s="102"/>
      <c r="QJA4" s="102" t="s">
        <v>107</v>
      </c>
      <c r="QJB4" s="102"/>
      <c r="QJC4" s="102"/>
      <c r="QJD4" s="102"/>
      <c r="QJE4" s="102" t="s">
        <v>107</v>
      </c>
      <c r="QJF4" s="102"/>
      <c r="QJG4" s="102"/>
      <c r="QJH4" s="102"/>
      <c r="QJI4" s="102" t="s">
        <v>107</v>
      </c>
      <c r="QJJ4" s="102"/>
      <c r="QJK4" s="102"/>
      <c r="QJL4" s="102"/>
      <c r="QJM4" s="102" t="s">
        <v>107</v>
      </c>
      <c r="QJN4" s="102"/>
      <c r="QJO4" s="102"/>
      <c r="QJP4" s="102"/>
      <c r="QJQ4" s="102" t="s">
        <v>107</v>
      </c>
      <c r="QJR4" s="102"/>
      <c r="QJS4" s="102"/>
      <c r="QJT4" s="102"/>
      <c r="QJU4" s="102" t="s">
        <v>107</v>
      </c>
      <c r="QJV4" s="102"/>
      <c r="QJW4" s="102"/>
      <c r="QJX4" s="102"/>
      <c r="QJY4" s="102" t="s">
        <v>107</v>
      </c>
      <c r="QJZ4" s="102"/>
      <c r="QKA4" s="102"/>
      <c r="QKB4" s="102"/>
      <c r="QKC4" s="102" t="s">
        <v>107</v>
      </c>
      <c r="QKD4" s="102"/>
      <c r="QKE4" s="102"/>
      <c r="QKF4" s="102"/>
      <c r="QKG4" s="102" t="s">
        <v>107</v>
      </c>
      <c r="QKH4" s="102"/>
      <c r="QKI4" s="102"/>
      <c r="QKJ4" s="102"/>
      <c r="QKK4" s="102" t="s">
        <v>107</v>
      </c>
      <c r="QKL4" s="102"/>
      <c r="QKM4" s="102"/>
      <c r="QKN4" s="102"/>
      <c r="QKO4" s="102" t="s">
        <v>107</v>
      </c>
      <c r="QKP4" s="102"/>
      <c r="QKQ4" s="102"/>
      <c r="QKR4" s="102"/>
      <c r="QKS4" s="102" t="s">
        <v>107</v>
      </c>
      <c r="QKT4" s="102"/>
      <c r="QKU4" s="102"/>
      <c r="QKV4" s="102"/>
      <c r="QKW4" s="102" t="s">
        <v>107</v>
      </c>
      <c r="QKX4" s="102"/>
      <c r="QKY4" s="102"/>
      <c r="QKZ4" s="102"/>
      <c r="QLA4" s="102" t="s">
        <v>107</v>
      </c>
      <c r="QLB4" s="102"/>
      <c r="QLC4" s="102"/>
      <c r="QLD4" s="102"/>
      <c r="QLE4" s="102" t="s">
        <v>107</v>
      </c>
      <c r="QLF4" s="102"/>
      <c r="QLG4" s="102"/>
      <c r="QLH4" s="102"/>
      <c r="QLI4" s="102" t="s">
        <v>107</v>
      </c>
      <c r="QLJ4" s="102"/>
      <c r="QLK4" s="102"/>
      <c r="QLL4" s="102"/>
      <c r="QLM4" s="102" t="s">
        <v>107</v>
      </c>
      <c r="QLN4" s="102"/>
      <c r="QLO4" s="102"/>
      <c r="QLP4" s="102"/>
      <c r="QLQ4" s="102" t="s">
        <v>107</v>
      </c>
      <c r="QLR4" s="102"/>
      <c r="QLS4" s="102"/>
      <c r="QLT4" s="102"/>
      <c r="QLU4" s="102" t="s">
        <v>107</v>
      </c>
      <c r="QLV4" s="102"/>
      <c r="QLW4" s="102"/>
      <c r="QLX4" s="102"/>
      <c r="QLY4" s="102" t="s">
        <v>107</v>
      </c>
      <c r="QLZ4" s="102"/>
      <c r="QMA4" s="102"/>
      <c r="QMB4" s="102"/>
      <c r="QMC4" s="102" t="s">
        <v>107</v>
      </c>
      <c r="QMD4" s="102"/>
      <c r="QME4" s="102"/>
      <c r="QMF4" s="102"/>
      <c r="QMG4" s="102" t="s">
        <v>107</v>
      </c>
      <c r="QMH4" s="102"/>
      <c r="QMI4" s="102"/>
      <c r="QMJ4" s="102"/>
      <c r="QMK4" s="102" t="s">
        <v>107</v>
      </c>
      <c r="QML4" s="102"/>
      <c r="QMM4" s="102"/>
      <c r="QMN4" s="102"/>
      <c r="QMO4" s="102" t="s">
        <v>107</v>
      </c>
      <c r="QMP4" s="102"/>
      <c r="QMQ4" s="102"/>
      <c r="QMR4" s="102"/>
      <c r="QMS4" s="102" t="s">
        <v>107</v>
      </c>
      <c r="QMT4" s="102"/>
      <c r="QMU4" s="102"/>
      <c r="QMV4" s="102"/>
      <c r="QMW4" s="102" t="s">
        <v>107</v>
      </c>
      <c r="QMX4" s="102"/>
      <c r="QMY4" s="102"/>
      <c r="QMZ4" s="102"/>
      <c r="QNA4" s="102" t="s">
        <v>107</v>
      </c>
      <c r="QNB4" s="102"/>
      <c r="QNC4" s="102"/>
      <c r="QND4" s="102"/>
      <c r="QNE4" s="102" t="s">
        <v>107</v>
      </c>
      <c r="QNF4" s="102"/>
      <c r="QNG4" s="102"/>
      <c r="QNH4" s="102"/>
      <c r="QNI4" s="102" t="s">
        <v>107</v>
      </c>
      <c r="QNJ4" s="102"/>
      <c r="QNK4" s="102"/>
      <c r="QNL4" s="102"/>
      <c r="QNM4" s="102" t="s">
        <v>107</v>
      </c>
      <c r="QNN4" s="102"/>
      <c r="QNO4" s="102"/>
      <c r="QNP4" s="102"/>
      <c r="QNQ4" s="102" t="s">
        <v>107</v>
      </c>
      <c r="QNR4" s="102"/>
      <c r="QNS4" s="102"/>
      <c r="QNT4" s="102"/>
      <c r="QNU4" s="102" t="s">
        <v>107</v>
      </c>
      <c r="QNV4" s="102"/>
      <c r="QNW4" s="102"/>
      <c r="QNX4" s="102"/>
      <c r="QNY4" s="102" t="s">
        <v>107</v>
      </c>
      <c r="QNZ4" s="102"/>
      <c r="QOA4" s="102"/>
      <c r="QOB4" s="102"/>
      <c r="QOC4" s="102" t="s">
        <v>107</v>
      </c>
      <c r="QOD4" s="102"/>
      <c r="QOE4" s="102"/>
      <c r="QOF4" s="102"/>
      <c r="QOG4" s="102" t="s">
        <v>107</v>
      </c>
      <c r="QOH4" s="102"/>
      <c r="QOI4" s="102"/>
      <c r="QOJ4" s="102"/>
      <c r="QOK4" s="102" t="s">
        <v>107</v>
      </c>
      <c r="QOL4" s="102"/>
      <c r="QOM4" s="102"/>
      <c r="QON4" s="102"/>
      <c r="QOO4" s="102" t="s">
        <v>107</v>
      </c>
      <c r="QOP4" s="102"/>
      <c r="QOQ4" s="102"/>
      <c r="QOR4" s="102"/>
      <c r="QOS4" s="102" t="s">
        <v>107</v>
      </c>
      <c r="QOT4" s="102"/>
      <c r="QOU4" s="102"/>
      <c r="QOV4" s="102"/>
      <c r="QOW4" s="102" t="s">
        <v>107</v>
      </c>
      <c r="QOX4" s="102"/>
      <c r="QOY4" s="102"/>
      <c r="QOZ4" s="102"/>
      <c r="QPA4" s="102" t="s">
        <v>107</v>
      </c>
      <c r="QPB4" s="102"/>
      <c r="QPC4" s="102"/>
      <c r="QPD4" s="102"/>
      <c r="QPE4" s="102" t="s">
        <v>107</v>
      </c>
      <c r="QPF4" s="102"/>
      <c r="QPG4" s="102"/>
      <c r="QPH4" s="102"/>
      <c r="QPI4" s="102" t="s">
        <v>107</v>
      </c>
      <c r="QPJ4" s="102"/>
      <c r="QPK4" s="102"/>
      <c r="QPL4" s="102"/>
      <c r="QPM4" s="102" t="s">
        <v>107</v>
      </c>
      <c r="QPN4" s="102"/>
      <c r="QPO4" s="102"/>
      <c r="QPP4" s="102"/>
      <c r="QPQ4" s="102" t="s">
        <v>107</v>
      </c>
      <c r="QPR4" s="102"/>
      <c r="QPS4" s="102"/>
      <c r="QPT4" s="102"/>
      <c r="QPU4" s="102" t="s">
        <v>107</v>
      </c>
      <c r="QPV4" s="102"/>
      <c r="QPW4" s="102"/>
      <c r="QPX4" s="102"/>
      <c r="QPY4" s="102" t="s">
        <v>107</v>
      </c>
      <c r="QPZ4" s="102"/>
      <c r="QQA4" s="102"/>
      <c r="QQB4" s="102"/>
      <c r="QQC4" s="102" t="s">
        <v>107</v>
      </c>
      <c r="QQD4" s="102"/>
      <c r="QQE4" s="102"/>
      <c r="QQF4" s="102"/>
      <c r="QQG4" s="102" t="s">
        <v>107</v>
      </c>
      <c r="QQH4" s="102"/>
      <c r="QQI4" s="102"/>
      <c r="QQJ4" s="102"/>
      <c r="QQK4" s="102" t="s">
        <v>107</v>
      </c>
      <c r="QQL4" s="102"/>
      <c r="QQM4" s="102"/>
      <c r="QQN4" s="102"/>
      <c r="QQO4" s="102" t="s">
        <v>107</v>
      </c>
      <c r="QQP4" s="102"/>
      <c r="QQQ4" s="102"/>
      <c r="QQR4" s="102"/>
      <c r="QQS4" s="102" t="s">
        <v>107</v>
      </c>
      <c r="QQT4" s="102"/>
      <c r="QQU4" s="102"/>
      <c r="QQV4" s="102"/>
      <c r="QQW4" s="102" t="s">
        <v>107</v>
      </c>
      <c r="QQX4" s="102"/>
      <c r="QQY4" s="102"/>
      <c r="QQZ4" s="102"/>
      <c r="QRA4" s="102" t="s">
        <v>107</v>
      </c>
      <c r="QRB4" s="102"/>
      <c r="QRC4" s="102"/>
      <c r="QRD4" s="102"/>
      <c r="QRE4" s="102" t="s">
        <v>107</v>
      </c>
      <c r="QRF4" s="102"/>
      <c r="QRG4" s="102"/>
      <c r="QRH4" s="102"/>
      <c r="QRI4" s="102" t="s">
        <v>107</v>
      </c>
      <c r="QRJ4" s="102"/>
      <c r="QRK4" s="102"/>
      <c r="QRL4" s="102"/>
      <c r="QRM4" s="102" t="s">
        <v>107</v>
      </c>
      <c r="QRN4" s="102"/>
      <c r="QRO4" s="102"/>
      <c r="QRP4" s="102"/>
      <c r="QRQ4" s="102" t="s">
        <v>107</v>
      </c>
      <c r="QRR4" s="102"/>
      <c r="QRS4" s="102"/>
      <c r="QRT4" s="102"/>
      <c r="QRU4" s="102" t="s">
        <v>107</v>
      </c>
      <c r="QRV4" s="102"/>
      <c r="QRW4" s="102"/>
      <c r="QRX4" s="102"/>
      <c r="QRY4" s="102" t="s">
        <v>107</v>
      </c>
      <c r="QRZ4" s="102"/>
      <c r="QSA4" s="102"/>
      <c r="QSB4" s="102"/>
      <c r="QSC4" s="102" t="s">
        <v>107</v>
      </c>
      <c r="QSD4" s="102"/>
      <c r="QSE4" s="102"/>
      <c r="QSF4" s="102"/>
      <c r="QSG4" s="102" t="s">
        <v>107</v>
      </c>
      <c r="QSH4" s="102"/>
      <c r="QSI4" s="102"/>
      <c r="QSJ4" s="102"/>
      <c r="QSK4" s="102" t="s">
        <v>107</v>
      </c>
      <c r="QSL4" s="102"/>
      <c r="QSM4" s="102"/>
      <c r="QSN4" s="102"/>
      <c r="QSO4" s="102" t="s">
        <v>107</v>
      </c>
      <c r="QSP4" s="102"/>
      <c r="QSQ4" s="102"/>
      <c r="QSR4" s="102"/>
      <c r="QSS4" s="102" t="s">
        <v>107</v>
      </c>
      <c r="QST4" s="102"/>
      <c r="QSU4" s="102"/>
      <c r="QSV4" s="102"/>
      <c r="QSW4" s="102" t="s">
        <v>107</v>
      </c>
      <c r="QSX4" s="102"/>
      <c r="QSY4" s="102"/>
      <c r="QSZ4" s="102"/>
      <c r="QTA4" s="102" t="s">
        <v>107</v>
      </c>
      <c r="QTB4" s="102"/>
      <c r="QTC4" s="102"/>
      <c r="QTD4" s="102"/>
      <c r="QTE4" s="102" t="s">
        <v>107</v>
      </c>
      <c r="QTF4" s="102"/>
      <c r="QTG4" s="102"/>
      <c r="QTH4" s="102"/>
      <c r="QTI4" s="102" t="s">
        <v>107</v>
      </c>
      <c r="QTJ4" s="102"/>
      <c r="QTK4" s="102"/>
      <c r="QTL4" s="102"/>
      <c r="QTM4" s="102" t="s">
        <v>107</v>
      </c>
      <c r="QTN4" s="102"/>
      <c r="QTO4" s="102"/>
      <c r="QTP4" s="102"/>
      <c r="QTQ4" s="102" t="s">
        <v>107</v>
      </c>
      <c r="QTR4" s="102"/>
      <c r="QTS4" s="102"/>
      <c r="QTT4" s="102"/>
      <c r="QTU4" s="102" t="s">
        <v>107</v>
      </c>
      <c r="QTV4" s="102"/>
      <c r="QTW4" s="102"/>
      <c r="QTX4" s="102"/>
      <c r="QTY4" s="102" t="s">
        <v>107</v>
      </c>
      <c r="QTZ4" s="102"/>
      <c r="QUA4" s="102"/>
      <c r="QUB4" s="102"/>
      <c r="QUC4" s="102" t="s">
        <v>107</v>
      </c>
      <c r="QUD4" s="102"/>
      <c r="QUE4" s="102"/>
      <c r="QUF4" s="102"/>
      <c r="QUG4" s="102" t="s">
        <v>107</v>
      </c>
      <c r="QUH4" s="102"/>
      <c r="QUI4" s="102"/>
      <c r="QUJ4" s="102"/>
      <c r="QUK4" s="102" t="s">
        <v>107</v>
      </c>
      <c r="QUL4" s="102"/>
      <c r="QUM4" s="102"/>
      <c r="QUN4" s="102"/>
      <c r="QUO4" s="102" t="s">
        <v>107</v>
      </c>
      <c r="QUP4" s="102"/>
      <c r="QUQ4" s="102"/>
      <c r="QUR4" s="102"/>
      <c r="QUS4" s="102" t="s">
        <v>107</v>
      </c>
      <c r="QUT4" s="102"/>
      <c r="QUU4" s="102"/>
      <c r="QUV4" s="102"/>
      <c r="QUW4" s="102" t="s">
        <v>107</v>
      </c>
      <c r="QUX4" s="102"/>
      <c r="QUY4" s="102"/>
      <c r="QUZ4" s="102"/>
      <c r="QVA4" s="102" t="s">
        <v>107</v>
      </c>
      <c r="QVB4" s="102"/>
      <c r="QVC4" s="102"/>
      <c r="QVD4" s="102"/>
      <c r="QVE4" s="102" t="s">
        <v>107</v>
      </c>
      <c r="QVF4" s="102"/>
      <c r="QVG4" s="102"/>
      <c r="QVH4" s="102"/>
      <c r="QVI4" s="102" t="s">
        <v>107</v>
      </c>
      <c r="QVJ4" s="102"/>
      <c r="QVK4" s="102"/>
      <c r="QVL4" s="102"/>
      <c r="QVM4" s="102" t="s">
        <v>107</v>
      </c>
      <c r="QVN4" s="102"/>
      <c r="QVO4" s="102"/>
      <c r="QVP4" s="102"/>
      <c r="QVQ4" s="102" t="s">
        <v>107</v>
      </c>
      <c r="QVR4" s="102"/>
      <c r="QVS4" s="102"/>
      <c r="QVT4" s="102"/>
      <c r="QVU4" s="102" t="s">
        <v>107</v>
      </c>
      <c r="QVV4" s="102"/>
      <c r="QVW4" s="102"/>
      <c r="QVX4" s="102"/>
      <c r="QVY4" s="102" t="s">
        <v>107</v>
      </c>
      <c r="QVZ4" s="102"/>
      <c r="QWA4" s="102"/>
      <c r="QWB4" s="102"/>
      <c r="QWC4" s="102" t="s">
        <v>107</v>
      </c>
      <c r="QWD4" s="102"/>
      <c r="QWE4" s="102"/>
      <c r="QWF4" s="102"/>
      <c r="QWG4" s="102" t="s">
        <v>107</v>
      </c>
      <c r="QWH4" s="102"/>
      <c r="QWI4" s="102"/>
      <c r="QWJ4" s="102"/>
      <c r="QWK4" s="102" t="s">
        <v>107</v>
      </c>
      <c r="QWL4" s="102"/>
      <c r="QWM4" s="102"/>
      <c r="QWN4" s="102"/>
      <c r="QWO4" s="102" t="s">
        <v>107</v>
      </c>
      <c r="QWP4" s="102"/>
      <c r="QWQ4" s="102"/>
      <c r="QWR4" s="102"/>
      <c r="QWS4" s="102" t="s">
        <v>107</v>
      </c>
      <c r="QWT4" s="102"/>
      <c r="QWU4" s="102"/>
      <c r="QWV4" s="102"/>
      <c r="QWW4" s="102" t="s">
        <v>107</v>
      </c>
      <c r="QWX4" s="102"/>
      <c r="QWY4" s="102"/>
      <c r="QWZ4" s="102"/>
      <c r="QXA4" s="102" t="s">
        <v>107</v>
      </c>
      <c r="QXB4" s="102"/>
      <c r="QXC4" s="102"/>
      <c r="QXD4" s="102"/>
      <c r="QXE4" s="102" t="s">
        <v>107</v>
      </c>
      <c r="QXF4" s="102"/>
      <c r="QXG4" s="102"/>
      <c r="QXH4" s="102"/>
      <c r="QXI4" s="102" t="s">
        <v>107</v>
      </c>
      <c r="QXJ4" s="102"/>
      <c r="QXK4" s="102"/>
      <c r="QXL4" s="102"/>
      <c r="QXM4" s="102" t="s">
        <v>107</v>
      </c>
      <c r="QXN4" s="102"/>
      <c r="QXO4" s="102"/>
      <c r="QXP4" s="102"/>
      <c r="QXQ4" s="102" t="s">
        <v>107</v>
      </c>
      <c r="QXR4" s="102"/>
      <c r="QXS4" s="102"/>
      <c r="QXT4" s="102"/>
      <c r="QXU4" s="102" t="s">
        <v>107</v>
      </c>
      <c r="QXV4" s="102"/>
      <c r="QXW4" s="102"/>
      <c r="QXX4" s="102"/>
      <c r="QXY4" s="102" t="s">
        <v>107</v>
      </c>
      <c r="QXZ4" s="102"/>
      <c r="QYA4" s="102"/>
      <c r="QYB4" s="102"/>
      <c r="QYC4" s="102" t="s">
        <v>107</v>
      </c>
      <c r="QYD4" s="102"/>
      <c r="QYE4" s="102"/>
      <c r="QYF4" s="102"/>
      <c r="QYG4" s="102" t="s">
        <v>107</v>
      </c>
      <c r="QYH4" s="102"/>
      <c r="QYI4" s="102"/>
      <c r="QYJ4" s="102"/>
      <c r="QYK4" s="102" t="s">
        <v>107</v>
      </c>
      <c r="QYL4" s="102"/>
      <c r="QYM4" s="102"/>
      <c r="QYN4" s="102"/>
      <c r="QYO4" s="102" t="s">
        <v>107</v>
      </c>
      <c r="QYP4" s="102"/>
      <c r="QYQ4" s="102"/>
      <c r="QYR4" s="102"/>
      <c r="QYS4" s="102" t="s">
        <v>107</v>
      </c>
      <c r="QYT4" s="102"/>
      <c r="QYU4" s="102"/>
      <c r="QYV4" s="102"/>
      <c r="QYW4" s="102" t="s">
        <v>107</v>
      </c>
      <c r="QYX4" s="102"/>
      <c r="QYY4" s="102"/>
      <c r="QYZ4" s="102"/>
      <c r="QZA4" s="102" t="s">
        <v>107</v>
      </c>
      <c r="QZB4" s="102"/>
      <c r="QZC4" s="102"/>
      <c r="QZD4" s="102"/>
      <c r="QZE4" s="102" t="s">
        <v>107</v>
      </c>
      <c r="QZF4" s="102"/>
      <c r="QZG4" s="102"/>
      <c r="QZH4" s="102"/>
      <c r="QZI4" s="102" t="s">
        <v>107</v>
      </c>
      <c r="QZJ4" s="102"/>
      <c r="QZK4" s="102"/>
      <c r="QZL4" s="102"/>
      <c r="QZM4" s="102" t="s">
        <v>107</v>
      </c>
      <c r="QZN4" s="102"/>
      <c r="QZO4" s="102"/>
      <c r="QZP4" s="102"/>
      <c r="QZQ4" s="102" t="s">
        <v>107</v>
      </c>
      <c r="QZR4" s="102"/>
      <c r="QZS4" s="102"/>
      <c r="QZT4" s="102"/>
      <c r="QZU4" s="102" t="s">
        <v>107</v>
      </c>
      <c r="QZV4" s="102"/>
      <c r="QZW4" s="102"/>
      <c r="QZX4" s="102"/>
      <c r="QZY4" s="102" t="s">
        <v>107</v>
      </c>
      <c r="QZZ4" s="102"/>
      <c r="RAA4" s="102"/>
      <c r="RAB4" s="102"/>
      <c r="RAC4" s="102" t="s">
        <v>107</v>
      </c>
      <c r="RAD4" s="102"/>
      <c r="RAE4" s="102"/>
      <c r="RAF4" s="102"/>
      <c r="RAG4" s="102" t="s">
        <v>107</v>
      </c>
      <c r="RAH4" s="102"/>
      <c r="RAI4" s="102"/>
      <c r="RAJ4" s="102"/>
      <c r="RAK4" s="102" t="s">
        <v>107</v>
      </c>
      <c r="RAL4" s="102"/>
      <c r="RAM4" s="102"/>
      <c r="RAN4" s="102"/>
      <c r="RAO4" s="102" t="s">
        <v>107</v>
      </c>
      <c r="RAP4" s="102"/>
      <c r="RAQ4" s="102"/>
      <c r="RAR4" s="102"/>
      <c r="RAS4" s="102" t="s">
        <v>107</v>
      </c>
      <c r="RAT4" s="102"/>
      <c r="RAU4" s="102"/>
      <c r="RAV4" s="102"/>
      <c r="RAW4" s="102" t="s">
        <v>107</v>
      </c>
      <c r="RAX4" s="102"/>
      <c r="RAY4" s="102"/>
      <c r="RAZ4" s="102"/>
      <c r="RBA4" s="102" t="s">
        <v>107</v>
      </c>
      <c r="RBB4" s="102"/>
      <c r="RBC4" s="102"/>
      <c r="RBD4" s="102"/>
      <c r="RBE4" s="102" t="s">
        <v>107</v>
      </c>
      <c r="RBF4" s="102"/>
      <c r="RBG4" s="102"/>
      <c r="RBH4" s="102"/>
      <c r="RBI4" s="102" t="s">
        <v>107</v>
      </c>
      <c r="RBJ4" s="102"/>
      <c r="RBK4" s="102"/>
      <c r="RBL4" s="102"/>
      <c r="RBM4" s="102" t="s">
        <v>107</v>
      </c>
      <c r="RBN4" s="102"/>
      <c r="RBO4" s="102"/>
      <c r="RBP4" s="102"/>
      <c r="RBQ4" s="102" t="s">
        <v>107</v>
      </c>
      <c r="RBR4" s="102"/>
      <c r="RBS4" s="102"/>
      <c r="RBT4" s="102"/>
      <c r="RBU4" s="102" t="s">
        <v>107</v>
      </c>
      <c r="RBV4" s="102"/>
      <c r="RBW4" s="102"/>
      <c r="RBX4" s="102"/>
      <c r="RBY4" s="102" t="s">
        <v>107</v>
      </c>
      <c r="RBZ4" s="102"/>
      <c r="RCA4" s="102"/>
      <c r="RCB4" s="102"/>
      <c r="RCC4" s="102" t="s">
        <v>107</v>
      </c>
      <c r="RCD4" s="102"/>
      <c r="RCE4" s="102"/>
      <c r="RCF4" s="102"/>
      <c r="RCG4" s="102" t="s">
        <v>107</v>
      </c>
      <c r="RCH4" s="102"/>
      <c r="RCI4" s="102"/>
      <c r="RCJ4" s="102"/>
      <c r="RCK4" s="102" t="s">
        <v>107</v>
      </c>
      <c r="RCL4" s="102"/>
      <c r="RCM4" s="102"/>
      <c r="RCN4" s="102"/>
      <c r="RCO4" s="102" t="s">
        <v>107</v>
      </c>
      <c r="RCP4" s="102"/>
      <c r="RCQ4" s="102"/>
      <c r="RCR4" s="102"/>
      <c r="RCS4" s="102" t="s">
        <v>107</v>
      </c>
      <c r="RCT4" s="102"/>
      <c r="RCU4" s="102"/>
      <c r="RCV4" s="102"/>
      <c r="RCW4" s="102" t="s">
        <v>107</v>
      </c>
      <c r="RCX4" s="102"/>
      <c r="RCY4" s="102"/>
      <c r="RCZ4" s="102"/>
      <c r="RDA4" s="102" t="s">
        <v>107</v>
      </c>
      <c r="RDB4" s="102"/>
      <c r="RDC4" s="102"/>
      <c r="RDD4" s="102"/>
      <c r="RDE4" s="102" t="s">
        <v>107</v>
      </c>
      <c r="RDF4" s="102"/>
      <c r="RDG4" s="102"/>
      <c r="RDH4" s="102"/>
      <c r="RDI4" s="102" t="s">
        <v>107</v>
      </c>
      <c r="RDJ4" s="102"/>
      <c r="RDK4" s="102"/>
      <c r="RDL4" s="102"/>
      <c r="RDM4" s="102" t="s">
        <v>107</v>
      </c>
      <c r="RDN4" s="102"/>
      <c r="RDO4" s="102"/>
      <c r="RDP4" s="102"/>
      <c r="RDQ4" s="102" t="s">
        <v>107</v>
      </c>
      <c r="RDR4" s="102"/>
      <c r="RDS4" s="102"/>
      <c r="RDT4" s="102"/>
      <c r="RDU4" s="102" t="s">
        <v>107</v>
      </c>
      <c r="RDV4" s="102"/>
      <c r="RDW4" s="102"/>
      <c r="RDX4" s="102"/>
      <c r="RDY4" s="102" t="s">
        <v>107</v>
      </c>
      <c r="RDZ4" s="102"/>
      <c r="REA4" s="102"/>
      <c r="REB4" s="102"/>
      <c r="REC4" s="102" t="s">
        <v>107</v>
      </c>
      <c r="RED4" s="102"/>
      <c r="REE4" s="102"/>
      <c r="REF4" s="102"/>
      <c r="REG4" s="102" t="s">
        <v>107</v>
      </c>
      <c r="REH4" s="102"/>
      <c r="REI4" s="102"/>
      <c r="REJ4" s="102"/>
      <c r="REK4" s="102" t="s">
        <v>107</v>
      </c>
      <c r="REL4" s="102"/>
      <c r="REM4" s="102"/>
      <c r="REN4" s="102"/>
      <c r="REO4" s="102" t="s">
        <v>107</v>
      </c>
      <c r="REP4" s="102"/>
      <c r="REQ4" s="102"/>
      <c r="RER4" s="102"/>
      <c r="RES4" s="102" t="s">
        <v>107</v>
      </c>
      <c r="RET4" s="102"/>
      <c r="REU4" s="102"/>
      <c r="REV4" s="102"/>
      <c r="REW4" s="102" t="s">
        <v>107</v>
      </c>
      <c r="REX4" s="102"/>
      <c r="REY4" s="102"/>
      <c r="REZ4" s="102"/>
      <c r="RFA4" s="102" t="s">
        <v>107</v>
      </c>
      <c r="RFB4" s="102"/>
      <c r="RFC4" s="102"/>
      <c r="RFD4" s="102"/>
      <c r="RFE4" s="102" t="s">
        <v>107</v>
      </c>
      <c r="RFF4" s="102"/>
      <c r="RFG4" s="102"/>
      <c r="RFH4" s="102"/>
      <c r="RFI4" s="102" t="s">
        <v>107</v>
      </c>
      <c r="RFJ4" s="102"/>
      <c r="RFK4" s="102"/>
      <c r="RFL4" s="102"/>
      <c r="RFM4" s="102" t="s">
        <v>107</v>
      </c>
      <c r="RFN4" s="102"/>
      <c r="RFO4" s="102"/>
      <c r="RFP4" s="102"/>
      <c r="RFQ4" s="102" t="s">
        <v>107</v>
      </c>
      <c r="RFR4" s="102"/>
      <c r="RFS4" s="102"/>
      <c r="RFT4" s="102"/>
      <c r="RFU4" s="102" t="s">
        <v>107</v>
      </c>
      <c r="RFV4" s="102"/>
      <c r="RFW4" s="102"/>
      <c r="RFX4" s="102"/>
      <c r="RFY4" s="102" t="s">
        <v>107</v>
      </c>
      <c r="RFZ4" s="102"/>
      <c r="RGA4" s="102"/>
      <c r="RGB4" s="102"/>
      <c r="RGC4" s="102" t="s">
        <v>107</v>
      </c>
      <c r="RGD4" s="102"/>
      <c r="RGE4" s="102"/>
      <c r="RGF4" s="102"/>
      <c r="RGG4" s="102" t="s">
        <v>107</v>
      </c>
      <c r="RGH4" s="102"/>
      <c r="RGI4" s="102"/>
      <c r="RGJ4" s="102"/>
      <c r="RGK4" s="102" t="s">
        <v>107</v>
      </c>
      <c r="RGL4" s="102"/>
      <c r="RGM4" s="102"/>
      <c r="RGN4" s="102"/>
      <c r="RGO4" s="102" t="s">
        <v>107</v>
      </c>
      <c r="RGP4" s="102"/>
      <c r="RGQ4" s="102"/>
      <c r="RGR4" s="102"/>
      <c r="RGS4" s="102" t="s">
        <v>107</v>
      </c>
      <c r="RGT4" s="102"/>
      <c r="RGU4" s="102"/>
      <c r="RGV4" s="102"/>
      <c r="RGW4" s="102" t="s">
        <v>107</v>
      </c>
      <c r="RGX4" s="102"/>
      <c r="RGY4" s="102"/>
      <c r="RGZ4" s="102"/>
      <c r="RHA4" s="102" t="s">
        <v>107</v>
      </c>
      <c r="RHB4" s="102"/>
      <c r="RHC4" s="102"/>
      <c r="RHD4" s="102"/>
      <c r="RHE4" s="102" t="s">
        <v>107</v>
      </c>
      <c r="RHF4" s="102"/>
      <c r="RHG4" s="102"/>
      <c r="RHH4" s="102"/>
      <c r="RHI4" s="102" t="s">
        <v>107</v>
      </c>
      <c r="RHJ4" s="102"/>
      <c r="RHK4" s="102"/>
      <c r="RHL4" s="102"/>
      <c r="RHM4" s="102" t="s">
        <v>107</v>
      </c>
      <c r="RHN4" s="102"/>
      <c r="RHO4" s="102"/>
      <c r="RHP4" s="102"/>
      <c r="RHQ4" s="102" t="s">
        <v>107</v>
      </c>
      <c r="RHR4" s="102"/>
      <c r="RHS4" s="102"/>
      <c r="RHT4" s="102"/>
      <c r="RHU4" s="102" t="s">
        <v>107</v>
      </c>
      <c r="RHV4" s="102"/>
      <c r="RHW4" s="102"/>
      <c r="RHX4" s="102"/>
      <c r="RHY4" s="102" t="s">
        <v>107</v>
      </c>
      <c r="RHZ4" s="102"/>
      <c r="RIA4" s="102"/>
      <c r="RIB4" s="102"/>
      <c r="RIC4" s="102" t="s">
        <v>107</v>
      </c>
      <c r="RID4" s="102"/>
      <c r="RIE4" s="102"/>
      <c r="RIF4" s="102"/>
      <c r="RIG4" s="102" t="s">
        <v>107</v>
      </c>
      <c r="RIH4" s="102"/>
      <c r="RII4" s="102"/>
      <c r="RIJ4" s="102"/>
      <c r="RIK4" s="102" t="s">
        <v>107</v>
      </c>
      <c r="RIL4" s="102"/>
      <c r="RIM4" s="102"/>
      <c r="RIN4" s="102"/>
      <c r="RIO4" s="102" t="s">
        <v>107</v>
      </c>
      <c r="RIP4" s="102"/>
      <c r="RIQ4" s="102"/>
      <c r="RIR4" s="102"/>
      <c r="RIS4" s="102" t="s">
        <v>107</v>
      </c>
      <c r="RIT4" s="102"/>
      <c r="RIU4" s="102"/>
      <c r="RIV4" s="102"/>
      <c r="RIW4" s="102" t="s">
        <v>107</v>
      </c>
      <c r="RIX4" s="102"/>
      <c r="RIY4" s="102"/>
      <c r="RIZ4" s="102"/>
      <c r="RJA4" s="102" t="s">
        <v>107</v>
      </c>
      <c r="RJB4" s="102"/>
      <c r="RJC4" s="102"/>
      <c r="RJD4" s="102"/>
      <c r="RJE4" s="102" t="s">
        <v>107</v>
      </c>
      <c r="RJF4" s="102"/>
      <c r="RJG4" s="102"/>
      <c r="RJH4" s="102"/>
      <c r="RJI4" s="102" t="s">
        <v>107</v>
      </c>
      <c r="RJJ4" s="102"/>
      <c r="RJK4" s="102"/>
      <c r="RJL4" s="102"/>
      <c r="RJM4" s="102" t="s">
        <v>107</v>
      </c>
      <c r="RJN4" s="102"/>
      <c r="RJO4" s="102"/>
      <c r="RJP4" s="102"/>
      <c r="RJQ4" s="102" t="s">
        <v>107</v>
      </c>
      <c r="RJR4" s="102"/>
      <c r="RJS4" s="102"/>
      <c r="RJT4" s="102"/>
      <c r="RJU4" s="102" t="s">
        <v>107</v>
      </c>
      <c r="RJV4" s="102"/>
      <c r="RJW4" s="102"/>
      <c r="RJX4" s="102"/>
      <c r="RJY4" s="102" t="s">
        <v>107</v>
      </c>
      <c r="RJZ4" s="102"/>
      <c r="RKA4" s="102"/>
      <c r="RKB4" s="102"/>
      <c r="RKC4" s="102" t="s">
        <v>107</v>
      </c>
      <c r="RKD4" s="102"/>
      <c r="RKE4" s="102"/>
      <c r="RKF4" s="102"/>
      <c r="RKG4" s="102" t="s">
        <v>107</v>
      </c>
      <c r="RKH4" s="102"/>
      <c r="RKI4" s="102"/>
      <c r="RKJ4" s="102"/>
      <c r="RKK4" s="102" t="s">
        <v>107</v>
      </c>
      <c r="RKL4" s="102"/>
      <c r="RKM4" s="102"/>
      <c r="RKN4" s="102"/>
      <c r="RKO4" s="102" t="s">
        <v>107</v>
      </c>
      <c r="RKP4" s="102"/>
      <c r="RKQ4" s="102"/>
      <c r="RKR4" s="102"/>
      <c r="RKS4" s="102" t="s">
        <v>107</v>
      </c>
      <c r="RKT4" s="102"/>
      <c r="RKU4" s="102"/>
      <c r="RKV4" s="102"/>
      <c r="RKW4" s="102" t="s">
        <v>107</v>
      </c>
      <c r="RKX4" s="102"/>
      <c r="RKY4" s="102"/>
      <c r="RKZ4" s="102"/>
      <c r="RLA4" s="102" t="s">
        <v>107</v>
      </c>
      <c r="RLB4" s="102"/>
      <c r="RLC4" s="102"/>
      <c r="RLD4" s="102"/>
      <c r="RLE4" s="102" t="s">
        <v>107</v>
      </c>
      <c r="RLF4" s="102"/>
      <c r="RLG4" s="102"/>
      <c r="RLH4" s="102"/>
      <c r="RLI4" s="102" t="s">
        <v>107</v>
      </c>
      <c r="RLJ4" s="102"/>
      <c r="RLK4" s="102"/>
      <c r="RLL4" s="102"/>
      <c r="RLM4" s="102" t="s">
        <v>107</v>
      </c>
      <c r="RLN4" s="102"/>
      <c r="RLO4" s="102"/>
      <c r="RLP4" s="102"/>
      <c r="RLQ4" s="102" t="s">
        <v>107</v>
      </c>
      <c r="RLR4" s="102"/>
      <c r="RLS4" s="102"/>
      <c r="RLT4" s="102"/>
      <c r="RLU4" s="102" t="s">
        <v>107</v>
      </c>
      <c r="RLV4" s="102"/>
      <c r="RLW4" s="102"/>
      <c r="RLX4" s="102"/>
      <c r="RLY4" s="102" t="s">
        <v>107</v>
      </c>
      <c r="RLZ4" s="102"/>
      <c r="RMA4" s="102"/>
      <c r="RMB4" s="102"/>
      <c r="RMC4" s="102" t="s">
        <v>107</v>
      </c>
      <c r="RMD4" s="102"/>
      <c r="RME4" s="102"/>
      <c r="RMF4" s="102"/>
      <c r="RMG4" s="102" t="s">
        <v>107</v>
      </c>
      <c r="RMH4" s="102"/>
      <c r="RMI4" s="102"/>
      <c r="RMJ4" s="102"/>
      <c r="RMK4" s="102" t="s">
        <v>107</v>
      </c>
      <c r="RML4" s="102"/>
      <c r="RMM4" s="102"/>
      <c r="RMN4" s="102"/>
      <c r="RMO4" s="102" t="s">
        <v>107</v>
      </c>
      <c r="RMP4" s="102"/>
      <c r="RMQ4" s="102"/>
      <c r="RMR4" s="102"/>
      <c r="RMS4" s="102" t="s">
        <v>107</v>
      </c>
      <c r="RMT4" s="102"/>
      <c r="RMU4" s="102"/>
      <c r="RMV4" s="102"/>
      <c r="RMW4" s="102" t="s">
        <v>107</v>
      </c>
      <c r="RMX4" s="102"/>
      <c r="RMY4" s="102"/>
      <c r="RMZ4" s="102"/>
      <c r="RNA4" s="102" t="s">
        <v>107</v>
      </c>
      <c r="RNB4" s="102"/>
      <c r="RNC4" s="102"/>
      <c r="RND4" s="102"/>
      <c r="RNE4" s="102" t="s">
        <v>107</v>
      </c>
      <c r="RNF4" s="102"/>
      <c r="RNG4" s="102"/>
      <c r="RNH4" s="102"/>
      <c r="RNI4" s="102" t="s">
        <v>107</v>
      </c>
      <c r="RNJ4" s="102"/>
      <c r="RNK4" s="102"/>
      <c r="RNL4" s="102"/>
      <c r="RNM4" s="102" t="s">
        <v>107</v>
      </c>
      <c r="RNN4" s="102"/>
      <c r="RNO4" s="102"/>
      <c r="RNP4" s="102"/>
      <c r="RNQ4" s="102" t="s">
        <v>107</v>
      </c>
      <c r="RNR4" s="102"/>
      <c r="RNS4" s="102"/>
      <c r="RNT4" s="102"/>
      <c r="RNU4" s="102" t="s">
        <v>107</v>
      </c>
      <c r="RNV4" s="102"/>
      <c r="RNW4" s="102"/>
      <c r="RNX4" s="102"/>
      <c r="RNY4" s="102" t="s">
        <v>107</v>
      </c>
      <c r="RNZ4" s="102"/>
      <c r="ROA4" s="102"/>
      <c r="ROB4" s="102"/>
      <c r="ROC4" s="102" t="s">
        <v>107</v>
      </c>
      <c r="ROD4" s="102"/>
      <c r="ROE4" s="102"/>
      <c r="ROF4" s="102"/>
      <c r="ROG4" s="102" t="s">
        <v>107</v>
      </c>
      <c r="ROH4" s="102"/>
      <c r="ROI4" s="102"/>
      <c r="ROJ4" s="102"/>
      <c r="ROK4" s="102" t="s">
        <v>107</v>
      </c>
      <c r="ROL4" s="102"/>
      <c r="ROM4" s="102"/>
      <c r="RON4" s="102"/>
      <c r="ROO4" s="102" t="s">
        <v>107</v>
      </c>
      <c r="ROP4" s="102"/>
      <c r="ROQ4" s="102"/>
      <c r="ROR4" s="102"/>
      <c r="ROS4" s="102" t="s">
        <v>107</v>
      </c>
      <c r="ROT4" s="102"/>
      <c r="ROU4" s="102"/>
      <c r="ROV4" s="102"/>
      <c r="ROW4" s="102" t="s">
        <v>107</v>
      </c>
      <c r="ROX4" s="102"/>
      <c r="ROY4" s="102"/>
      <c r="ROZ4" s="102"/>
      <c r="RPA4" s="102" t="s">
        <v>107</v>
      </c>
      <c r="RPB4" s="102"/>
      <c r="RPC4" s="102"/>
      <c r="RPD4" s="102"/>
      <c r="RPE4" s="102" t="s">
        <v>107</v>
      </c>
      <c r="RPF4" s="102"/>
      <c r="RPG4" s="102"/>
      <c r="RPH4" s="102"/>
      <c r="RPI4" s="102" t="s">
        <v>107</v>
      </c>
      <c r="RPJ4" s="102"/>
      <c r="RPK4" s="102"/>
      <c r="RPL4" s="102"/>
      <c r="RPM4" s="102" t="s">
        <v>107</v>
      </c>
      <c r="RPN4" s="102"/>
      <c r="RPO4" s="102"/>
      <c r="RPP4" s="102"/>
      <c r="RPQ4" s="102" t="s">
        <v>107</v>
      </c>
      <c r="RPR4" s="102"/>
      <c r="RPS4" s="102"/>
      <c r="RPT4" s="102"/>
      <c r="RPU4" s="102" t="s">
        <v>107</v>
      </c>
      <c r="RPV4" s="102"/>
      <c r="RPW4" s="102"/>
      <c r="RPX4" s="102"/>
      <c r="RPY4" s="102" t="s">
        <v>107</v>
      </c>
      <c r="RPZ4" s="102"/>
      <c r="RQA4" s="102"/>
      <c r="RQB4" s="102"/>
      <c r="RQC4" s="102" t="s">
        <v>107</v>
      </c>
      <c r="RQD4" s="102"/>
      <c r="RQE4" s="102"/>
      <c r="RQF4" s="102"/>
      <c r="RQG4" s="102" t="s">
        <v>107</v>
      </c>
      <c r="RQH4" s="102"/>
      <c r="RQI4" s="102"/>
      <c r="RQJ4" s="102"/>
      <c r="RQK4" s="102" t="s">
        <v>107</v>
      </c>
      <c r="RQL4" s="102"/>
      <c r="RQM4" s="102"/>
      <c r="RQN4" s="102"/>
      <c r="RQO4" s="102" t="s">
        <v>107</v>
      </c>
      <c r="RQP4" s="102"/>
      <c r="RQQ4" s="102"/>
      <c r="RQR4" s="102"/>
      <c r="RQS4" s="102" t="s">
        <v>107</v>
      </c>
      <c r="RQT4" s="102"/>
      <c r="RQU4" s="102"/>
      <c r="RQV4" s="102"/>
      <c r="RQW4" s="102" t="s">
        <v>107</v>
      </c>
      <c r="RQX4" s="102"/>
      <c r="RQY4" s="102"/>
      <c r="RQZ4" s="102"/>
      <c r="RRA4" s="102" t="s">
        <v>107</v>
      </c>
      <c r="RRB4" s="102"/>
      <c r="RRC4" s="102"/>
      <c r="RRD4" s="102"/>
      <c r="RRE4" s="102" t="s">
        <v>107</v>
      </c>
      <c r="RRF4" s="102"/>
      <c r="RRG4" s="102"/>
      <c r="RRH4" s="102"/>
      <c r="RRI4" s="102" t="s">
        <v>107</v>
      </c>
      <c r="RRJ4" s="102"/>
      <c r="RRK4" s="102"/>
      <c r="RRL4" s="102"/>
      <c r="RRM4" s="102" t="s">
        <v>107</v>
      </c>
      <c r="RRN4" s="102"/>
      <c r="RRO4" s="102"/>
      <c r="RRP4" s="102"/>
      <c r="RRQ4" s="102" t="s">
        <v>107</v>
      </c>
      <c r="RRR4" s="102"/>
      <c r="RRS4" s="102"/>
      <c r="RRT4" s="102"/>
      <c r="RRU4" s="102" t="s">
        <v>107</v>
      </c>
      <c r="RRV4" s="102"/>
      <c r="RRW4" s="102"/>
      <c r="RRX4" s="102"/>
      <c r="RRY4" s="102" t="s">
        <v>107</v>
      </c>
      <c r="RRZ4" s="102"/>
      <c r="RSA4" s="102"/>
      <c r="RSB4" s="102"/>
      <c r="RSC4" s="102" t="s">
        <v>107</v>
      </c>
      <c r="RSD4" s="102"/>
      <c r="RSE4" s="102"/>
      <c r="RSF4" s="102"/>
      <c r="RSG4" s="102" t="s">
        <v>107</v>
      </c>
      <c r="RSH4" s="102"/>
      <c r="RSI4" s="102"/>
      <c r="RSJ4" s="102"/>
      <c r="RSK4" s="102" t="s">
        <v>107</v>
      </c>
      <c r="RSL4" s="102"/>
      <c r="RSM4" s="102"/>
      <c r="RSN4" s="102"/>
      <c r="RSO4" s="102" t="s">
        <v>107</v>
      </c>
      <c r="RSP4" s="102"/>
      <c r="RSQ4" s="102"/>
      <c r="RSR4" s="102"/>
      <c r="RSS4" s="102" t="s">
        <v>107</v>
      </c>
      <c r="RST4" s="102"/>
      <c r="RSU4" s="102"/>
      <c r="RSV4" s="102"/>
      <c r="RSW4" s="102" t="s">
        <v>107</v>
      </c>
      <c r="RSX4" s="102"/>
      <c r="RSY4" s="102"/>
      <c r="RSZ4" s="102"/>
      <c r="RTA4" s="102" t="s">
        <v>107</v>
      </c>
      <c r="RTB4" s="102"/>
      <c r="RTC4" s="102"/>
      <c r="RTD4" s="102"/>
      <c r="RTE4" s="102" t="s">
        <v>107</v>
      </c>
      <c r="RTF4" s="102"/>
      <c r="RTG4" s="102"/>
      <c r="RTH4" s="102"/>
      <c r="RTI4" s="102" t="s">
        <v>107</v>
      </c>
      <c r="RTJ4" s="102"/>
      <c r="RTK4" s="102"/>
      <c r="RTL4" s="102"/>
      <c r="RTM4" s="102" t="s">
        <v>107</v>
      </c>
      <c r="RTN4" s="102"/>
      <c r="RTO4" s="102"/>
      <c r="RTP4" s="102"/>
      <c r="RTQ4" s="102" t="s">
        <v>107</v>
      </c>
      <c r="RTR4" s="102"/>
      <c r="RTS4" s="102"/>
      <c r="RTT4" s="102"/>
      <c r="RTU4" s="102" t="s">
        <v>107</v>
      </c>
      <c r="RTV4" s="102"/>
      <c r="RTW4" s="102"/>
      <c r="RTX4" s="102"/>
      <c r="RTY4" s="102" t="s">
        <v>107</v>
      </c>
      <c r="RTZ4" s="102"/>
      <c r="RUA4" s="102"/>
      <c r="RUB4" s="102"/>
      <c r="RUC4" s="102" t="s">
        <v>107</v>
      </c>
      <c r="RUD4" s="102"/>
      <c r="RUE4" s="102"/>
      <c r="RUF4" s="102"/>
      <c r="RUG4" s="102" t="s">
        <v>107</v>
      </c>
      <c r="RUH4" s="102"/>
      <c r="RUI4" s="102"/>
      <c r="RUJ4" s="102"/>
      <c r="RUK4" s="102" t="s">
        <v>107</v>
      </c>
      <c r="RUL4" s="102"/>
      <c r="RUM4" s="102"/>
      <c r="RUN4" s="102"/>
      <c r="RUO4" s="102" t="s">
        <v>107</v>
      </c>
      <c r="RUP4" s="102"/>
      <c r="RUQ4" s="102"/>
      <c r="RUR4" s="102"/>
      <c r="RUS4" s="102" t="s">
        <v>107</v>
      </c>
      <c r="RUT4" s="102"/>
      <c r="RUU4" s="102"/>
      <c r="RUV4" s="102"/>
      <c r="RUW4" s="102" t="s">
        <v>107</v>
      </c>
      <c r="RUX4" s="102"/>
      <c r="RUY4" s="102"/>
      <c r="RUZ4" s="102"/>
      <c r="RVA4" s="102" t="s">
        <v>107</v>
      </c>
      <c r="RVB4" s="102"/>
      <c r="RVC4" s="102"/>
      <c r="RVD4" s="102"/>
      <c r="RVE4" s="102" t="s">
        <v>107</v>
      </c>
      <c r="RVF4" s="102"/>
      <c r="RVG4" s="102"/>
      <c r="RVH4" s="102"/>
      <c r="RVI4" s="102" t="s">
        <v>107</v>
      </c>
      <c r="RVJ4" s="102"/>
      <c r="RVK4" s="102"/>
      <c r="RVL4" s="102"/>
      <c r="RVM4" s="102" t="s">
        <v>107</v>
      </c>
      <c r="RVN4" s="102"/>
      <c r="RVO4" s="102"/>
      <c r="RVP4" s="102"/>
      <c r="RVQ4" s="102" t="s">
        <v>107</v>
      </c>
      <c r="RVR4" s="102"/>
      <c r="RVS4" s="102"/>
      <c r="RVT4" s="102"/>
      <c r="RVU4" s="102" t="s">
        <v>107</v>
      </c>
      <c r="RVV4" s="102"/>
      <c r="RVW4" s="102"/>
      <c r="RVX4" s="102"/>
      <c r="RVY4" s="102" t="s">
        <v>107</v>
      </c>
      <c r="RVZ4" s="102"/>
      <c r="RWA4" s="102"/>
      <c r="RWB4" s="102"/>
      <c r="RWC4" s="102" t="s">
        <v>107</v>
      </c>
      <c r="RWD4" s="102"/>
      <c r="RWE4" s="102"/>
      <c r="RWF4" s="102"/>
      <c r="RWG4" s="102" t="s">
        <v>107</v>
      </c>
      <c r="RWH4" s="102"/>
      <c r="RWI4" s="102"/>
      <c r="RWJ4" s="102"/>
      <c r="RWK4" s="102" t="s">
        <v>107</v>
      </c>
      <c r="RWL4" s="102"/>
      <c r="RWM4" s="102"/>
      <c r="RWN4" s="102"/>
      <c r="RWO4" s="102" t="s">
        <v>107</v>
      </c>
      <c r="RWP4" s="102"/>
      <c r="RWQ4" s="102"/>
      <c r="RWR4" s="102"/>
      <c r="RWS4" s="102" t="s">
        <v>107</v>
      </c>
      <c r="RWT4" s="102"/>
      <c r="RWU4" s="102"/>
      <c r="RWV4" s="102"/>
      <c r="RWW4" s="102" t="s">
        <v>107</v>
      </c>
      <c r="RWX4" s="102"/>
      <c r="RWY4" s="102"/>
      <c r="RWZ4" s="102"/>
      <c r="RXA4" s="102" t="s">
        <v>107</v>
      </c>
      <c r="RXB4" s="102"/>
      <c r="RXC4" s="102"/>
      <c r="RXD4" s="102"/>
      <c r="RXE4" s="102" t="s">
        <v>107</v>
      </c>
      <c r="RXF4" s="102"/>
      <c r="RXG4" s="102"/>
      <c r="RXH4" s="102"/>
      <c r="RXI4" s="102" t="s">
        <v>107</v>
      </c>
      <c r="RXJ4" s="102"/>
      <c r="RXK4" s="102"/>
      <c r="RXL4" s="102"/>
      <c r="RXM4" s="102" t="s">
        <v>107</v>
      </c>
      <c r="RXN4" s="102"/>
      <c r="RXO4" s="102"/>
      <c r="RXP4" s="102"/>
      <c r="RXQ4" s="102" t="s">
        <v>107</v>
      </c>
      <c r="RXR4" s="102"/>
      <c r="RXS4" s="102"/>
      <c r="RXT4" s="102"/>
      <c r="RXU4" s="102" t="s">
        <v>107</v>
      </c>
      <c r="RXV4" s="102"/>
      <c r="RXW4" s="102"/>
      <c r="RXX4" s="102"/>
      <c r="RXY4" s="102" t="s">
        <v>107</v>
      </c>
      <c r="RXZ4" s="102"/>
      <c r="RYA4" s="102"/>
      <c r="RYB4" s="102"/>
      <c r="RYC4" s="102" t="s">
        <v>107</v>
      </c>
      <c r="RYD4" s="102"/>
      <c r="RYE4" s="102"/>
      <c r="RYF4" s="102"/>
      <c r="RYG4" s="102" t="s">
        <v>107</v>
      </c>
      <c r="RYH4" s="102"/>
      <c r="RYI4" s="102"/>
      <c r="RYJ4" s="102"/>
      <c r="RYK4" s="102" t="s">
        <v>107</v>
      </c>
      <c r="RYL4" s="102"/>
      <c r="RYM4" s="102"/>
      <c r="RYN4" s="102"/>
      <c r="RYO4" s="102" t="s">
        <v>107</v>
      </c>
      <c r="RYP4" s="102"/>
      <c r="RYQ4" s="102"/>
      <c r="RYR4" s="102"/>
      <c r="RYS4" s="102" t="s">
        <v>107</v>
      </c>
      <c r="RYT4" s="102"/>
      <c r="RYU4" s="102"/>
      <c r="RYV4" s="102"/>
      <c r="RYW4" s="102" t="s">
        <v>107</v>
      </c>
      <c r="RYX4" s="102"/>
      <c r="RYY4" s="102"/>
      <c r="RYZ4" s="102"/>
      <c r="RZA4" s="102" t="s">
        <v>107</v>
      </c>
      <c r="RZB4" s="102"/>
      <c r="RZC4" s="102"/>
      <c r="RZD4" s="102"/>
      <c r="RZE4" s="102" t="s">
        <v>107</v>
      </c>
      <c r="RZF4" s="102"/>
      <c r="RZG4" s="102"/>
      <c r="RZH4" s="102"/>
      <c r="RZI4" s="102" t="s">
        <v>107</v>
      </c>
      <c r="RZJ4" s="102"/>
      <c r="RZK4" s="102"/>
      <c r="RZL4" s="102"/>
      <c r="RZM4" s="102" t="s">
        <v>107</v>
      </c>
      <c r="RZN4" s="102"/>
      <c r="RZO4" s="102"/>
      <c r="RZP4" s="102"/>
      <c r="RZQ4" s="102" t="s">
        <v>107</v>
      </c>
      <c r="RZR4" s="102"/>
      <c r="RZS4" s="102"/>
      <c r="RZT4" s="102"/>
      <c r="RZU4" s="102" t="s">
        <v>107</v>
      </c>
      <c r="RZV4" s="102"/>
      <c r="RZW4" s="102"/>
      <c r="RZX4" s="102"/>
      <c r="RZY4" s="102" t="s">
        <v>107</v>
      </c>
      <c r="RZZ4" s="102"/>
      <c r="SAA4" s="102"/>
      <c r="SAB4" s="102"/>
      <c r="SAC4" s="102" t="s">
        <v>107</v>
      </c>
      <c r="SAD4" s="102"/>
      <c r="SAE4" s="102"/>
      <c r="SAF4" s="102"/>
      <c r="SAG4" s="102" t="s">
        <v>107</v>
      </c>
      <c r="SAH4" s="102"/>
      <c r="SAI4" s="102"/>
      <c r="SAJ4" s="102"/>
      <c r="SAK4" s="102" t="s">
        <v>107</v>
      </c>
      <c r="SAL4" s="102"/>
      <c r="SAM4" s="102"/>
      <c r="SAN4" s="102"/>
      <c r="SAO4" s="102" t="s">
        <v>107</v>
      </c>
      <c r="SAP4" s="102"/>
      <c r="SAQ4" s="102"/>
      <c r="SAR4" s="102"/>
      <c r="SAS4" s="102" t="s">
        <v>107</v>
      </c>
      <c r="SAT4" s="102"/>
      <c r="SAU4" s="102"/>
      <c r="SAV4" s="102"/>
      <c r="SAW4" s="102" t="s">
        <v>107</v>
      </c>
      <c r="SAX4" s="102"/>
      <c r="SAY4" s="102"/>
      <c r="SAZ4" s="102"/>
      <c r="SBA4" s="102" t="s">
        <v>107</v>
      </c>
      <c r="SBB4" s="102"/>
      <c r="SBC4" s="102"/>
      <c r="SBD4" s="102"/>
      <c r="SBE4" s="102" t="s">
        <v>107</v>
      </c>
      <c r="SBF4" s="102"/>
      <c r="SBG4" s="102"/>
      <c r="SBH4" s="102"/>
      <c r="SBI4" s="102" t="s">
        <v>107</v>
      </c>
      <c r="SBJ4" s="102"/>
      <c r="SBK4" s="102"/>
      <c r="SBL4" s="102"/>
      <c r="SBM4" s="102" t="s">
        <v>107</v>
      </c>
      <c r="SBN4" s="102"/>
      <c r="SBO4" s="102"/>
      <c r="SBP4" s="102"/>
      <c r="SBQ4" s="102" t="s">
        <v>107</v>
      </c>
      <c r="SBR4" s="102"/>
      <c r="SBS4" s="102"/>
      <c r="SBT4" s="102"/>
      <c r="SBU4" s="102" t="s">
        <v>107</v>
      </c>
      <c r="SBV4" s="102"/>
      <c r="SBW4" s="102"/>
      <c r="SBX4" s="102"/>
      <c r="SBY4" s="102" t="s">
        <v>107</v>
      </c>
      <c r="SBZ4" s="102"/>
      <c r="SCA4" s="102"/>
      <c r="SCB4" s="102"/>
      <c r="SCC4" s="102" t="s">
        <v>107</v>
      </c>
      <c r="SCD4" s="102"/>
      <c r="SCE4" s="102"/>
      <c r="SCF4" s="102"/>
      <c r="SCG4" s="102" t="s">
        <v>107</v>
      </c>
      <c r="SCH4" s="102"/>
      <c r="SCI4" s="102"/>
      <c r="SCJ4" s="102"/>
      <c r="SCK4" s="102" t="s">
        <v>107</v>
      </c>
      <c r="SCL4" s="102"/>
      <c r="SCM4" s="102"/>
      <c r="SCN4" s="102"/>
      <c r="SCO4" s="102" t="s">
        <v>107</v>
      </c>
      <c r="SCP4" s="102"/>
      <c r="SCQ4" s="102"/>
      <c r="SCR4" s="102"/>
      <c r="SCS4" s="102" t="s">
        <v>107</v>
      </c>
      <c r="SCT4" s="102"/>
      <c r="SCU4" s="102"/>
      <c r="SCV4" s="102"/>
      <c r="SCW4" s="102" t="s">
        <v>107</v>
      </c>
      <c r="SCX4" s="102"/>
      <c r="SCY4" s="102"/>
      <c r="SCZ4" s="102"/>
      <c r="SDA4" s="102" t="s">
        <v>107</v>
      </c>
      <c r="SDB4" s="102"/>
      <c r="SDC4" s="102"/>
      <c r="SDD4" s="102"/>
      <c r="SDE4" s="102" t="s">
        <v>107</v>
      </c>
      <c r="SDF4" s="102"/>
      <c r="SDG4" s="102"/>
      <c r="SDH4" s="102"/>
      <c r="SDI4" s="102" t="s">
        <v>107</v>
      </c>
      <c r="SDJ4" s="102"/>
      <c r="SDK4" s="102"/>
      <c r="SDL4" s="102"/>
      <c r="SDM4" s="102" t="s">
        <v>107</v>
      </c>
      <c r="SDN4" s="102"/>
      <c r="SDO4" s="102"/>
      <c r="SDP4" s="102"/>
      <c r="SDQ4" s="102" t="s">
        <v>107</v>
      </c>
      <c r="SDR4" s="102"/>
      <c r="SDS4" s="102"/>
      <c r="SDT4" s="102"/>
      <c r="SDU4" s="102" t="s">
        <v>107</v>
      </c>
      <c r="SDV4" s="102"/>
      <c r="SDW4" s="102"/>
      <c r="SDX4" s="102"/>
      <c r="SDY4" s="102" t="s">
        <v>107</v>
      </c>
      <c r="SDZ4" s="102"/>
      <c r="SEA4" s="102"/>
      <c r="SEB4" s="102"/>
      <c r="SEC4" s="102" t="s">
        <v>107</v>
      </c>
      <c r="SED4" s="102"/>
      <c r="SEE4" s="102"/>
      <c r="SEF4" s="102"/>
      <c r="SEG4" s="102" t="s">
        <v>107</v>
      </c>
      <c r="SEH4" s="102"/>
      <c r="SEI4" s="102"/>
      <c r="SEJ4" s="102"/>
      <c r="SEK4" s="102" t="s">
        <v>107</v>
      </c>
      <c r="SEL4" s="102"/>
      <c r="SEM4" s="102"/>
      <c r="SEN4" s="102"/>
      <c r="SEO4" s="102" t="s">
        <v>107</v>
      </c>
      <c r="SEP4" s="102"/>
      <c r="SEQ4" s="102"/>
      <c r="SER4" s="102"/>
      <c r="SES4" s="102" t="s">
        <v>107</v>
      </c>
      <c r="SET4" s="102"/>
      <c r="SEU4" s="102"/>
      <c r="SEV4" s="102"/>
      <c r="SEW4" s="102" t="s">
        <v>107</v>
      </c>
      <c r="SEX4" s="102"/>
      <c r="SEY4" s="102"/>
      <c r="SEZ4" s="102"/>
      <c r="SFA4" s="102" t="s">
        <v>107</v>
      </c>
      <c r="SFB4" s="102"/>
      <c r="SFC4" s="102"/>
      <c r="SFD4" s="102"/>
      <c r="SFE4" s="102" t="s">
        <v>107</v>
      </c>
      <c r="SFF4" s="102"/>
      <c r="SFG4" s="102"/>
      <c r="SFH4" s="102"/>
      <c r="SFI4" s="102" t="s">
        <v>107</v>
      </c>
      <c r="SFJ4" s="102"/>
      <c r="SFK4" s="102"/>
      <c r="SFL4" s="102"/>
      <c r="SFM4" s="102" t="s">
        <v>107</v>
      </c>
      <c r="SFN4" s="102"/>
      <c r="SFO4" s="102"/>
      <c r="SFP4" s="102"/>
      <c r="SFQ4" s="102" t="s">
        <v>107</v>
      </c>
      <c r="SFR4" s="102"/>
      <c r="SFS4" s="102"/>
      <c r="SFT4" s="102"/>
      <c r="SFU4" s="102" t="s">
        <v>107</v>
      </c>
      <c r="SFV4" s="102"/>
      <c r="SFW4" s="102"/>
      <c r="SFX4" s="102"/>
      <c r="SFY4" s="102" t="s">
        <v>107</v>
      </c>
      <c r="SFZ4" s="102"/>
      <c r="SGA4" s="102"/>
      <c r="SGB4" s="102"/>
      <c r="SGC4" s="102" t="s">
        <v>107</v>
      </c>
      <c r="SGD4" s="102"/>
      <c r="SGE4" s="102"/>
      <c r="SGF4" s="102"/>
      <c r="SGG4" s="102" t="s">
        <v>107</v>
      </c>
      <c r="SGH4" s="102"/>
      <c r="SGI4" s="102"/>
      <c r="SGJ4" s="102"/>
      <c r="SGK4" s="102" t="s">
        <v>107</v>
      </c>
      <c r="SGL4" s="102"/>
      <c r="SGM4" s="102"/>
      <c r="SGN4" s="102"/>
      <c r="SGO4" s="102" t="s">
        <v>107</v>
      </c>
      <c r="SGP4" s="102"/>
      <c r="SGQ4" s="102"/>
      <c r="SGR4" s="102"/>
      <c r="SGS4" s="102" t="s">
        <v>107</v>
      </c>
      <c r="SGT4" s="102"/>
      <c r="SGU4" s="102"/>
      <c r="SGV4" s="102"/>
      <c r="SGW4" s="102" t="s">
        <v>107</v>
      </c>
      <c r="SGX4" s="102"/>
      <c r="SGY4" s="102"/>
      <c r="SGZ4" s="102"/>
      <c r="SHA4" s="102" t="s">
        <v>107</v>
      </c>
      <c r="SHB4" s="102"/>
      <c r="SHC4" s="102"/>
      <c r="SHD4" s="102"/>
      <c r="SHE4" s="102" t="s">
        <v>107</v>
      </c>
      <c r="SHF4" s="102"/>
      <c r="SHG4" s="102"/>
      <c r="SHH4" s="102"/>
      <c r="SHI4" s="102" t="s">
        <v>107</v>
      </c>
      <c r="SHJ4" s="102"/>
      <c r="SHK4" s="102"/>
      <c r="SHL4" s="102"/>
      <c r="SHM4" s="102" t="s">
        <v>107</v>
      </c>
      <c r="SHN4" s="102"/>
      <c r="SHO4" s="102"/>
      <c r="SHP4" s="102"/>
      <c r="SHQ4" s="102" t="s">
        <v>107</v>
      </c>
      <c r="SHR4" s="102"/>
      <c r="SHS4" s="102"/>
      <c r="SHT4" s="102"/>
      <c r="SHU4" s="102" t="s">
        <v>107</v>
      </c>
      <c r="SHV4" s="102"/>
      <c r="SHW4" s="102"/>
      <c r="SHX4" s="102"/>
      <c r="SHY4" s="102" t="s">
        <v>107</v>
      </c>
      <c r="SHZ4" s="102"/>
      <c r="SIA4" s="102"/>
      <c r="SIB4" s="102"/>
      <c r="SIC4" s="102" t="s">
        <v>107</v>
      </c>
      <c r="SID4" s="102"/>
      <c r="SIE4" s="102"/>
      <c r="SIF4" s="102"/>
      <c r="SIG4" s="102" t="s">
        <v>107</v>
      </c>
      <c r="SIH4" s="102"/>
      <c r="SII4" s="102"/>
      <c r="SIJ4" s="102"/>
      <c r="SIK4" s="102" t="s">
        <v>107</v>
      </c>
      <c r="SIL4" s="102"/>
      <c r="SIM4" s="102"/>
      <c r="SIN4" s="102"/>
      <c r="SIO4" s="102" t="s">
        <v>107</v>
      </c>
      <c r="SIP4" s="102"/>
      <c r="SIQ4" s="102"/>
      <c r="SIR4" s="102"/>
      <c r="SIS4" s="102" t="s">
        <v>107</v>
      </c>
      <c r="SIT4" s="102"/>
      <c r="SIU4" s="102"/>
      <c r="SIV4" s="102"/>
      <c r="SIW4" s="102" t="s">
        <v>107</v>
      </c>
      <c r="SIX4" s="102"/>
      <c r="SIY4" s="102"/>
      <c r="SIZ4" s="102"/>
      <c r="SJA4" s="102" t="s">
        <v>107</v>
      </c>
      <c r="SJB4" s="102"/>
      <c r="SJC4" s="102"/>
      <c r="SJD4" s="102"/>
      <c r="SJE4" s="102" t="s">
        <v>107</v>
      </c>
      <c r="SJF4" s="102"/>
      <c r="SJG4" s="102"/>
      <c r="SJH4" s="102"/>
      <c r="SJI4" s="102" t="s">
        <v>107</v>
      </c>
      <c r="SJJ4" s="102"/>
      <c r="SJK4" s="102"/>
      <c r="SJL4" s="102"/>
      <c r="SJM4" s="102" t="s">
        <v>107</v>
      </c>
      <c r="SJN4" s="102"/>
      <c r="SJO4" s="102"/>
      <c r="SJP4" s="102"/>
      <c r="SJQ4" s="102" t="s">
        <v>107</v>
      </c>
      <c r="SJR4" s="102"/>
      <c r="SJS4" s="102"/>
      <c r="SJT4" s="102"/>
      <c r="SJU4" s="102" t="s">
        <v>107</v>
      </c>
      <c r="SJV4" s="102"/>
      <c r="SJW4" s="102"/>
      <c r="SJX4" s="102"/>
      <c r="SJY4" s="102" t="s">
        <v>107</v>
      </c>
      <c r="SJZ4" s="102"/>
      <c r="SKA4" s="102"/>
      <c r="SKB4" s="102"/>
      <c r="SKC4" s="102" t="s">
        <v>107</v>
      </c>
      <c r="SKD4" s="102"/>
      <c r="SKE4" s="102"/>
      <c r="SKF4" s="102"/>
      <c r="SKG4" s="102" t="s">
        <v>107</v>
      </c>
      <c r="SKH4" s="102"/>
      <c r="SKI4" s="102"/>
      <c r="SKJ4" s="102"/>
      <c r="SKK4" s="102" t="s">
        <v>107</v>
      </c>
      <c r="SKL4" s="102"/>
      <c r="SKM4" s="102"/>
      <c r="SKN4" s="102"/>
      <c r="SKO4" s="102" t="s">
        <v>107</v>
      </c>
      <c r="SKP4" s="102"/>
      <c r="SKQ4" s="102"/>
      <c r="SKR4" s="102"/>
      <c r="SKS4" s="102" t="s">
        <v>107</v>
      </c>
      <c r="SKT4" s="102"/>
      <c r="SKU4" s="102"/>
      <c r="SKV4" s="102"/>
      <c r="SKW4" s="102" t="s">
        <v>107</v>
      </c>
      <c r="SKX4" s="102"/>
      <c r="SKY4" s="102"/>
      <c r="SKZ4" s="102"/>
      <c r="SLA4" s="102" t="s">
        <v>107</v>
      </c>
      <c r="SLB4" s="102"/>
      <c r="SLC4" s="102"/>
      <c r="SLD4" s="102"/>
      <c r="SLE4" s="102" t="s">
        <v>107</v>
      </c>
      <c r="SLF4" s="102"/>
      <c r="SLG4" s="102"/>
      <c r="SLH4" s="102"/>
      <c r="SLI4" s="102" t="s">
        <v>107</v>
      </c>
      <c r="SLJ4" s="102"/>
      <c r="SLK4" s="102"/>
      <c r="SLL4" s="102"/>
      <c r="SLM4" s="102" t="s">
        <v>107</v>
      </c>
      <c r="SLN4" s="102"/>
      <c r="SLO4" s="102"/>
      <c r="SLP4" s="102"/>
      <c r="SLQ4" s="102" t="s">
        <v>107</v>
      </c>
      <c r="SLR4" s="102"/>
      <c r="SLS4" s="102"/>
      <c r="SLT4" s="102"/>
      <c r="SLU4" s="102" t="s">
        <v>107</v>
      </c>
      <c r="SLV4" s="102"/>
      <c r="SLW4" s="102"/>
      <c r="SLX4" s="102"/>
      <c r="SLY4" s="102" t="s">
        <v>107</v>
      </c>
      <c r="SLZ4" s="102"/>
      <c r="SMA4" s="102"/>
      <c r="SMB4" s="102"/>
      <c r="SMC4" s="102" t="s">
        <v>107</v>
      </c>
      <c r="SMD4" s="102"/>
      <c r="SME4" s="102"/>
      <c r="SMF4" s="102"/>
      <c r="SMG4" s="102" t="s">
        <v>107</v>
      </c>
      <c r="SMH4" s="102"/>
      <c r="SMI4" s="102"/>
      <c r="SMJ4" s="102"/>
      <c r="SMK4" s="102" t="s">
        <v>107</v>
      </c>
      <c r="SML4" s="102"/>
      <c r="SMM4" s="102"/>
      <c r="SMN4" s="102"/>
      <c r="SMO4" s="102" t="s">
        <v>107</v>
      </c>
      <c r="SMP4" s="102"/>
      <c r="SMQ4" s="102"/>
      <c r="SMR4" s="102"/>
      <c r="SMS4" s="102" t="s">
        <v>107</v>
      </c>
      <c r="SMT4" s="102"/>
      <c r="SMU4" s="102"/>
      <c r="SMV4" s="102"/>
      <c r="SMW4" s="102" t="s">
        <v>107</v>
      </c>
      <c r="SMX4" s="102"/>
      <c r="SMY4" s="102"/>
      <c r="SMZ4" s="102"/>
      <c r="SNA4" s="102" t="s">
        <v>107</v>
      </c>
      <c r="SNB4" s="102"/>
      <c r="SNC4" s="102"/>
      <c r="SND4" s="102"/>
      <c r="SNE4" s="102" t="s">
        <v>107</v>
      </c>
      <c r="SNF4" s="102"/>
      <c r="SNG4" s="102"/>
      <c r="SNH4" s="102"/>
      <c r="SNI4" s="102" t="s">
        <v>107</v>
      </c>
      <c r="SNJ4" s="102"/>
      <c r="SNK4" s="102"/>
      <c r="SNL4" s="102"/>
      <c r="SNM4" s="102" t="s">
        <v>107</v>
      </c>
      <c r="SNN4" s="102"/>
      <c r="SNO4" s="102"/>
      <c r="SNP4" s="102"/>
      <c r="SNQ4" s="102" t="s">
        <v>107</v>
      </c>
      <c r="SNR4" s="102"/>
      <c r="SNS4" s="102"/>
      <c r="SNT4" s="102"/>
      <c r="SNU4" s="102" t="s">
        <v>107</v>
      </c>
      <c r="SNV4" s="102"/>
      <c r="SNW4" s="102"/>
      <c r="SNX4" s="102"/>
      <c r="SNY4" s="102" t="s">
        <v>107</v>
      </c>
      <c r="SNZ4" s="102"/>
      <c r="SOA4" s="102"/>
      <c r="SOB4" s="102"/>
      <c r="SOC4" s="102" t="s">
        <v>107</v>
      </c>
      <c r="SOD4" s="102"/>
      <c r="SOE4" s="102"/>
      <c r="SOF4" s="102"/>
      <c r="SOG4" s="102" t="s">
        <v>107</v>
      </c>
      <c r="SOH4" s="102"/>
      <c r="SOI4" s="102"/>
      <c r="SOJ4" s="102"/>
      <c r="SOK4" s="102" t="s">
        <v>107</v>
      </c>
      <c r="SOL4" s="102"/>
      <c r="SOM4" s="102"/>
      <c r="SON4" s="102"/>
      <c r="SOO4" s="102" t="s">
        <v>107</v>
      </c>
      <c r="SOP4" s="102"/>
      <c r="SOQ4" s="102"/>
      <c r="SOR4" s="102"/>
      <c r="SOS4" s="102" t="s">
        <v>107</v>
      </c>
      <c r="SOT4" s="102"/>
      <c r="SOU4" s="102"/>
      <c r="SOV4" s="102"/>
      <c r="SOW4" s="102" t="s">
        <v>107</v>
      </c>
      <c r="SOX4" s="102"/>
      <c r="SOY4" s="102"/>
      <c r="SOZ4" s="102"/>
      <c r="SPA4" s="102" t="s">
        <v>107</v>
      </c>
      <c r="SPB4" s="102"/>
      <c r="SPC4" s="102"/>
      <c r="SPD4" s="102"/>
      <c r="SPE4" s="102" t="s">
        <v>107</v>
      </c>
      <c r="SPF4" s="102"/>
      <c r="SPG4" s="102"/>
      <c r="SPH4" s="102"/>
      <c r="SPI4" s="102" t="s">
        <v>107</v>
      </c>
      <c r="SPJ4" s="102"/>
      <c r="SPK4" s="102"/>
      <c r="SPL4" s="102"/>
      <c r="SPM4" s="102" t="s">
        <v>107</v>
      </c>
      <c r="SPN4" s="102"/>
      <c r="SPO4" s="102"/>
      <c r="SPP4" s="102"/>
      <c r="SPQ4" s="102" t="s">
        <v>107</v>
      </c>
      <c r="SPR4" s="102"/>
      <c r="SPS4" s="102"/>
      <c r="SPT4" s="102"/>
      <c r="SPU4" s="102" t="s">
        <v>107</v>
      </c>
      <c r="SPV4" s="102"/>
      <c r="SPW4" s="102"/>
      <c r="SPX4" s="102"/>
      <c r="SPY4" s="102" t="s">
        <v>107</v>
      </c>
      <c r="SPZ4" s="102"/>
      <c r="SQA4" s="102"/>
      <c r="SQB4" s="102"/>
      <c r="SQC4" s="102" t="s">
        <v>107</v>
      </c>
      <c r="SQD4" s="102"/>
      <c r="SQE4" s="102"/>
      <c r="SQF4" s="102"/>
      <c r="SQG4" s="102" t="s">
        <v>107</v>
      </c>
      <c r="SQH4" s="102"/>
      <c r="SQI4" s="102"/>
      <c r="SQJ4" s="102"/>
      <c r="SQK4" s="102" t="s">
        <v>107</v>
      </c>
      <c r="SQL4" s="102"/>
      <c r="SQM4" s="102"/>
      <c r="SQN4" s="102"/>
      <c r="SQO4" s="102" t="s">
        <v>107</v>
      </c>
      <c r="SQP4" s="102"/>
      <c r="SQQ4" s="102"/>
      <c r="SQR4" s="102"/>
      <c r="SQS4" s="102" t="s">
        <v>107</v>
      </c>
      <c r="SQT4" s="102"/>
      <c r="SQU4" s="102"/>
      <c r="SQV4" s="102"/>
      <c r="SQW4" s="102" t="s">
        <v>107</v>
      </c>
      <c r="SQX4" s="102"/>
      <c r="SQY4" s="102"/>
      <c r="SQZ4" s="102"/>
      <c r="SRA4" s="102" t="s">
        <v>107</v>
      </c>
      <c r="SRB4" s="102"/>
      <c r="SRC4" s="102"/>
      <c r="SRD4" s="102"/>
      <c r="SRE4" s="102" t="s">
        <v>107</v>
      </c>
      <c r="SRF4" s="102"/>
      <c r="SRG4" s="102"/>
      <c r="SRH4" s="102"/>
      <c r="SRI4" s="102" t="s">
        <v>107</v>
      </c>
      <c r="SRJ4" s="102"/>
      <c r="SRK4" s="102"/>
      <c r="SRL4" s="102"/>
      <c r="SRM4" s="102" t="s">
        <v>107</v>
      </c>
      <c r="SRN4" s="102"/>
      <c r="SRO4" s="102"/>
      <c r="SRP4" s="102"/>
      <c r="SRQ4" s="102" t="s">
        <v>107</v>
      </c>
      <c r="SRR4" s="102"/>
      <c r="SRS4" s="102"/>
      <c r="SRT4" s="102"/>
      <c r="SRU4" s="102" t="s">
        <v>107</v>
      </c>
      <c r="SRV4" s="102"/>
      <c r="SRW4" s="102"/>
      <c r="SRX4" s="102"/>
      <c r="SRY4" s="102" t="s">
        <v>107</v>
      </c>
      <c r="SRZ4" s="102"/>
      <c r="SSA4" s="102"/>
      <c r="SSB4" s="102"/>
      <c r="SSC4" s="102" t="s">
        <v>107</v>
      </c>
      <c r="SSD4" s="102"/>
      <c r="SSE4" s="102"/>
      <c r="SSF4" s="102"/>
      <c r="SSG4" s="102" t="s">
        <v>107</v>
      </c>
      <c r="SSH4" s="102"/>
      <c r="SSI4" s="102"/>
      <c r="SSJ4" s="102"/>
      <c r="SSK4" s="102" t="s">
        <v>107</v>
      </c>
      <c r="SSL4" s="102"/>
      <c r="SSM4" s="102"/>
      <c r="SSN4" s="102"/>
      <c r="SSO4" s="102" t="s">
        <v>107</v>
      </c>
      <c r="SSP4" s="102"/>
      <c r="SSQ4" s="102"/>
      <c r="SSR4" s="102"/>
      <c r="SSS4" s="102" t="s">
        <v>107</v>
      </c>
      <c r="SST4" s="102"/>
      <c r="SSU4" s="102"/>
      <c r="SSV4" s="102"/>
      <c r="SSW4" s="102" t="s">
        <v>107</v>
      </c>
      <c r="SSX4" s="102"/>
      <c r="SSY4" s="102"/>
      <c r="SSZ4" s="102"/>
      <c r="STA4" s="102" t="s">
        <v>107</v>
      </c>
      <c r="STB4" s="102"/>
      <c r="STC4" s="102"/>
      <c r="STD4" s="102"/>
      <c r="STE4" s="102" t="s">
        <v>107</v>
      </c>
      <c r="STF4" s="102"/>
      <c r="STG4" s="102"/>
      <c r="STH4" s="102"/>
      <c r="STI4" s="102" t="s">
        <v>107</v>
      </c>
      <c r="STJ4" s="102"/>
      <c r="STK4" s="102"/>
      <c r="STL4" s="102"/>
      <c r="STM4" s="102" t="s">
        <v>107</v>
      </c>
      <c r="STN4" s="102"/>
      <c r="STO4" s="102"/>
      <c r="STP4" s="102"/>
      <c r="STQ4" s="102" t="s">
        <v>107</v>
      </c>
      <c r="STR4" s="102"/>
      <c r="STS4" s="102"/>
      <c r="STT4" s="102"/>
      <c r="STU4" s="102" t="s">
        <v>107</v>
      </c>
      <c r="STV4" s="102"/>
      <c r="STW4" s="102"/>
      <c r="STX4" s="102"/>
      <c r="STY4" s="102" t="s">
        <v>107</v>
      </c>
      <c r="STZ4" s="102"/>
      <c r="SUA4" s="102"/>
      <c r="SUB4" s="102"/>
      <c r="SUC4" s="102" t="s">
        <v>107</v>
      </c>
      <c r="SUD4" s="102"/>
      <c r="SUE4" s="102"/>
      <c r="SUF4" s="102"/>
      <c r="SUG4" s="102" t="s">
        <v>107</v>
      </c>
      <c r="SUH4" s="102"/>
      <c r="SUI4" s="102"/>
      <c r="SUJ4" s="102"/>
      <c r="SUK4" s="102" t="s">
        <v>107</v>
      </c>
      <c r="SUL4" s="102"/>
      <c r="SUM4" s="102"/>
      <c r="SUN4" s="102"/>
      <c r="SUO4" s="102" t="s">
        <v>107</v>
      </c>
      <c r="SUP4" s="102"/>
      <c r="SUQ4" s="102"/>
      <c r="SUR4" s="102"/>
      <c r="SUS4" s="102" t="s">
        <v>107</v>
      </c>
      <c r="SUT4" s="102"/>
      <c r="SUU4" s="102"/>
      <c r="SUV4" s="102"/>
      <c r="SUW4" s="102" t="s">
        <v>107</v>
      </c>
      <c r="SUX4" s="102"/>
      <c r="SUY4" s="102"/>
      <c r="SUZ4" s="102"/>
      <c r="SVA4" s="102" t="s">
        <v>107</v>
      </c>
      <c r="SVB4" s="102"/>
      <c r="SVC4" s="102"/>
      <c r="SVD4" s="102"/>
      <c r="SVE4" s="102" t="s">
        <v>107</v>
      </c>
      <c r="SVF4" s="102"/>
      <c r="SVG4" s="102"/>
      <c r="SVH4" s="102"/>
      <c r="SVI4" s="102" t="s">
        <v>107</v>
      </c>
      <c r="SVJ4" s="102"/>
      <c r="SVK4" s="102"/>
      <c r="SVL4" s="102"/>
      <c r="SVM4" s="102" t="s">
        <v>107</v>
      </c>
      <c r="SVN4" s="102"/>
      <c r="SVO4" s="102"/>
      <c r="SVP4" s="102"/>
      <c r="SVQ4" s="102" t="s">
        <v>107</v>
      </c>
      <c r="SVR4" s="102"/>
      <c r="SVS4" s="102"/>
      <c r="SVT4" s="102"/>
      <c r="SVU4" s="102" t="s">
        <v>107</v>
      </c>
      <c r="SVV4" s="102"/>
      <c r="SVW4" s="102"/>
      <c r="SVX4" s="102"/>
      <c r="SVY4" s="102" t="s">
        <v>107</v>
      </c>
      <c r="SVZ4" s="102"/>
      <c r="SWA4" s="102"/>
      <c r="SWB4" s="102"/>
      <c r="SWC4" s="102" t="s">
        <v>107</v>
      </c>
      <c r="SWD4" s="102"/>
      <c r="SWE4" s="102"/>
      <c r="SWF4" s="102"/>
      <c r="SWG4" s="102" t="s">
        <v>107</v>
      </c>
      <c r="SWH4" s="102"/>
      <c r="SWI4" s="102"/>
      <c r="SWJ4" s="102"/>
      <c r="SWK4" s="102" t="s">
        <v>107</v>
      </c>
      <c r="SWL4" s="102"/>
      <c r="SWM4" s="102"/>
      <c r="SWN4" s="102"/>
      <c r="SWO4" s="102" t="s">
        <v>107</v>
      </c>
      <c r="SWP4" s="102"/>
      <c r="SWQ4" s="102"/>
      <c r="SWR4" s="102"/>
      <c r="SWS4" s="102" t="s">
        <v>107</v>
      </c>
      <c r="SWT4" s="102"/>
      <c r="SWU4" s="102"/>
      <c r="SWV4" s="102"/>
      <c r="SWW4" s="102" t="s">
        <v>107</v>
      </c>
      <c r="SWX4" s="102"/>
      <c r="SWY4" s="102"/>
      <c r="SWZ4" s="102"/>
      <c r="SXA4" s="102" t="s">
        <v>107</v>
      </c>
      <c r="SXB4" s="102"/>
      <c r="SXC4" s="102"/>
      <c r="SXD4" s="102"/>
      <c r="SXE4" s="102" t="s">
        <v>107</v>
      </c>
      <c r="SXF4" s="102"/>
      <c r="SXG4" s="102"/>
      <c r="SXH4" s="102"/>
      <c r="SXI4" s="102" t="s">
        <v>107</v>
      </c>
      <c r="SXJ4" s="102"/>
      <c r="SXK4" s="102"/>
      <c r="SXL4" s="102"/>
      <c r="SXM4" s="102" t="s">
        <v>107</v>
      </c>
      <c r="SXN4" s="102"/>
      <c r="SXO4" s="102"/>
      <c r="SXP4" s="102"/>
      <c r="SXQ4" s="102" t="s">
        <v>107</v>
      </c>
      <c r="SXR4" s="102"/>
      <c r="SXS4" s="102"/>
      <c r="SXT4" s="102"/>
      <c r="SXU4" s="102" t="s">
        <v>107</v>
      </c>
      <c r="SXV4" s="102"/>
      <c r="SXW4" s="102"/>
      <c r="SXX4" s="102"/>
      <c r="SXY4" s="102" t="s">
        <v>107</v>
      </c>
      <c r="SXZ4" s="102"/>
      <c r="SYA4" s="102"/>
      <c r="SYB4" s="102"/>
      <c r="SYC4" s="102" t="s">
        <v>107</v>
      </c>
      <c r="SYD4" s="102"/>
      <c r="SYE4" s="102"/>
      <c r="SYF4" s="102"/>
      <c r="SYG4" s="102" t="s">
        <v>107</v>
      </c>
      <c r="SYH4" s="102"/>
      <c r="SYI4" s="102"/>
      <c r="SYJ4" s="102"/>
      <c r="SYK4" s="102" t="s">
        <v>107</v>
      </c>
      <c r="SYL4" s="102"/>
      <c r="SYM4" s="102"/>
      <c r="SYN4" s="102"/>
      <c r="SYO4" s="102" t="s">
        <v>107</v>
      </c>
      <c r="SYP4" s="102"/>
      <c r="SYQ4" s="102"/>
      <c r="SYR4" s="102"/>
      <c r="SYS4" s="102" t="s">
        <v>107</v>
      </c>
      <c r="SYT4" s="102"/>
      <c r="SYU4" s="102"/>
      <c r="SYV4" s="102"/>
      <c r="SYW4" s="102" t="s">
        <v>107</v>
      </c>
      <c r="SYX4" s="102"/>
      <c r="SYY4" s="102"/>
      <c r="SYZ4" s="102"/>
      <c r="SZA4" s="102" t="s">
        <v>107</v>
      </c>
      <c r="SZB4" s="102"/>
      <c r="SZC4" s="102"/>
      <c r="SZD4" s="102"/>
      <c r="SZE4" s="102" t="s">
        <v>107</v>
      </c>
      <c r="SZF4" s="102"/>
      <c r="SZG4" s="102"/>
      <c r="SZH4" s="102"/>
      <c r="SZI4" s="102" t="s">
        <v>107</v>
      </c>
      <c r="SZJ4" s="102"/>
      <c r="SZK4" s="102"/>
      <c r="SZL4" s="102"/>
      <c r="SZM4" s="102" t="s">
        <v>107</v>
      </c>
      <c r="SZN4" s="102"/>
      <c r="SZO4" s="102"/>
      <c r="SZP4" s="102"/>
      <c r="SZQ4" s="102" t="s">
        <v>107</v>
      </c>
      <c r="SZR4" s="102"/>
      <c r="SZS4" s="102"/>
      <c r="SZT4" s="102"/>
      <c r="SZU4" s="102" t="s">
        <v>107</v>
      </c>
      <c r="SZV4" s="102"/>
      <c r="SZW4" s="102"/>
      <c r="SZX4" s="102"/>
      <c r="SZY4" s="102" t="s">
        <v>107</v>
      </c>
      <c r="SZZ4" s="102"/>
      <c r="TAA4" s="102"/>
      <c r="TAB4" s="102"/>
      <c r="TAC4" s="102" t="s">
        <v>107</v>
      </c>
      <c r="TAD4" s="102"/>
      <c r="TAE4" s="102"/>
      <c r="TAF4" s="102"/>
      <c r="TAG4" s="102" t="s">
        <v>107</v>
      </c>
      <c r="TAH4" s="102"/>
      <c r="TAI4" s="102"/>
      <c r="TAJ4" s="102"/>
      <c r="TAK4" s="102" t="s">
        <v>107</v>
      </c>
      <c r="TAL4" s="102"/>
      <c r="TAM4" s="102"/>
      <c r="TAN4" s="102"/>
      <c r="TAO4" s="102" t="s">
        <v>107</v>
      </c>
      <c r="TAP4" s="102"/>
      <c r="TAQ4" s="102"/>
      <c r="TAR4" s="102"/>
      <c r="TAS4" s="102" t="s">
        <v>107</v>
      </c>
      <c r="TAT4" s="102"/>
      <c r="TAU4" s="102"/>
      <c r="TAV4" s="102"/>
      <c r="TAW4" s="102" t="s">
        <v>107</v>
      </c>
      <c r="TAX4" s="102"/>
      <c r="TAY4" s="102"/>
      <c r="TAZ4" s="102"/>
      <c r="TBA4" s="102" t="s">
        <v>107</v>
      </c>
      <c r="TBB4" s="102"/>
      <c r="TBC4" s="102"/>
      <c r="TBD4" s="102"/>
      <c r="TBE4" s="102" t="s">
        <v>107</v>
      </c>
      <c r="TBF4" s="102"/>
      <c r="TBG4" s="102"/>
      <c r="TBH4" s="102"/>
      <c r="TBI4" s="102" t="s">
        <v>107</v>
      </c>
      <c r="TBJ4" s="102"/>
      <c r="TBK4" s="102"/>
      <c r="TBL4" s="102"/>
      <c r="TBM4" s="102" t="s">
        <v>107</v>
      </c>
      <c r="TBN4" s="102"/>
      <c r="TBO4" s="102"/>
      <c r="TBP4" s="102"/>
      <c r="TBQ4" s="102" t="s">
        <v>107</v>
      </c>
      <c r="TBR4" s="102"/>
      <c r="TBS4" s="102"/>
      <c r="TBT4" s="102"/>
      <c r="TBU4" s="102" t="s">
        <v>107</v>
      </c>
      <c r="TBV4" s="102"/>
      <c r="TBW4" s="102"/>
      <c r="TBX4" s="102"/>
      <c r="TBY4" s="102" t="s">
        <v>107</v>
      </c>
      <c r="TBZ4" s="102"/>
      <c r="TCA4" s="102"/>
      <c r="TCB4" s="102"/>
      <c r="TCC4" s="102" t="s">
        <v>107</v>
      </c>
      <c r="TCD4" s="102"/>
      <c r="TCE4" s="102"/>
      <c r="TCF4" s="102"/>
      <c r="TCG4" s="102" t="s">
        <v>107</v>
      </c>
      <c r="TCH4" s="102"/>
      <c r="TCI4" s="102"/>
      <c r="TCJ4" s="102"/>
      <c r="TCK4" s="102" t="s">
        <v>107</v>
      </c>
      <c r="TCL4" s="102"/>
      <c r="TCM4" s="102"/>
      <c r="TCN4" s="102"/>
      <c r="TCO4" s="102" t="s">
        <v>107</v>
      </c>
      <c r="TCP4" s="102"/>
      <c r="TCQ4" s="102"/>
      <c r="TCR4" s="102"/>
      <c r="TCS4" s="102" t="s">
        <v>107</v>
      </c>
      <c r="TCT4" s="102"/>
      <c r="TCU4" s="102"/>
      <c r="TCV4" s="102"/>
      <c r="TCW4" s="102" t="s">
        <v>107</v>
      </c>
      <c r="TCX4" s="102"/>
      <c r="TCY4" s="102"/>
      <c r="TCZ4" s="102"/>
      <c r="TDA4" s="102" t="s">
        <v>107</v>
      </c>
      <c r="TDB4" s="102"/>
      <c r="TDC4" s="102"/>
      <c r="TDD4" s="102"/>
      <c r="TDE4" s="102" t="s">
        <v>107</v>
      </c>
      <c r="TDF4" s="102"/>
      <c r="TDG4" s="102"/>
      <c r="TDH4" s="102"/>
      <c r="TDI4" s="102" t="s">
        <v>107</v>
      </c>
      <c r="TDJ4" s="102"/>
      <c r="TDK4" s="102"/>
      <c r="TDL4" s="102"/>
      <c r="TDM4" s="102" t="s">
        <v>107</v>
      </c>
      <c r="TDN4" s="102"/>
      <c r="TDO4" s="102"/>
      <c r="TDP4" s="102"/>
      <c r="TDQ4" s="102" t="s">
        <v>107</v>
      </c>
      <c r="TDR4" s="102"/>
      <c r="TDS4" s="102"/>
      <c r="TDT4" s="102"/>
      <c r="TDU4" s="102" t="s">
        <v>107</v>
      </c>
      <c r="TDV4" s="102"/>
      <c r="TDW4" s="102"/>
      <c r="TDX4" s="102"/>
      <c r="TDY4" s="102" t="s">
        <v>107</v>
      </c>
      <c r="TDZ4" s="102"/>
      <c r="TEA4" s="102"/>
      <c r="TEB4" s="102"/>
      <c r="TEC4" s="102" t="s">
        <v>107</v>
      </c>
      <c r="TED4" s="102"/>
      <c r="TEE4" s="102"/>
      <c r="TEF4" s="102"/>
      <c r="TEG4" s="102" t="s">
        <v>107</v>
      </c>
      <c r="TEH4" s="102"/>
      <c r="TEI4" s="102"/>
      <c r="TEJ4" s="102"/>
      <c r="TEK4" s="102" t="s">
        <v>107</v>
      </c>
      <c r="TEL4" s="102"/>
      <c r="TEM4" s="102"/>
      <c r="TEN4" s="102"/>
      <c r="TEO4" s="102" t="s">
        <v>107</v>
      </c>
      <c r="TEP4" s="102"/>
      <c r="TEQ4" s="102"/>
      <c r="TER4" s="102"/>
      <c r="TES4" s="102" t="s">
        <v>107</v>
      </c>
      <c r="TET4" s="102"/>
      <c r="TEU4" s="102"/>
      <c r="TEV4" s="102"/>
      <c r="TEW4" s="102" t="s">
        <v>107</v>
      </c>
      <c r="TEX4" s="102"/>
      <c r="TEY4" s="102"/>
      <c r="TEZ4" s="102"/>
      <c r="TFA4" s="102" t="s">
        <v>107</v>
      </c>
      <c r="TFB4" s="102"/>
      <c r="TFC4" s="102"/>
      <c r="TFD4" s="102"/>
      <c r="TFE4" s="102" t="s">
        <v>107</v>
      </c>
      <c r="TFF4" s="102"/>
      <c r="TFG4" s="102"/>
      <c r="TFH4" s="102"/>
      <c r="TFI4" s="102" t="s">
        <v>107</v>
      </c>
      <c r="TFJ4" s="102"/>
      <c r="TFK4" s="102"/>
      <c r="TFL4" s="102"/>
      <c r="TFM4" s="102" t="s">
        <v>107</v>
      </c>
      <c r="TFN4" s="102"/>
      <c r="TFO4" s="102"/>
      <c r="TFP4" s="102"/>
      <c r="TFQ4" s="102" t="s">
        <v>107</v>
      </c>
      <c r="TFR4" s="102"/>
      <c r="TFS4" s="102"/>
      <c r="TFT4" s="102"/>
      <c r="TFU4" s="102" t="s">
        <v>107</v>
      </c>
      <c r="TFV4" s="102"/>
      <c r="TFW4" s="102"/>
      <c r="TFX4" s="102"/>
      <c r="TFY4" s="102" t="s">
        <v>107</v>
      </c>
      <c r="TFZ4" s="102"/>
      <c r="TGA4" s="102"/>
      <c r="TGB4" s="102"/>
      <c r="TGC4" s="102" t="s">
        <v>107</v>
      </c>
      <c r="TGD4" s="102"/>
      <c r="TGE4" s="102"/>
      <c r="TGF4" s="102"/>
      <c r="TGG4" s="102" t="s">
        <v>107</v>
      </c>
      <c r="TGH4" s="102"/>
      <c r="TGI4" s="102"/>
      <c r="TGJ4" s="102"/>
      <c r="TGK4" s="102" t="s">
        <v>107</v>
      </c>
      <c r="TGL4" s="102"/>
      <c r="TGM4" s="102"/>
      <c r="TGN4" s="102"/>
      <c r="TGO4" s="102" t="s">
        <v>107</v>
      </c>
      <c r="TGP4" s="102"/>
      <c r="TGQ4" s="102"/>
      <c r="TGR4" s="102"/>
      <c r="TGS4" s="102" t="s">
        <v>107</v>
      </c>
      <c r="TGT4" s="102"/>
      <c r="TGU4" s="102"/>
      <c r="TGV4" s="102"/>
      <c r="TGW4" s="102" t="s">
        <v>107</v>
      </c>
      <c r="TGX4" s="102"/>
      <c r="TGY4" s="102"/>
      <c r="TGZ4" s="102"/>
      <c r="THA4" s="102" t="s">
        <v>107</v>
      </c>
      <c r="THB4" s="102"/>
      <c r="THC4" s="102"/>
      <c r="THD4" s="102"/>
      <c r="THE4" s="102" t="s">
        <v>107</v>
      </c>
      <c r="THF4" s="102"/>
      <c r="THG4" s="102"/>
      <c r="THH4" s="102"/>
      <c r="THI4" s="102" t="s">
        <v>107</v>
      </c>
      <c r="THJ4" s="102"/>
      <c r="THK4" s="102"/>
      <c r="THL4" s="102"/>
      <c r="THM4" s="102" t="s">
        <v>107</v>
      </c>
      <c r="THN4" s="102"/>
      <c r="THO4" s="102"/>
      <c r="THP4" s="102"/>
      <c r="THQ4" s="102" t="s">
        <v>107</v>
      </c>
      <c r="THR4" s="102"/>
      <c r="THS4" s="102"/>
      <c r="THT4" s="102"/>
      <c r="THU4" s="102" t="s">
        <v>107</v>
      </c>
      <c r="THV4" s="102"/>
      <c r="THW4" s="102"/>
      <c r="THX4" s="102"/>
      <c r="THY4" s="102" t="s">
        <v>107</v>
      </c>
      <c r="THZ4" s="102"/>
      <c r="TIA4" s="102"/>
      <c r="TIB4" s="102"/>
      <c r="TIC4" s="102" t="s">
        <v>107</v>
      </c>
      <c r="TID4" s="102"/>
      <c r="TIE4" s="102"/>
      <c r="TIF4" s="102"/>
      <c r="TIG4" s="102" t="s">
        <v>107</v>
      </c>
      <c r="TIH4" s="102"/>
      <c r="TII4" s="102"/>
      <c r="TIJ4" s="102"/>
      <c r="TIK4" s="102" t="s">
        <v>107</v>
      </c>
      <c r="TIL4" s="102"/>
      <c r="TIM4" s="102"/>
      <c r="TIN4" s="102"/>
      <c r="TIO4" s="102" t="s">
        <v>107</v>
      </c>
      <c r="TIP4" s="102"/>
      <c r="TIQ4" s="102"/>
      <c r="TIR4" s="102"/>
      <c r="TIS4" s="102" t="s">
        <v>107</v>
      </c>
      <c r="TIT4" s="102"/>
      <c r="TIU4" s="102"/>
      <c r="TIV4" s="102"/>
      <c r="TIW4" s="102" t="s">
        <v>107</v>
      </c>
      <c r="TIX4" s="102"/>
      <c r="TIY4" s="102"/>
      <c r="TIZ4" s="102"/>
      <c r="TJA4" s="102" t="s">
        <v>107</v>
      </c>
      <c r="TJB4" s="102"/>
      <c r="TJC4" s="102"/>
      <c r="TJD4" s="102"/>
      <c r="TJE4" s="102" t="s">
        <v>107</v>
      </c>
      <c r="TJF4" s="102"/>
      <c r="TJG4" s="102"/>
      <c r="TJH4" s="102"/>
      <c r="TJI4" s="102" t="s">
        <v>107</v>
      </c>
      <c r="TJJ4" s="102"/>
      <c r="TJK4" s="102"/>
      <c r="TJL4" s="102"/>
      <c r="TJM4" s="102" t="s">
        <v>107</v>
      </c>
      <c r="TJN4" s="102"/>
      <c r="TJO4" s="102"/>
      <c r="TJP4" s="102"/>
      <c r="TJQ4" s="102" t="s">
        <v>107</v>
      </c>
      <c r="TJR4" s="102"/>
      <c r="TJS4" s="102"/>
      <c r="TJT4" s="102"/>
      <c r="TJU4" s="102" t="s">
        <v>107</v>
      </c>
      <c r="TJV4" s="102"/>
      <c r="TJW4" s="102"/>
      <c r="TJX4" s="102"/>
      <c r="TJY4" s="102" t="s">
        <v>107</v>
      </c>
      <c r="TJZ4" s="102"/>
      <c r="TKA4" s="102"/>
      <c r="TKB4" s="102"/>
      <c r="TKC4" s="102" t="s">
        <v>107</v>
      </c>
      <c r="TKD4" s="102"/>
      <c r="TKE4" s="102"/>
      <c r="TKF4" s="102"/>
      <c r="TKG4" s="102" t="s">
        <v>107</v>
      </c>
      <c r="TKH4" s="102"/>
      <c r="TKI4" s="102"/>
      <c r="TKJ4" s="102"/>
      <c r="TKK4" s="102" t="s">
        <v>107</v>
      </c>
      <c r="TKL4" s="102"/>
      <c r="TKM4" s="102"/>
      <c r="TKN4" s="102"/>
      <c r="TKO4" s="102" t="s">
        <v>107</v>
      </c>
      <c r="TKP4" s="102"/>
      <c r="TKQ4" s="102"/>
      <c r="TKR4" s="102"/>
      <c r="TKS4" s="102" t="s">
        <v>107</v>
      </c>
      <c r="TKT4" s="102"/>
      <c r="TKU4" s="102"/>
      <c r="TKV4" s="102"/>
      <c r="TKW4" s="102" t="s">
        <v>107</v>
      </c>
      <c r="TKX4" s="102"/>
      <c r="TKY4" s="102"/>
      <c r="TKZ4" s="102"/>
      <c r="TLA4" s="102" t="s">
        <v>107</v>
      </c>
      <c r="TLB4" s="102"/>
      <c r="TLC4" s="102"/>
      <c r="TLD4" s="102"/>
      <c r="TLE4" s="102" t="s">
        <v>107</v>
      </c>
      <c r="TLF4" s="102"/>
      <c r="TLG4" s="102"/>
      <c r="TLH4" s="102"/>
      <c r="TLI4" s="102" t="s">
        <v>107</v>
      </c>
      <c r="TLJ4" s="102"/>
      <c r="TLK4" s="102"/>
      <c r="TLL4" s="102"/>
      <c r="TLM4" s="102" t="s">
        <v>107</v>
      </c>
      <c r="TLN4" s="102"/>
      <c r="TLO4" s="102"/>
      <c r="TLP4" s="102"/>
      <c r="TLQ4" s="102" t="s">
        <v>107</v>
      </c>
      <c r="TLR4" s="102"/>
      <c r="TLS4" s="102"/>
      <c r="TLT4" s="102"/>
      <c r="TLU4" s="102" t="s">
        <v>107</v>
      </c>
      <c r="TLV4" s="102"/>
      <c r="TLW4" s="102"/>
      <c r="TLX4" s="102"/>
      <c r="TLY4" s="102" t="s">
        <v>107</v>
      </c>
      <c r="TLZ4" s="102"/>
      <c r="TMA4" s="102"/>
      <c r="TMB4" s="102"/>
      <c r="TMC4" s="102" t="s">
        <v>107</v>
      </c>
      <c r="TMD4" s="102"/>
      <c r="TME4" s="102"/>
      <c r="TMF4" s="102"/>
      <c r="TMG4" s="102" t="s">
        <v>107</v>
      </c>
      <c r="TMH4" s="102"/>
      <c r="TMI4" s="102"/>
      <c r="TMJ4" s="102"/>
      <c r="TMK4" s="102" t="s">
        <v>107</v>
      </c>
      <c r="TML4" s="102"/>
      <c r="TMM4" s="102"/>
      <c r="TMN4" s="102"/>
      <c r="TMO4" s="102" t="s">
        <v>107</v>
      </c>
      <c r="TMP4" s="102"/>
      <c r="TMQ4" s="102"/>
      <c r="TMR4" s="102"/>
      <c r="TMS4" s="102" t="s">
        <v>107</v>
      </c>
      <c r="TMT4" s="102"/>
      <c r="TMU4" s="102"/>
      <c r="TMV4" s="102"/>
      <c r="TMW4" s="102" t="s">
        <v>107</v>
      </c>
      <c r="TMX4" s="102"/>
      <c r="TMY4" s="102"/>
      <c r="TMZ4" s="102"/>
      <c r="TNA4" s="102" t="s">
        <v>107</v>
      </c>
      <c r="TNB4" s="102"/>
      <c r="TNC4" s="102"/>
      <c r="TND4" s="102"/>
      <c r="TNE4" s="102" t="s">
        <v>107</v>
      </c>
      <c r="TNF4" s="102"/>
      <c r="TNG4" s="102"/>
      <c r="TNH4" s="102"/>
      <c r="TNI4" s="102" t="s">
        <v>107</v>
      </c>
      <c r="TNJ4" s="102"/>
      <c r="TNK4" s="102"/>
      <c r="TNL4" s="102"/>
      <c r="TNM4" s="102" t="s">
        <v>107</v>
      </c>
      <c r="TNN4" s="102"/>
      <c r="TNO4" s="102"/>
      <c r="TNP4" s="102"/>
      <c r="TNQ4" s="102" t="s">
        <v>107</v>
      </c>
      <c r="TNR4" s="102"/>
      <c r="TNS4" s="102"/>
      <c r="TNT4" s="102"/>
      <c r="TNU4" s="102" t="s">
        <v>107</v>
      </c>
      <c r="TNV4" s="102"/>
      <c r="TNW4" s="102"/>
      <c r="TNX4" s="102"/>
      <c r="TNY4" s="102" t="s">
        <v>107</v>
      </c>
      <c r="TNZ4" s="102"/>
      <c r="TOA4" s="102"/>
      <c r="TOB4" s="102"/>
      <c r="TOC4" s="102" t="s">
        <v>107</v>
      </c>
      <c r="TOD4" s="102"/>
      <c r="TOE4" s="102"/>
      <c r="TOF4" s="102"/>
      <c r="TOG4" s="102" t="s">
        <v>107</v>
      </c>
      <c r="TOH4" s="102"/>
      <c r="TOI4" s="102"/>
      <c r="TOJ4" s="102"/>
      <c r="TOK4" s="102" t="s">
        <v>107</v>
      </c>
      <c r="TOL4" s="102"/>
      <c r="TOM4" s="102"/>
      <c r="TON4" s="102"/>
      <c r="TOO4" s="102" t="s">
        <v>107</v>
      </c>
      <c r="TOP4" s="102"/>
      <c r="TOQ4" s="102"/>
      <c r="TOR4" s="102"/>
      <c r="TOS4" s="102" t="s">
        <v>107</v>
      </c>
      <c r="TOT4" s="102"/>
      <c r="TOU4" s="102"/>
      <c r="TOV4" s="102"/>
      <c r="TOW4" s="102" t="s">
        <v>107</v>
      </c>
      <c r="TOX4" s="102"/>
      <c r="TOY4" s="102"/>
      <c r="TOZ4" s="102"/>
      <c r="TPA4" s="102" t="s">
        <v>107</v>
      </c>
      <c r="TPB4" s="102"/>
      <c r="TPC4" s="102"/>
      <c r="TPD4" s="102"/>
      <c r="TPE4" s="102" t="s">
        <v>107</v>
      </c>
      <c r="TPF4" s="102"/>
      <c r="TPG4" s="102"/>
      <c r="TPH4" s="102"/>
      <c r="TPI4" s="102" t="s">
        <v>107</v>
      </c>
      <c r="TPJ4" s="102"/>
      <c r="TPK4" s="102"/>
      <c r="TPL4" s="102"/>
      <c r="TPM4" s="102" t="s">
        <v>107</v>
      </c>
      <c r="TPN4" s="102"/>
      <c r="TPO4" s="102"/>
      <c r="TPP4" s="102"/>
      <c r="TPQ4" s="102" t="s">
        <v>107</v>
      </c>
      <c r="TPR4" s="102"/>
      <c r="TPS4" s="102"/>
      <c r="TPT4" s="102"/>
      <c r="TPU4" s="102" t="s">
        <v>107</v>
      </c>
      <c r="TPV4" s="102"/>
      <c r="TPW4" s="102"/>
      <c r="TPX4" s="102"/>
      <c r="TPY4" s="102" t="s">
        <v>107</v>
      </c>
      <c r="TPZ4" s="102"/>
      <c r="TQA4" s="102"/>
      <c r="TQB4" s="102"/>
      <c r="TQC4" s="102" t="s">
        <v>107</v>
      </c>
      <c r="TQD4" s="102"/>
      <c r="TQE4" s="102"/>
      <c r="TQF4" s="102"/>
      <c r="TQG4" s="102" t="s">
        <v>107</v>
      </c>
      <c r="TQH4" s="102"/>
      <c r="TQI4" s="102"/>
      <c r="TQJ4" s="102"/>
      <c r="TQK4" s="102" t="s">
        <v>107</v>
      </c>
      <c r="TQL4" s="102"/>
      <c r="TQM4" s="102"/>
      <c r="TQN4" s="102"/>
      <c r="TQO4" s="102" t="s">
        <v>107</v>
      </c>
      <c r="TQP4" s="102"/>
      <c r="TQQ4" s="102"/>
      <c r="TQR4" s="102"/>
      <c r="TQS4" s="102" t="s">
        <v>107</v>
      </c>
      <c r="TQT4" s="102"/>
      <c r="TQU4" s="102"/>
      <c r="TQV4" s="102"/>
      <c r="TQW4" s="102" t="s">
        <v>107</v>
      </c>
      <c r="TQX4" s="102"/>
      <c r="TQY4" s="102"/>
      <c r="TQZ4" s="102"/>
      <c r="TRA4" s="102" t="s">
        <v>107</v>
      </c>
      <c r="TRB4" s="102"/>
      <c r="TRC4" s="102"/>
      <c r="TRD4" s="102"/>
      <c r="TRE4" s="102" t="s">
        <v>107</v>
      </c>
      <c r="TRF4" s="102"/>
      <c r="TRG4" s="102"/>
      <c r="TRH4" s="102"/>
      <c r="TRI4" s="102" t="s">
        <v>107</v>
      </c>
      <c r="TRJ4" s="102"/>
      <c r="TRK4" s="102"/>
      <c r="TRL4" s="102"/>
      <c r="TRM4" s="102" t="s">
        <v>107</v>
      </c>
      <c r="TRN4" s="102"/>
      <c r="TRO4" s="102"/>
      <c r="TRP4" s="102"/>
      <c r="TRQ4" s="102" t="s">
        <v>107</v>
      </c>
      <c r="TRR4" s="102"/>
      <c r="TRS4" s="102"/>
      <c r="TRT4" s="102"/>
      <c r="TRU4" s="102" t="s">
        <v>107</v>
      </c>
      <c r="TRV4" s="102"/>
      <c r="TRW4" s="102"/>
      <c r="TRX4" s="102"/>
      <c r="TRY4" s="102" t="s">
        <v>107</v>
      </c>
      <c r="TRZ4" s="102"/>
      <c r="TSA4" s="102"/>
      <c r="TSB4" s="102"/>
      <c r="TSC4" s="102" t="s">
        <v>107</v>
      </c>
      <c r="TSD4" s="102"/>
      <c r="TSE4" s="102"/>
      <c r="TSF4" s="102"/>
      <c r="TSG4" s="102" t="s">
        <v>107</v>
      </c>
      <c r="TSH4" s="102"/>
      <c r="TSI4" s="102"/>
      <c r="TSJ4" s="102"/>
      <c r="TSK4" s="102" t="s">
        <v>107</v>
      </c>
      <c r="TSL4" s="102"/>
      <c r="TSM4" s="102"/>
      <c r="TSN4" s="102"/>
      <c r="TSO4" s="102" t="s">
        <v>107</v>
      </c>
      <c r="TSP4" s="102"/>
      <c r="TSQ4" s="102"/>
      <c r="TSR4" s="102"/>
      <c r="TSS4" s="102" t="s">
        <v>107</v>
      </c>
      <c r="TST4" s="102"/>
      <c r="TSU4" s="102"/>
      <c r="TSV4" s="102"/>
      <c r="TSW4" s="102" t="s">
        <v>107</v>
      </c>
      <c r="TSX4" s="102"/>
      <c r="TSY4" s="102"/>
      <c r="TSZ4" s="102"/>
      <c r="TTA4" s="102" t="s">
        <v>107</v>
      </c>
      <c r="TTB4" s="102"/>
      <c r="TTC4" s="102"/>
      <c r="TTD4" s="102"/>
      <c r="TTE4" s="102" t="s">
        <v>107</v>
      </c>
      <c r="TTF4" s="102"/>
      <c r="TTG4" s="102"/>
      <c r="TTH4" s="102"/>
      <c r="TTI4" s="102" t="s">
        <v>107</v>
      </c>
      <c r="TTJ4" s="102"/>
      <c r="TTK4" s="102"/>
      <c r="TTL4" s="102"/>
      <c r="TTM4" s="102" t="s">
        <v>107</v>
      </c>
      <c r="TTN4" s="102"/>
      <c r="TTO4" s="102"/>
      <c r="TTP4" s="102"/>
      <c r="TTQ4" s="102" t="s">
        <v>107</v>
      </c>
      <c r="TTR4" s="102"/>
      <c r="TTS4" s="102"/>
      <c r="TTT4" s="102"/>
      <c r="TTU4" s="102" t="s">
        <v>107</v>
      </c>
      <c r="TTV4" s="102"/>
      <c r="TTW4" s="102"/>
      <c r="TTX4" s="102"/>
      <c r="TTY4" s="102" t="s">
        <v>107</v>
      </c>
      <c r="TTZ4" s="102"/>
      <c r="TUA4" s="102"/>
      <c r="TUB4" s="102"/>
      <c r="TUC4" s="102" t="s">
        <v>107</v>
      </c>
      <c r="TUD4" s="102"/>
      <c r="TUE4" s="102"/>
      <c r="TUF4" s="102"/>
      <c r="TUG4" s="102" t="s">
        <v>107</v>
      </c>
      <c r="TUH4" s="102"/>
      <c r="TUI4" s="102"/>
      <c r="TUJ4" s="102"/>
      <c r="TUK4" s="102" t="s">
        <v>107</v>
      </c>
      <c r="TUL4" s="102"/>
      <c r="TUM4" s="102"/>
      <c r="TUN4" s="102"/>
      <c r="TUO4" s="102" t="s">
        <v>107</v>
      </c>
      <c r="TUP4" s="102"/>
      <c r="TUQ4" s="102"/>
      <c r="TUR4" s="102"/>
      <c r="TUS4" s="102" t="s">
        <v>107</v>
      </c>
      <c r="TUT4" s="102"/>
      <c r="TUU4" s="102"/>
      <c r="TUV4" s="102"/>
      <c r="TUW4" s="102" t="s">
        <v>107</v>
      </c>
      <c r="TUX4" s="102"/>
      <c r="TUY4" s="102"/>
      <c r="TUZ4" s="102"/>
      <c r="TVA4" s="102" t="s">
        <v>107</v>
      </c>
      <c r="TVB4" s="102"/>
      <c r="TVC4" s="102"/>
      <c r="TVD4" s="102"/>
      <c r="TVE4" s="102" t="s">
        <v>107</v>
      </c>
      <c r="TVF4" s="102"/>
      <c r="TVG4" s="102"/>
      <c r="TVH4" s="102"/>
      <c r="TVI4" s="102" t="s">
        <v>107</v>
      </c>
      <c r="TVJ4" s="102"/>
      <c r="TVK4" s="102"/>
      <c r="TVL4" s="102"/>
      <c r="TVM4" s="102" t="s">
        <v>107</v>
      </c>
      <c r="TVN4" s="102"/>
      <c r="TVO4" s="102"/>
      <c r="TVP4" s="102"/>
      <c r="TVQ4" s="102" t="s">
        <v>107</v>
      </c>
      <c r="TVR4" s="102"/>
      <c r="TVS4" s="102"/>
      <c r="TVT4" s="102"/>
      <c r="TVU4" s="102" t="s">
        <v>107</v>
      </c>
      <c r="TVV4" s="102"/>
      <c r="TVW4" s="102"/>
      <c r="TVX4" s="102"/>
      <c r="TVY4" s="102" t="s">
        <v>107</v>
      </c>
      <c r="TVZ4" s="102"/>
      <c r="TWA4" s="102"/>
      <c r="TWB4" s="102"/>
      <c r="TWC4" s="102" t="s">
        <v>107</v>
      </c>
      <c r="TWD4" s="102"/>
      <c r="TWE4" s="102"/>
      <c r="TWF4" s="102"/>
      <c r="TWG4" s="102" t="s">
        <v>107</v>
      </c>
      <c r="TWH4" s="102"/>
      <c r="TWI4" s="102"/>
      <c r="TWJ4" s="102"/>
      <c r="TWK4" s="102" t="s">
        <v>107</v>
      </c>
      <c r="TWL4" s="102"/>
      <c r="TWM4" s="102"/>
      <c r="TWN4" s="102"/>
      <c r="TWO4" s="102" t="s">
        <v>107</v>
      </c>
      <c r="TWP4" s="102"/>
      <c r="TWQ4" s="102"/>
      <c r="TWR4" s="102"/>
      <c r="TWS4" s="102" t="s">
        <v>107</v>
      </c>
      <c r="TWT4" s="102"/>
      <c r="TWU4" s="102"/>
      <c r="TWV4" s="102"/>
      <c r="TWW4" s="102" t="s">
        <v>107</v>
      </c>
      <c r="TWX4" s="102"/>
      <c r="TWY4" s="102"/>
      <c r="TWZ4" s="102"/>
      <c r="TXA4" s="102" t="s">
        <v>107</v>
      </c>
      <c r="TXB4" s="102"/>
      <c r="TXC4" s="102"/>
      <c r="TXD4" s="102"/>
      <c r="TXE4" s="102" t="s">
        <v>107</v>
      </c>
      <c r="TXF4" s="102"/>
      <c r="TXG4" s="102"/>
      <c r="TXH4" s="102"/>
      <c r="TXI4" s="102" t="s">
        <v>107</v>
      </c>
      <c r="TXJ4" s="102"/>
      <c r="TXK4" s="102"/>
      <c r="TXL4" s="102"/>
      <c r="TXM4" s="102" t="s">
        <v>107</v>
      </c>
      <c r="TXN4" s="102"/>
      <c r="TXO4" s="102"/>
      <c r="TXP4" s="102"/>
      <c r="TXQ4" s="102" t="s">
        <v>107</v>
      </c>
      <c r="TXR4" s="102"/>
      <c r="TXS4" s="102"/>
      <c r="TXT4" s="102"/>
      <c r="TXU4" s="102" t="s">
        <v>107</v>
      </c>
      <c r="TXV4" s="102"/>
      <c r="TXW4" s="102"/>
      <c r="TXX4" s="102"/>
      <c r="TXY4" s="102" t="s">
        <v>107</v>
      </c>
      <c r="TXZ4" s="102"/>
      <c r="TYA4" s="102"/>
      <c r="TYB4" s="102"/>
      <c r="TYC4" s="102" t="s">
        <v>107</v>
      </c>
      <c r="TYD4" s="102"/>
      <c r="TYE4" s="102"/>
      <c r="TYF4" s="102"/>
      <c r="TYG4" s="102" t="s">
        <v>107</v>
      </c>
      <c r="TYH4" s="102"/>
      <c r="TYI4" s="102"/>
      <c r="TYJ4" s="102"/>
      <c r="TYK4" s="102" t="s">
        <v>107</v>
      </c>
      <c r="TYL4" s="102"/>
      <c r="TYM4" s="102"/>
      <c r="TYN4" s="102"/>
      <c r="TYO4" s="102" t="s">
        <v>107</v>
      </c>
      <c r="TYP4" s="102"/>
      <c r="TYQ4" s="102"/>
      <c r="TYR4" s="102"/>
      <c r="TYS4" s="102" t="s">
        <v>107</v>
      </c>
      <c r="TYT4" s="102"/>
      <c r="TYU4" s="102"/>
      <c r="TYV4" s="102"/>
      <c r="TYW4" s="102" t="s">
        <v>107</v>
      </c>
      <c r="TYX4" s="102"/>
      <c r="TYY4" s="102"/>
      <c r="TYZ4" s="102"/>
      <c r="TZA4" s="102" t="s">
        <v>107</v>
      </c>
      <c r="TZB4" s="102"/>
      <c r="TZC4" s="102"/>
      <c r="TZD4" s="102"/>
      <c r="TZE4" s="102" t="s">
        <v>107</v>
      </c>
      <c r="TZF4" s="102"/>
      <c r="TZG4" s="102"/>
      <c r="TZH4" s="102"/>
      <c r="TZI4" s="102" t="s">
        <v>107</v>
      </c>
      <c r="TZJ4" s="102"/>
      <c r="TZK4" s="102"/>
      <c r="TZL4" s="102"/>
      <c r="TZM4" s="102" t="s">
        <v>107</v>
      </c>
      <c r="TZN4" s="102"/>
      <c r="TZO4" s="102"/>
      <c r="TZP4" s="102"/>
      <c r="TZQ4" s="102" t="s">
        <v>107</v>
      </c>
      <c r="TZR4" s="102"/>
      <c r="TZS4" s="102"/>
      <c r="TZT4" s="102"/>
      <c r="TZU4" s="102" t="s">
        <v>107</v>
      </c>
      <c r="TZV4" s="102"/>
      <c r="TZW4" s="102"/>
      <c r="TZX4" s="102"/>
      <c r="TZY4" s="102" t="s">
        <v>107</v>
      </c>
      <c r="TZZ4" s="102"/>
      <c r="UAA4" s="102"/>
      <c r="UAB4" s="102"/>
      <c r="UAC4" s="102" t="s">
        <v>107</v>
      </c>
      <c r="UAD4" s="102"/>
      <c r="UAE4" s="102"/>
      <c r="UAF4" s="102"/>
      <c r="UAG4" s="102" t="s">
        <v>107</v>
      </c>
      <c r="UAH4" s="102"/>
      <c r="UAI4" s="102"/>
      <c r="UAJ4" s="102"/>
      <c r="UAK4" s="102" t="s">
        <v>107</v>
      </c>
      <c r="UAL4" s="102"/>
      <c r="UAM4" s="102"/>
      <c r="UAN4" s="102"/>
      <c r="UAO4" s="102" t="s">
        <v>107</v>
      </c>
      <c r="UAP4" s="102"/>
      <c r="UAQ4" s="102"/>
      <c r="UAR4" s="102"/>
      <c r="UAS4" s="102" t="s">
        <v>107</v>
      </c>
      <c r="UAT4" s="102"/>
      <c r="UAU4" s="102"/>
      <c r="UAV4" s="102"/>
      <c r="UAW4" s="102" t="s">
        <v>107</v>
      </c>
      <c r="UAX4" s="102"/>
      <c r="UAY4" s="102"/>
      <c r="UAZ4" s="102"/>
      <c r="UBA4" s="102" t="s">
        <v>107</v>
      </c>
      <c r="UBB4" s="102"/>
      <c r="UBC4" s="102"/>
      <c r="UBD4" s="102"/>
      <c r="UBE4" s="102" t="s">
        <v>107</v>
      </c>
      <c r="UBF4" s="102"/>
      <c r="UBG4" s="102"/>
      <c r="UBH4" s="102"/>
      <c r="UBI4" s="102" t="s">
        <v>107</v>
      </c>
      <c r="UBJ4" s="102"/>
      <c r="UBK4" s="102"/>
      <c r="UBL4" s="102"/>
      <c r="UBM4" s="102" t="s">
        <v>107</v>
      </c>
      <c r="UBN4" s="102"/>
      <c r="UBO4" s="102"/>
      <c r="UBP4" s="102"/>
      <c r="UBQ4" s="102" t="s">
        <v>107</v>
      </c>
      <c r="UBR4" s="102"/>
      <c r="UBS4" s="102"/>
      <c r="UBT4" s="102"/>
      <c r="UBU4" s="102" t="s">
        <v>107</v>
      </c>
      <c r="UBV4" s="102"/>
      <c r="UBW4" s="102"/>
      <c r="UBX4" s="102"/>
      <c r="UBY4" s="102" t="s">
        <v>107</v>
      </c>
      <c r="UBZ4" s="102"/>
      <c r="UCA4" s="102"/>
      <c r="UCB4" s="102"/>
      <c r="UCC4" s="102" t="s">
        <v>107</v>
      </c>
      <c r="UCD4" s="102"/>
      <c r="UCE4" s="102"/>
      <c r="UCF4" s="102"/>
      <c r="UCG4" s="102" t="s">
        <v>107</v>
      </c>
      <c r="UCH4" s="102"/>
      <c r="UCI4" s="102"/>
      <c r="UCJ4" s="102"/>
      <c r="UCK4" s="102" t="s">
        <v>107</v>
      </c>
      <c r="UCL4" s="102"/>
      <c r="UCM4" s="102"/>
      <c r="UCN4" s="102"/>
      <c r="UCO4" s="102" t="s">
        <v>107</v>
      </c>
      <c r="UCP4" s="102"/>
      <c r="UCQ4" s="102"/>
      <c r="UCR4" s="102"/>
      <c r="UCS4" s="102" t="s">
        <v>107</v>
      </c>
      <c r="UCT4" s="102"/>
      <c r="UCU4" s="102"/>
      <c r="UCV4" s="102"/>
      <c r="UCW4" s="102" t="s">
        <v>107</v>
      </c>
      <c r="UCX4" s="102"/>
      <c r="UCY4" s="102"/>
      <c r="UCZ4" s="102"/>
      <c r="UDA4" s="102" t="s">
        <v>107</v>
      </c>
      <c r="UDB4" s="102"/>
      <c r="UDC4" s="102"/>
      <c r="UDD4" s="102"/>
      <c r="UDE4" s="102" t="s">
        <v>107</v>
      </c>
      <c r="UDF4" s="102"/>
      <c r="UDG4" s="102"/>
      <c r="UDH4" s="102"/>
      <c r="UDI4" s="102" t="s">
        <v>107</v>
      </c>
      <c r="UDJ4" s="102"/>
      <c r="UDK4" s="102"/>
      <c r="UDL4" s="102"/>
      <c r="UDM4" s="102" t="s">
        <v>107</v>
      </c>
      <c r="UDN4" s="102"/>
      <c r="UDO4" s="102"/>
      <c r="UDP4" s="102"/>
      <c r="UDQ4" s="102" t="s">
        <v>107</v>
      </c>
      <c r="UDR4" s="102"/>
      <c r="UDS4" s="102"/>
      <c r="UDT4" s="102"/>
      <c r="UDU4" s="102" t="s">
        <v>107</v>
      </c>
      <c r="UDV4" s="102"/>
      <c r="UDW4" s="102"/>
      <c r="UDX4" s="102"/>
      <c r="UDY4" s="102" t="s">
        <v>107</v>
      </c>
      <c r="UDZ4" s="102"/>
      <c r="UEA4" s="102"/>
      <c r="UEB4" s="102"/>
      <c r="UEC4" s="102" t="s">
        <v>107</v>
      </c>
      <c r="UED4" s="102"/>
      <c r="UEE4" s="102"/>
      <c r="UEF4" s="102"/>
      <c r="UEG4" s="102" t="s">
        <v>107</v>
      </c>
      <c r="UEH4" s="102"/>
      <c r="UEI4" s="102"/>
      <c r="UEJ4" s="102"/>
      <c r="UEK4" s="102" t="s">
        <v>107</v>
      </c>
      <c r="UEL4" s="102"/>
      <c r="UEM4" s="102"/>
      <c r="UEN4" s="102"/>
      <c r="UEO4" s="102" t="s">
        <v>107</v>
      </c>
      <c r="UEP4" s="102"/>
      <c r="UEQ4" s="102"/>
      <c r="UER4" s="102"/>
      <c r="UES4" s="102" t="s">
        <v>107</v>
      </c>
      <c r="UET4" s="102"/>
      <c r="UEU4" s="102"/>
      <c r="UEV4" s="102"/>
      <c r="UEW4" s="102" t="s">
        <v>107</v>
      </c>
      <c r="UEX4" s="102"/>
      <c r="UEY4" s="102"/>
      <c r="UEZ4" s="102"/>
      <c r="UFA4" s="102" t="s">
        <v>107</v>
      </c>
      <c r="UFB4" s="102"/>
      <c r="UFC4" s="102"/>
      <c r="UFD4" s="102"/>
      <c r="UFE4" s="102" t="s">
        <v>107</v>
      </c>
      <c r="UFF4" s="102"/>
      <c r="UFG4" s="102"/>
      <c r="UFH4" s="102"/>
      <c r="UFI4" s="102" t="s">
        <v>107</v>
      </c>
      <c r="UFJ4" s="102"/>
      <c r="UFK4" s="102"/>
      <c r="UFL4" s="102"/>
      <c r="UFM4" s="102" t="s">
        <v>107</v>
      </c>
      <c r="UFN4" s="102"/>
      <c r="UFO4" s="102"/>
      <c r="UFP4" s="102"/>
      <c r="UFQ4" s="102" t="s">
        <v>107</v>
      </c>
      <c r="UFR4" s="102"/>
      <c r="UFS4" s="102"/>
      <c r="UFT4" s="102"/>
      <c r="UFU4" s="102" t="s">
        <v>107</v>
      </c>
      <c r="UFV4" s="102"/>
      <c r="UFW4" s="102"/>
      <c r="UFX4" s="102"/>
      <c r="UFY4" s="102" t="s">
        <v>107</v>
      </c>
      <c r="UFZ4" s="102"/>
      <c r="UGA4" s="102"/>
      <c r="UGB4" s="102"/>
      <c r="UGC4" s="102" t="s">
        <v>107</v>
      </c>
      <c r="UGD4" s="102"/>
      <c r="UGE4" s="102"/>
      <c r="UGF4" s="102"/>
      <c r="UGG4" s="102" t="s">
        <v>107</v>
      </c>
      <c r="UGH4" s="102"/>
      <c r="UGI4" s="102"/>
      <c r="UGJ4" s="102"/>
      <c r="UGK4" s="102" t="s">
        <v>107</v>
      </c>
      <c r="UGL4" s="102"/>
      <c r="UGM4" s="102"/>
      <c r="UGN4" s="102"/>
      <c r="UGO4" s="102" t="s">
        <v>107</v>
      </c>
      <c r="UGP4" s="102"/>
      <c r="UGQ4" s="102"/>
      <c r="UGR4" s="102"/>
      <c r="UGS4" s="102" t="s">
        <v>107</v>
      </c>
      <c r="UGT4" s="102"/>
      <c r="UGU4" s="102"/>
      <c r="UGV4" s="102"/>
      <c r="UGW4" s="102" t="s">
        <v>107</v>
      </c>
      <c r="UGX4" s="102"/>
      <c r="UGY4" s="102"/>
      <c r="UGZ4" s="102"/>
      <c r="UHA4" s="102" t="s">
        <v>107</v>
      </c>
      <c r="UHB4" s="102"/>
      <c r="UHC4" s="102"/>
      <c r="UHD4" s="102"/>
      <c r="UHE4" s="102" t="s">
        <v>107</v>
      </c>
      <c r="UHF4" s="102"/>
      <c r="UHG4" s="102"/>
      <c r="UHH4" s="102"/>
      <c r="UHI4" s="102" t="s">
        <v>107</v>
      </c>
      <c r="UHJ4" s="102"/>
      <c r="UHK4" s="102"/>
      <c r="UHL4" s="102"/>
      <c r="UHM4" s="102" t="s">
        <v>107</v>
      </c>
      <c r="UHN4" s="102"/>
      <c r="UHO4" s="102"/>
      <c r="UHP4" s="102"/>
      <c r="UHQ4" s="102" t="s">
        <v>107</v>
      </c>
      <c r="UHR4" s="102"/>
      <c r="UHS4" s="102"/>
      <c r="UHT4" s="102"/>
      <c r="UHU4" s="102" t="s">
        <v>107</v>
      </c>
      <c r="UHV4" s="102"/>
      <c r="UHW4" s="102"/>
      <c r="UHX4" s="102"/>
      <c r="UHY4" s="102" t="s">
        <v>107</v>
      </c>
      <c r="UHZ4" s="102"/>
      <c r="UIA4" s="102"/>
      <c r="UIB4" s="102"/>
      <c r="UIC4" s="102" t="s">
        <v>107</v>
      </c>
      <c r="UID4" s="102"/>
      <c r="UIE4" s="102"/>
      <c r="UIF4" s="102"/>
      <c r="UIG4" s="102" t="s">
        <v>107</v>
      </c>
      <c r="UIH4" s="102"/>
      <c r="UII4" s="102"/>
      <c r="UIJ4" s="102"/>
      <c r="UIK4" s="102" t="s">
        <v>107</v>
      </c>
      <c r="UIL4" s="102"/>
      <c r="UIM4" s="102"/>
      <c r="UIN4" s="102"/>
      <c r="UIO4" s="102" t="s">
        <v>107</v>
      </c>
      <c r="UIP4" s="102"/>
      <c r="UIQ4" s="102"/>
      <c r="UIR4" s="102"/>
      <c r="UIS4" s="102" t="s">
        <v>107</v>
      </c>
      <c r="UIT4" s="102"/>
      <c r="UIU4" s="102"/>
      <c r="UIV4" s="102"/>
      <c r="UIW4" s="102" t="s">
        <v>107</v>
      </c>
      <c r="UIX4" s="102"/>
      <c r="UIY4" s="102"/>
      <c r="UIZ4" s="102"/>
      <c r="UJA4" s="102" t="s">
        <v>107</v>
      </c>
      <c r="UJB4" s="102"/>
      <c r="UJC4" s="102"/>
      <c r="UJD4" s="102"/>
      <c r="UJE4" s="102" t="s">
        <v>107</v>
      </c>
      <c r="UJF4" s="102"/>
      <c r="UJG4" s="102"/>
      <c r="UJH4" s="102"/>
      <c r="UJI4" s="102" t="s">
        <v>107</v>
      </c>
      <c r="UJJ4" s="102"/>
      <c r="UJK4" s="102"/>
      <c r="UJL4" s="102"/>
      <c r="UJM4" s="102" t="s">
        <v>107</v>
      </c>
      <c r="UJN4" s="102"/>
      <c r="UJO4" s="102"/>
      <c r="UJP4" s="102"/>
      <c r="UJQ4" s="102" t="s">
        <v>107</v>
      </c>
      <c r="UJR4" s="102"/>
      <c r="UJS4" s="102"/>
      <c r="UJT4" s="102"/>
      <c r="UJU4" s="102" t="s">
        <v>107</v>
      </c>
      <c r="UJV4" s="102"/>
      <c r="UJW4" s="102"/>
      <c r="UJX4" s="102"/>
      <c r="UJY4" s="102" t="s">
        <v>107</v>
      </c>
      <c r="UJZ4" s="102"/>
      <c r="UKA4" s="102"/>
      <c r="UKB4" s="102"/>
      <c r="UKC4" s="102" t="s">
        <v>107</v>
      </c>
      <c r="UKD4" s="102"/>
      <c r="UKE4" s="102"/>
      <c r="UKF4" s="102"/>
      <c r="UKG4" s="102" t="s">
        <v>107</v>
      </c>
      <c r="UKH4" s="102"/>
      <c r="UKI4" s="102"/>
      <c r="UKJ4" s="102"/>
      <c r="UKK4" s="102" t="s">
        <v>107</v>
      </c>
      <c r="UKL4" s="102"/>
      <c r="UKM4" s="102"/>
      <c r="UKN4" s="102"/>
      <c r="UKO4" s="102" t="s">
        <v>107</v>
      </c>
      <c r="UKP4" s="102"/>
      <c r="UKQ4" s="102"/>
      <c r="UKR4" s="102"/>
      <c r="UKS4" s="102" t="s">
        <v>107</v>
      </c>
      <c r="UKT4" s="102"/>
      <c r="UKU4" s="102"/>
      <c r="UKV4" s="102"/>
      <c r="UKW4" s="102" t="s">
        <v>107</v>
      </c>
      <c r="UKX4" s="102"/>
      <c r="UKY4" s="102"/>
      <c r="UKZ4" s="102"/>
      <c r="ULA4" s="102" t="s">
        <v>107</v>
      </c>
      <c r="ULB4" s="102"/>
      <c r="ULC4" s="102"/>
      <c r="ULD4" s="102"/>
      <c r="ULE4" s="102" t="s">
        <v>107</v>
      </c>
      <c r="ULF4" s="102"/>
      <c r="ULG4" s="102"/>
      <c r="ULH4" s="102"/>
      <c r="ULI4" s="102" t="s">
        <v>107</v>
      </c>
      <c r="ULJ4" s="102"/>
      <c r="ULK4" s="102"/>
      <c r="ULL4" s="102"/>
      <c r="ULM4" s="102" t="s">
        <v>107</v>
      </c>
      <c r="ULN4" s="102"/>
      <c r="ULO4" s="102"/>
      <c r="ULP4" s="102"/>
      <c r="ULQ4" s="102" t="s">
        <v>107</v>
      </c>
      <c r="ULR4" s="102"/>
      <c r="ULS4" s="102"/>
      <c r="ULT4" s="102"/>
      <c r="ULU4" s="102" t="s">
        <v>107</v>
      </c>
      <c r="ULV4" s="102"/>
      <c r="ULW4" s="102"/>
      <c r="ULX4" s="102"/>
      <c r="ULY4" s="102" t="s">
        <v>107</v>
      </c>
      <c r="ULZ4" s="102"/>
      <c r="UMA4" s="102"/>
      <c r="UMB4" s="102"/>
      <c r="UMC4" s="102" t="s">
        <v>107</v>
      </c>
      <c r="UMD4" s="102"/>
      <c r="UME4" s="102"/>
      <c r="UMF4" s="102"/>
      <c r="UMG4" s="102" t="s">
        <v>107</v>
      </c>
      <c r="UMH4" s="102"/>
      <c r="UMI4" s="102"/>
      <c r="UMJ4" s="102"/>
      <c r="UMK4" s="102" t="s">
        <v>107</v>
      </c>
      <c r="UML4" s="102"/>
      <c r="UMM4" s="102"/>
      <c r="UMN4" s="102"/>
      <c r="UMO4" s="102" t="s">
        <v>107</v>
      </c>
      <c r="UMP4" s="102"/>
      <c r="UMQ4" s="102"/>
      <c r="UMR4" s="102"/>
      <c r="UMS4" s="102" t="s">
        <v>107</v>
      </c>
      <c r="UMT4" s="102"/>
      <c r="UMU4" s="102"/>
      <c r="UMV4" s="102"/>
      <c r="UMW4" s="102" t="s">
        <v>107</v>
      </c>
      <c r="UMX4" s="102"/>
      <c r="UMY4" s="102"/>
      <c r="UMZ4" s="102"/>
      <c r="UNA4" s="102" t="s">
        <v>107</v>
      </c>
      <c r="UNB4" s="102"/>
      <c r="UNC4" s="102"/>
      <c r="UND4" s="102"/>
      <c r="UNE4" s="102" t="s">
        <v>107</v>
      </c>
      <c r="UNF4" s="102"/>
      <c r="UNG4" s="102"/>
      <c r="UNH4" s="102"/>
      <c r="UNI4" s="102" t="s">
        <v>107</v>
      </c>
      <c r="UNJ4" s="102"/>
      <c r="UNK4" s="102"/>
      <c r="UNL4" s="102"/>
      <c r="UNM4" s="102" t="s">
        <v>107</v>
      </c>
      <c r="UNN4" s="102"/>
      <c r="UNO4" s="102"/>
      <c r="UNP4" s="102"/>
      <c r="UNQ4" s="102" t="s">
        <v>107</v>
      </c>
      <c r="UNR4" s="102"/>
      <c r="UNS4" s="102"/>
      <c r="UNT4" s="102"/>
      <c r="UNU4" s="102" t="s">
        <v>107</v>
      </c>
      <c r="UNV4" s="102"/>
      <c r="UNW4" s="102"/>
      <c r="UNX4" s="102"/>
      <c r="UNY4" s="102" t="s">
        <v>107</v>
      </c>
      <c r="UNZ4" s="102"/>
      <c r="UOA4" s="102"/>
      <c r="UOB4" s="102"/>
      <c r="UOC4" s="102" t="s">
        <v>107</v>
      </c>
      <c r="UOD4" s="102"/>
      <c r="UOE4" s="102"/>
      <c r="UOF4" s="102"/>
      <c r="UOG4" s="102" t="s">
        <v>107</v>
      </c>
      <c r="UOH4" s="102"/>
      <c r="UOI4" s="102"/>
      <c r="UOJ4" s="102"/>
      <c r="UOK4" s="102" t="s">
        <v>107</v>
      </c>
      <c r="UOL4" s="102"/>
      <c r="UOM4" s="102"/>
      <c r="UON4" s="102"/>
      <c r="UOO4" s="102" t="s">
        <v>107</v>
      </c>
      <c r="UOP4" s="102"/>
      <c r="UOQ4" s="102"/>
      <c r="UOR4" s="102"/>
      <c r="UOS4" s="102" t="s">
        <v>107</v>
      </c>
      <c r="UOT4" s="102"/>
      <c r="UOU4" s="102"/>
      <c r="UOV4" s="102"/>
      <c r="UOW4" s="102" t="s">
        <v>107</v>
      </c>
      <c r="UOX4" s="102"/>
      <c r="UOY4" s="102"/>
      <c r="UOZ4" s="102"/>
      <c r="UPA4" s="102" t="s">
        <v>107</v>
      </c>
      <c r="UPB4" s="102"/>
      <c r="UPC4" s="102"/>
      <c r="UPD4" s="102"/>
      <c r="UPE4" s="102" t="s">
        <v>107</v>
      </c>
      <c r="UPF4" s="102"/>
      <c r="UPG4" s="102"/>
      <c r="UPH4" s="102"/>
      <c r="UPI4" s="102" t="s">
        <v>107</v>
      </c>
      <c r="UPJ4" s="102"/>
      <c r="UPK4" s="102"/>
      <c r="UPL4" s="102"/>
      <c r="UPM4" s="102" t="s">
        <v>107</v>
      </c>
      <c r="UPN4" s="102"/>
      <c r="UPO4" s="102"/>
      <c r="UPP4" s="102"/>
      <c r="UPQ4" s="102" t="s">
        <v>107</v>
      </c>
      <c r="UPR4" s="102"/>
      <c r="UPS4" s="102"/>
      <c r="UPT4" s="102"/>
      <c r="UPU4" s="102" t="s">
        <v>107</v>
      </c>
      <c r="UPV4" s="102"/>
      <c r="UPW4" s="102"/>
      <c r="UPX4" s="102"/>
      <c r="UPY4" s="102" t="s">
        <v>107</v>
      </c>
      <c r="UPZ4" s="102"/>
      <c r="UQA4" s="102"/>
      <c r="UQB4" s="102"/>
      <c r="UQC4" s="102" t="s">
        <v>107</v>
      </c>
      <c r="UQD4" s="102"/>
      <c r="UQE4" s="102"/>
      <c r="UQF4" s="102"/>
      <c r="UQG4" s="102" t="s">
        <v>107</v>
      </c>
      <c r="UQH4" s="102"/>
      <c r="UQI4" s="102"/>
      <c r="UQJ4" s="102"/>
      <c r="UQK4" s="102" t="s">
        <v>107</v>
      </c>
      <c r="UQL4" s="102"/>
      <c r="UQM4" s="102"/>
      <c r="UQN4" s="102"/>
      <c r="UQO4" s="102" t="s">
        <v>107</v>
      </c>
      <c r="UQP4" s="102"/>
      <c r="UQQ4" s="102"/>
      <c r="UQR4" s="102"/>
      <c r="UQS4" s="102" t="s">
        <v>107</v>
      </c>
      <c r="UQT4" s="102"/>
      <c r="UQU4" s="102"/>
      <c r="UQV4" s="102"/>
      <c r="UQW4" s="102" t="s">
        <v>107</v>
      </c>
      <c r="UQX4" s="102"/>
      <c r="UQY4" s="102"/>
      <c r="UQZ4" s="102"/>
      <c r="URA4" s="102" t="s">
        <v>107</v>
      </c>
      <c r="URB4" s="102"/>
      <c r="URC4" s="102"/>
      <c r="URD4" s="102"/>
      <c r="URE4" s="102" t="s">
        <v>107</v>
      </c>
      <c r="URF4" s="102"/>
      <c r="URG4" s="102"/>
      <c r="URH4" s="102"/>
      <c r="URI4" s="102" t="s">
        <v>107</v>
      </c>
      <c r="URJ4" s="102"/>
      <c r="URK4" s="102"/>
      <c r="URL4" s="102"/>
      <c r="URM4" s="102" t="s">
        <v>107</v>
      </c>
      <c r="URN4" s="102"/>
      <c r="URO4" s="102"/>
      <c r="URP4" s="102"/>
      <c r="URQ4" s="102" t="s">
        <v>107</v>
      </c>
      <c r="URR4" s="102"/>
      <c r="URS4" s="102"/>
      <c r="URT4" s="102"/>
      <c r="URU4" s="102" t="s">
        <v>107</v>
      </c>
      <c r="URV4" s="102"/>
      <c r="URW4" s="102"/>
      <c r="URX4" s="102"/>
      <c r="URY4" s="102" t="s">
        <v>107</v>
      </c>
      <c r="URZ4" s="102"/>
      <c r="USA4" s="102"/>
      <c r="USB4" s="102"/>
      <c r="USC4" s="102" t="s">
        <v>107</v>
      </c>
      <c r="USD4" s="102"/>
      <c r="USE4" s="102"/>
      <c r="USF4" s="102"/>
      <c r="USG4" s="102" t="s">
        <v>107</v>
      </c>
      <c r="USH4" s="102"/>
      <c r="USI4" s="102"/>
      <c r="USJ4" s="102"/>
      <c r="USK4" s="102" t="s">
        <v>107</v>
      </c>
      <c r="USL4" s="102"/>
      <c r="USM4" s="102"/>
      <c r="USN4" s="102"/>
      <c r="USO4" s="102" t="s">
        <v>107</v>
      </c>
      <c r="USP4" s="102"/>
      <c r="USQ4" s="102"/>
      <c r="USR4" s="102"/>
      <c r="USS4" s="102" t="s">
        <v>107</v>
      </c>
      <c r="UST4" s="102"/>
      <c r="USU4" s="102"/>
      <c r="USV4" s="102"/>
      <c r="USW4" s="102" t="s">
        <v>107</v>
      </c>
      <c r="USX4" s="102"/>
      <c r="USY4" s="102"/>
      <c r="USZ4" s="102"/>
      <c r="UTA4" s="102" t="s">
        <v>107</v>
      </c>
      <c r="UTB4" s="102"/>
      <c r="UTC4" s="102"/>
      <c r="UTD4" s="102"/>
      <c r="UTE4" s="102" t="s">
        <v>107</v>
      </c>
      <c r="UTF4" s="102"/>
      <c r="UTG4" s="102"/>
      <c r="UTH4" s="102"/>
      <c r="UTI4" s="102" t="s">
        <v>107</v>
      </c>
      <c r="UTJ4" s="102"/>
      <c r="UTK4" s="102"/>
      <c r="UTL4" s="102"/>
      <c r="UTM4" s="102" t="s">
        <v>107</v>
      </c>
      <c r="UTN4" s="102"/>
      <c r="UTO4" s="102"/>
      <c r="UTP4" s="102"/>
      <c r="UTQ4" s="102" t="s">
        <v>107</v>
      </c>
      <c r="UTR4" s="102"/>
      <c r="UTS4" s="102"/>
      <c r="UTT4" s="102"/>
      <c r="UTU4" s="102" t="s">
        <v>107</v>
      </c>
      <c r="UTV4" s="102"/>
      <c r="UTW4" s="102"/>
      <c r="UTX4" s="102"/>
      <c r="UTY4" s="102" t="s">
        <v>107</v>
      </c>
      <c r="UTZ4" s="102"/>
      <c r="UUA4" s="102"/>
      <c r="UUB4" s="102"/>
      <c r="UUC4" s="102" t="s">
        <v>107</v>
      </c>
      <c r="UUD4" s="102"/>
      <c r="UUE4" s="102"/>
      <c r="UUF4" s="102"/>
      <c r="UUG4" s="102" t="s">
        <v>107</v>
      </c>
      <c r="UUH4" s="102"/>
      <c r="UUI4" s="102"/>
      <c r="UUJ4" s="102"/>
      <c r="UUK4" s="102" t="s">
        <v>107</v>
      </c>
      <c r="UUL4" s="102"/>
      <c r="UUM4" s="102"/>
      <c r="UUN4" s="102"/>
      <c r="UUO4" s="102" t="s">
        <v>107</v>
      </c>
      <c r="UUP4" s="102"/>
      <c r="UUQ4" s="102"/>
      <c r="UUR4" s="102"/>
      <c r="UUS4" s="102" t="s">
        <v>107</v>
      </c>
      <c r="UUT4" s="102"/>
      <c r="UUU4" s="102"/>
      <c r="UUV4" s="102"/>
      <c r="UUW4" s="102" t="s">
        <v>107</v>
      </c>
      <c r="UUX4" s="102"/>
      <c r="UUY4" s="102"/>
      <c r="UUZ4" s="102"/>
      <c r="UVA4" s="102" t="s">
        <v>107</v>
      </c>
      <c r="UVB4" s="102"/>
      <c r="UVC4" s="102"/>
      <c r="UVD4" s="102"/>
      <c r="UVE4" s="102" t="s">
        <v>107</v>
      </c>
      <c r="UVF4" s="102"/>
      <c r="UVG4" s="102"/>
      <c r="UVH4" s="102"/>
      <c r="UVI4" s="102" t="s">
        <v>107</v>
      </c>
      <c r="UVJ4" s="102"/>
      <c r="UVK4" s="102"/>
      <c r="UVL4" s="102"/>
      <c r="UVM4" s="102" t="s">
        <v>107</v>
      </c>
      <c r="UVN4" s="102"/>
      <c r="UVO4" s="102"/>
      <c r="UVP4" s="102"/>
      <c r="UVQ4" s="102" t="s">
        <v>107</v>
      </c>
      <c r="UVR4" s="102"/>
      <c r="UVS4" s="102"/>
      <c r="UVT4" s="102"/>
      <c r="UVU4" s="102" t="s">
        <v>107</v>
      </c>
      <c r="UVV4" s="102"/>
      <c r="UVW4" s="102"/>
      <c r="UVX4" s="102"/>
      <c r="UVY4" s="102" t="s">
        <v>107</v>
      </c>
      <c r="UVZ4" s="102"/>
      <c r="UWA4" s="102"/>
      <c r="UWB4" s="102"/>
      <c r="UWC4" s="102" t="s">
        <v>107</v>
      </c>
      <c r="UWD4" s="102"/>
      <c r="UWE4" s="102"/>
      <c r="UWF4" s="102"/>
      <c r="UWG4" s="102" t="s">
        <v>107</v>
      </c>
      <c r="UWH4" s="102"/>
      <c r="UWI4" s="102"/>
      <c r="UWJ4" s="102"/>
      <c r="UWK4" s="102" t="s">
        <v>107</v>
      </c>
      <c r="UWL4" s="102"/>
      <c r="UWM4" s="102"/>
      <c r="UWN4" s="102"/>
      <c r="UWO4" s="102" t="s">
        <v>107</v>
      </c>
      <c r="UWP4" s="102"/>
      <c r="UWQ4" s="102"/>
      <c r="UWR4" s="102"/>
      <c r="UWS4" s="102" t="s">
        <v>107</v>
      </c>
      <c r="UWT4" s="102"/>
      <c r="UWU4" s="102"/>
      <c r="UWV4" s="102"/>
      <c r="UWW4" s="102" t="s">
        <v>107</v>
      </c>
      <c r="UWX4" s="102"/>
      <c r="UWY4" s="102"/>
      <c r="UWZ4" s="102"/>
      <c r="UXA4" s="102" t="s">
        <v>107</v>
      </c>
      <c r="UXB4" s="102"/>
      <c r="UXC4" s="102"/>
      <c r="UXD4" s="102"/>
      <c r="UXE4" s="102" t="s">
        <v>107</v>
      </c>
      <c r="UXF4" s="102"/>
      <c r="UXG4" s="102"/>
      <c r="UXH4" s="102"/>
      <c r="UXI4" s="102" t="s">
        <v>107</v>
      </c>
      <c r="UXJ4" s="102"/>
      <c r="UXK4" s="102"/>
      <c r="UXL4" s="102"/>
      <c r="UXM4" s="102" t="s">
        <v>107</v>
      </c>
      <c r="UXN4" s="102"/>
      <c r="UXO4" s="102"/>
      <c r="UXP4" s="102"/>
      <c r="UXQ4" s="102" t="s">
        <v>107</v>
      </c>
      <c r="UXR4" s="102"/>
      <c r="UXS4" s="102"/>
      <c r="UXT4" s="102"/>
      <c r="UXU4" s="102" t="s">
        <v>107</v>
      </c>
      <c r="UXV4" s="102"/>
      <c r="UXW4" s="102"/>
      <c r="UXX4" s="102"/>
      <c r="UXY4" s="102" t="s">
        <v>107</v>
      </c>
      <c r="UXZ4" s="102"/>
      <c r="UYA4" s="102"/>
      <c r="UYB4" s="102"/>
      <c r="UYC4" s="102" t="s">
        <v>107</v>
      </c>
      <c r="UYD4" s="102"/>
      <c r="UYE4" s="102"/>
      <c r="UYF4" s="102"/>
      <c r="UYG4" s="102" t="s">
        <v>107</v>
      </c>
      <c r="UYH4" s="102"/>
      <c r="UYI4" s="102"/>
      <c r="UYJ4" s="102"/>
      <c r="UYK4" s="102" t="s">
        <v>107</v>
      </c>
      <c r="UYL4" s="102"/>
      <c r="UYM4" s="102"/>
      <c r="UYN4" s="102"/>
      <c r="UYO4" s="102" t="s">
        <v>107</v>
      </c>
      <c r="UYP4" s="102"/>
      <c r="UYQ4" s="102"/>
      <c r="UYR4" s="102"/>
      <c r="UYS4" s="102" t="s">
        <v>107</v>
      </c>
      <c r="UYT4" s="102"/>
      <c r="UYU4" s="102"/>
      <c r="UYV4" s="102"/>
      <c r="UYW4" s="102" t="s">
        <v>107</v>
      </c>
      <c r="UYX4" s="102"/>
      <c r="UYY4" s="102"/>
      <c r="UYZ4" s="102"/>
      <c r="UZA4" s="102" t="s">
        <v>107</v>
      </c>
      <c r="UZB4" s="102"/>
      <c r="UZC4" s="102"/>
      <c r="UZD4" s="102"/>
      <c r="UZE4" s="102" t="s">
        <v>107</v>
      </c>
      <c r="UZF4" s="102"/>
      <c r="UZG4" s="102"/>
      <c r="UZH4" s="102"/>
      <c r="UZI4" s="102" t="s">
        <v>107</v>
      </c>
      <c r="UZJ4" s="102"/>
      <c r="UZK4" s="102"/>
      <c r="UZL4" s="102"/>
      <c r="UZM4" s="102" t="s">
        <v>107</v>
      </c>
      <c r="UZN4" s="102"/>
      <c r="UZO4" s="102"/>
      <c r="UZP4" s="102"/>
      <c r="UZQ4" s="102" t="s">
        <v>107</v>
      </c>
      <c r="UZR4" s="102"/>
      <c r="UZS4" s="102"/>
      <c r="UZT4" s="102"/>
      <c r="UZU4" s="102" t="s">
        <v>107</v>
      </c>
      <c r="UZV4" s="102"/>
      <c r="UZW4" s="102"/>
      <c r="UZX4" s="102"/>
      <c r="UZY4" s="102" t="s">
        <v>107</v>
      </c>
      <c r="UZZ4" s="102"/>
      <c r="VAA4" s="102"/>
      <c r="VAB4" s="102"/>
      <c r="VAC4" s="102" t="s">
        <v>107</v>
      </c>
      <c r="VAD4" s="102"/>
      <c r="VAE4" s="102"/>
      <c r="VAF4" s="102"/>
      <c r="VAG4" s="102" t="s">
        <v>107</v>
      </c>
      <c r="VAH4" s="102"/>
      <c r="VAI4" s="102"/>
      <c r="VAJ4" s="102"/>
      <c r="VAK4" s="102" t="s">
        <v>107</v>
      </c>
      <c r="VAL4" s="102"/>
      <c r="VAM4" s="102"/>
      <c r="VAN4" s="102"/>
      <c r="VAO4" s="102" t="s">
        <v>107</v>
      </c>
      <c r="VAP4" s="102"/>
      <c r="VAQ4" s="102"/>
      <c r="VAR4" s="102"/>
      <c r="VAS4" s="102" t="s">
        <v>107</v>
      </c>
      <c r="VAT4" s="102"/>
      <c r="VAU4" s="102"/>
      <c r="VAV4" s="102"/>
      <c r="VAW4" s="102" t="s">
        <v>107</v>
      </c>
      <c r="VAX4" s="102"/>
      <c r="VAY4" s="102"/>
      <c r="VAZ4" s="102"/>
      <c r="VBA4" s="102" t="s">
        <v>107</v>
      </c>
      <c r="VBB4" s="102"/>
      <c r="VBC4" s="102"/>
      <c r="VBD4" s="102"/>
      <c r="VBE4" s="102" t="s">
        <v>107</v>
      </c>
      <c r="VBF4" s="102"/>
      <c r="VBG4" s="102"/>
      <c r="VBH4" s="102"/>
      <c r="VBI4" s="102" t="s">
        <v>107</v>
      </c>
      <c r="VBJ4" s="102"/>
      <c r="VBK4" s="102"/>
      <c r="VBL4" s="102"/>
      <c r="VBM4" s="102" t="s">
        <v>107</v>
      </c>
      <c r="VBN4" s="102"/>
      <c r="VBO4" s="102"/>
      <c r="VBP4" s="102"/>
      <c r="VBQ4" s="102" t="s">
        <v>107</v>
      </c>
      <c r="VBR4" s="102"/>
      <c r="VBS4" s="102"/>
      <c r="VBT4" s="102"/>
      <c r="VBU4" s="102" t="s">
        <v>107</v>
      </c>
      <c r="VBV4" s="102"/>
      <c r="VBW4" s="102"/>
      <c r="VBX4" s="102"/>
      <c r="VBY4" s="102" t="s">
        <v>107</v>
      </c>
      <c r="VBZ4" s="102"/>
      <c r="VCA4" s="102"/>
      <c r="VCB4" s="102"/>
      <c r="VCC4" s="102" t="s">
        <v>107</v>
      </c>
      <c r="VCD4" s="102"/>
      <c r="VCE4" s="102"/>
      <c r="VCF4" s="102"/>
      <c r="VCG4" s="102" t="s">
        <v>107</v>
      </c>
      <c r="VCH4" s="102"/>
      <c r="VCI4" s="102"/>
      <c r="VCJ4" s="102"/>
      <c r="VCK4" s="102" t="s">
        <v>107</v>
      </c>
      <c r="VCL4" s="102"/>
      <c r="VCM4" s="102"/>
      <c r="VCN4" s="102"/>
      <c r="VCO4" s="102" t="s">
        <v>107</v>
      </c>
      <c r="VCP4" s="102"/>
      <c r="VCQ4" s="102"/>
      <c r="VCR4" s="102"/>
      <c r="VCS4" s="102" t="s">
        <v>107</v>
      </c>
      <c r="VCT4" s="102"/>
      <c r="VCU4" s="102"/>
      <c r="VCV4" s="102"/>
      <c r="VCW4" s="102" t="s">
        <v>107</v>
      </c>
      <c r="VCX4" s="102"/>
      <c r="VCY4" s="102"/>
      <c r="VCZ4" s="102"/>
      <c r="VDA4" s="102" t="s">
        <v>107</v>
      </c>
      <c r="VDB4" s="102"/>
      <c r="VDC4" s="102"/>
      <c r="VDD4" s="102"/>
      <c r="VDE4" s="102" t="s">
        <v>107</v>
      </c>
      <c r="VDF4" s="102"/>
      <c r="VDG4" s="102"/>
      <c r="VDH4" s="102"/>
      <c r="VDI4" s="102" t="s">
        <v>107</v>
      </c>
      <c r="VDJ4" s="102"/>
      <c r="VDK4" s="102"/>
      <c r="VDL4" s="102"/>
      <c r="VDM4" s="102" t="s">
        <v>107</v>
      </c>
      <c r="VDN4" s="102"/>
      <c r="VDO4" s="102"/>
      <c r="VDP4" s="102"/>
      <c r="VDQ4" s="102" t="s">
        <v>107</v>
      </c>
      <c r="VDR4" s="102"/>
      <c r="VDS4" s="102"/>
      <c r="VDT4" s="102"/>
      <c r="VDU4" s="102" t="s">
        <v>107</v>
      </c>
      <c r="VDV4" s="102"/>
      <c r="VDW4" s="102"/>
      <c r="VDX4" s="102"/>
      <c r="VDY4" s="102" t="s">
        <v>107</v>
      </c>
      <c r="VDZ4" s="102"/>
      <c r="VEA4" s="102"/>
      <c r="VEB4" s="102"/>
      <c r="VEC4" s="102" t="s">
        <v>107</v>
      </c>
      <c r="VED4" s="102"/>
      <c r="VEE4" s="102"/>
      <c r="VEF4" s="102"/>
      <c r="VEG4" s="102" t="s">
        <v>107</v>
      </c>
      <c r="VEH4" s="102"/>
      <c r="VEI4" s="102"/>
      <c r="VEJ4" s="102"/>
      <c r="VEK4" s="102" t="s">
        <v>107</v>
      </c>
      <c r="VEL4" s="102"/>
      <c r="VEM4" s="102"/>
      <c r="VEN4" s="102"/>
      <c r="VEO4" s="102" t="s">
        <v>107</v>
      </c>
      <c r="VEP4" s="102"/>
      <c r="VEQ4" s="102"/>
      <c r="VER4" s="102"/>
      <c r="VES4" s="102" t="s">
        <v>107</v>
      </c>
      <c r="VET4" s="102"/>
      <c r="VEU4" s="102"/>
      <c r="VEV4" s="102"/>
      <c r="VEW4" s="102" t="s">
        <v>107</v>
      </c>
      <c r="VEX4" s="102"/>
      <c r="VEY4" s="102"/>
      <c r="VEZ4" s="102"/>
      <c r="VFA4" s="102" t="s">
        <v>107</v>
      </c>
      <c r="VFB4" s="102"/>
      <c r="VFC4" s="102"/>
      <c r="VFD4" s="102"/>
      <c r="VFE4" s="102" t="s">
        <v>107</v>
      </c>
      <c r="VFF4" s="102"/>
      <c r="VFG4" s="102"/>
      <c r="VFH4" s="102"/>
      <c r="VFI4" s="102" t="s">
        <v>107</v>
      </c>
      <c r="VFJ4" s="102"/>
      <c r="VFK4" s="102"/>
      <c r="VFL4" s="102"/>
      <c r="VFM4" s="102" t="s">
        <v>107</v>
      </c>
      <c r="VFN4" s="102"/>
      <c r="VFO4" s="102"/>
      <c r="VFP4" s="102"/>
      <c r="VFQ4" s="102" t="s">
        <v>107</v>
      </c>
      <c r="VFR4" s="102"/>
      <c r="VFS4" s="102"/>
      <c r="VFT4" s="102"/>
      <c r="VFU4" s="102" t="s">
        <v>107</v>
      </c>
      <c r="VFV4" s="102"/>
      <c r="VFW4" s="102"/>
      <c r="VFX4" s="102"/>
      <c r="VFY4" s="102" t="s">
        <v>107</v>
      </c>
      <c r="VFZ4" s="102"/>
      <c r="VGA4" s="102"/>
      <c r="VGB4" s="102"/>
      <c r="VGC4" s="102" t="s">
        <v>107</v>
      </c>
      <c r="VGD4" s="102"/>
      <c r="VGE4" s="102"/>
      <c r="VGF4" s="102"/>
      <c r="VGG4" s="102" t="s">
        <v>107</v>
      </c>
      <c r="VGH4" s="102"/>
      <c r="VGI4" s="102"/>
      <c r="VGJ4" s="102"/>
      <c r="VGK4" s="102" t="s">
        <v>107</v>
      </c>
      <c r="VGL4" s="102"/>
      <c r="VGM4" s="102"/>
      <c r="VGN4" s="102"/>
      <c r="VGO4" s="102" t="s">
        <v>107</v>
      </c>
      <c r="VGP4" s="102"/>
      <c r="VGQ4" s="102"/>
      <c r="VGR4" s="102"/>
      <c r="VGS4" s="102" t="s">
        <v>107</v>
      </c>
      <c r="VGT4" s="102"/>
      <c r="VGU4" s="102"/>
      <c r="VGV4" s="102"/>
      <c r="VGW4" s="102" t="s">
        <v>107</v>
      </c>
      <c r="VGX4" s="102"/>
      <c r="VGY4" s="102"/>
      <c r="VGZ4" s="102"/>
      <c r="VHA4" s="102" t="s">
        <v>107</v>
      </c>
      <c r="VHB4" s="102"/>
      <c r="VHC4" s="102"/>
      <c r="VHD4" s="102"/>
      <c r="VHE4" s="102" t="s">
        <v>107</v>
      </c>
      <c r="VHF4" s="102"/>
      <c r="VHG4" s="102"/>
      <c r="VHH4" s="102"/>
      <c r="VHI4" s="102" t="s">
        <v>107</v>
      </c>
      <c r="VHJ4" s="102"/>
      <c r="VHK4" s="102"/>
      <c r="VHL4" s="102"/>
      <c r="VHM4" s="102" t="s">
        <v>107</v>
      </c>
      <c r="VHN4" s="102"/>
      <c r="VHO4" s="102"/>
      <c r="VHP4" s="102"/>
      <c r="VHQ4" s="102" t="s">
        <v>107</v>
      </c>
      <c r="VHR4" s="102"/>
      <c r="VHS4" s="102"/>
      <c r="VHT4" s="102"/>
      <c r="VHU4" s="102" t="s">
        <v>107</v>
      </c>
      <c r="VHV4" s="102"/>
      <c r="VHW4" s="102"/>
      <c r="VHX4" s="102"/>
      <c r="VHY4" s="102" t="s">
        <v>107</v>
      </c>
      <c r="VHZ4" s="102"/>
      <c r="VIA4" s="102"/>
      <c r="VIB4" s="102"/>
      <c r="VIC4" s="102" t="s">
        <v>107</v>
      </c>
      <c r="VID4" s="102"/>
      <c r="VIE4" s="102"/>
      <c r="VIF4" s="102"/>
      <c r="VIG4" s="102" t="s">
        <v>107</v>
      </c>
      <c r="VIH4" s="102"/>
      <c r="VII4" s="102"/>
      <c r="VIJ4" s="102"/>
      <c r="VIK4" s="102" t="s">
        <v>107</v>
      </c>
      <c r="VIL4" s="102"/>
      <c r="VIM4" s="102"/>
      <c r="VIN4" s="102"/>
      <c r="VIO4" s="102" t="s">
        <v>107</v>
      </c>
      <c r="VIP4" s="102"/>
      <c r="VIQ4" s="102"/>
      <c r="VIR4" s="102"/>
      <c r="VIS4" s="102" t="s">
        <v>107</v>
      </c>
      <c r="VIT4" s="102"/>
      <c r="VIU4" s="102"/>
      <c r="VIV4" s="102"/>
      <c r="VIW4" s="102" t="s">
        <v>107</v>
      </c>
      <c r="VIX4" s="102"/>
      <c r="VIY4" s="102"/>
      <c r="VIZ4" s="102"/>
      <c r="VJA4" s="102" t="s">
        <v>107</v>
      </c>
      <c r="VJB4" s="102"/>
      <c r="VJC4" s="102"/>
      <c r="VJD4" s="102"/>
      <c r="VJE4" s="102" t="s">
        <v>107</v>
      </c>
      <c r="VJF4" s="102"/>
      <c r="VJG4" s="102"/>
      <c r="VJH4" s="102"/>
      <c r="VJI4" s="102" t="s">
        <v>107</v>
      </c>
      <c r="VJJ4" s="102"/>
      <c r="VJK4" s="102"/>
      <c r="VJL4" s="102"/>
      <c r="VJM4" s="102" t="s">
        <v>107</v>
      </c>
      <c r="VJN4" s="102"/>
      <c r="VJO4" s="102"/>
      <c r="VJP4" s="102"/>
      <c r="VJQ4" s="102" t="s">
        <v>107</v>
      </c>
      <c r="VJR4" s="102"/>
      <c r="VJS4" s="102"/>
      <c r="VJT4" s="102"/>
      <c r="VJU4" s="102" t="s">
        <v>107</v>
      </c>
      <c r="VJV4" s="102"/>
      <c r="VJW4" s="102"/>
      <c r="VJX4" s="102"/>
      <c r="VJY4" s="102" t="s">
        <v>107</v>
      </c>
      <c r="VJZ4" s="102"/>
      <c r="VKA4" s="102"/>
      <c r="VKB4" s="102"/>
      <c r="VKC4" s="102" t="s">
        <v>107</v>
      </c>
      <c r="VKD4" s="102"/>
      <c r="VKE4" s="102"/>
      <c r="VKF4" s="102"/>
      <c r="VKG4" s="102" t="s">
        <v>107</v>
      </c>
      <c r="VKH4" s="102"/>
      <c r="VKI4" s="102"/>
      <c r="VKJ4" s="102"/>
      <c r="VKK4" s="102" t="s">
        <v>107</v>
      </c>
      <c r="VKL4" s="102"/>
      <c r="VKM4" s="102"/>
      <c r="VKN4" s="102"/>
      <c r="VKO4" s="102" t="s">
        <v>107</v>
      </c>
      <c r="VKP4" s="102"/>
      <c r="VKQ4" s="102"/>
      <c r="VKR4" s="102"/>
      <c r="VKS4" s="102" t="s">
        <v>107</v>
      </c>
      <c r="VKT4" s="102"/>
      <c r="VKU4" s="102"/>
      <c r="VKV4" s="102"/>
      <c r="VKW4" s="102" t="s">
        <v>107</v>
      </c>
      <c r="VKX4" s="102"/>
      <c r="VKY4" s="102"/>
      <c r="VKZ4" s="102"/>
      <c r="VLA4" s="102" t="s">
        <v>107</v>
      </c>
      <c r="VLB4" s="102"/>
      <c r="VLC4" s="102"/>
      <c r="VLD4" s="102"/>
      <c r="VLE4" s="102" t="s">
        <v>107</v>
      </c>
      <c r="VLF4" s="102"/>
      <c r="VLG4" s="102"/>
      <c r="VLH4" s="102"/>
      <c r="VLI4" s="102" t="s">
        <v>107</v>
      </c>
      <c r="VLJ4" s="102"/>
      <c r="VLK4" s="102"/>
      <c r="VLL4" s="102"/>
      <c r="VLM4" s="102" t="s">
        <v>107</v>
      </c>
      <c r="VLN4" s="102"/>
      <c r="VLO4" s="102"/>
      <c r="VLP4" s="102"/>
      <c r="VLQ4" s="102" t="s">
        <v>107</v>
      </c>
      <c r="VLR4" s="102"/>
      <c r="VLS4" s="102"/>
      <c r="VLT4" s="102"/>
      <c r="VLU4" s="102" t="s">
        <v>107</v>
      </c>
      <c r="VLV4" s="102"/>
      <c r="VLW4" s="102"/>
      <c r="VLX4" s="102"/>
      <c r="VLY4" s="102" t="s">
        <v>107</v>
      </c>
      <c r="VLZ4" s="102"/>
      <c r="VMA4" s="102"/>
      <c r="VMB4" s="102"/>
      <c r="VMC4" s="102" t="s">
        <v>107</v>
      </c>
      <c r="VMD4" s="102"/>
      <c r="VME4" s="102"/>
      <c r="VMF4" s="102"/>
      <c r="VMG4" s="102" t="s">
        <v>107</v>
      </c>
      <c r="VMH4" s="102"/>
      <c r="VMI4" s="102"/>
      <c r="VMJ4" s="102"/>
      <c r="VMK4" s="102" t="s">
        <v>107</v>
      </c>
      <c r="VML4" s="102"/>
      <c r="VMM4" s="102"/>
      <c r="VMN4" s="102"/>
      <c r="VMO4" s="102" t="s">
        <v>107</v>
      </c>
      <c r="VMP4" s="102"/>
      <c r="VMQ4" s="102"/>
      <c r="VMR4" s="102"/>
      <c r="VMS4" s="102" t="s">
        <v>107</v>
      </c>
      <c r="VMT4" s="102"/>
      <c r="VMU4" s="102"/>
      <c r="VMV4" s="102"/>
      <c r="VMW4" s="102" t="s">
        <v>107</v>
      </c>
      <c r="VMX4" s="102"/>
      <c r="VMY4" s="102"/>
      <c r="VMZ4" s="102"/>
      <c r="VNA4" s="102" t="s">
        <v>107</v>
      </c>
      <c r="VNB4" s="102"/>
      <c r="VNC4" s="102"/>
      <c r="VND4" s="102"/>
      <c r="VNE4" s="102" t="s">
        <v>107</v>
      </c>
      <c r="VNF4" s="102"/>
      <c r="VNG4" s="102"/>
      <c r="VNH4" s="102"/>
      <c r="VNI4" s="102" t="s">
        <v>107</v>
      </c>
      <c r="VNJ4" s="102"/>
      <c r="VNK4" s="102"/>
      <c r="VNL4" s="102"/>
      <c r="VNM4" s="102" t="s">
        <v>107</v>
      </c>
      <c r="VNN4" s="102"/>
      <c r="VNO4" s="102"/>
      <c r="VNP4" s="102"/>
      <c r="VNQ4" s="102" t="s">
        <v>107</v>
      </c>
      <c r="VNR4" s="102"/>
      <c r="VNS4" s="102"/>
      <c r="VNT4" s="102"/>
      <c r="VNU4" s="102" t="s">
        <v>107</v>
      </c>
      <c r="VNV4" s="102"/>
      <c r="VNW4" s="102"/>
      <c r="VNX4" s="102"/>
      <c r="VNY4" s="102" t="s">
        <v>107</v>
      </c>
      <c r="VNZ4" s="102"/>
      <c r="VOA4" s="102"/>
      <c r="VOB4" s="102"/>
      <c r="VOC4" s="102" t="s">
        <v>107</v>
      </c>
      <c r="VOD4" s="102"/>
      <c r="VOE4" s="102"/>
      <c r="VOF4" s="102"/>
      <c r="VOG4" s="102" t="s">
        <v>107</v>
      </c>
      <c r="VOH4" s="102"/>
      <c r="VOI4" s="102"/>
      <c r="VOJ4" s="102"/>
      <c r="VOK4" s="102" t="s">
        <v>107</v>
      </c>
      <c r="VOL4" s="102"/>
      <c r="VOM4" s="102"/>
      <c r="VON4" s="102"/>
      <c r="VOO4" s="102" t="s">
        <v>107</v>
      </c>
      <c r="VOP4" s="102"/>
      <c r="VOQ4" s="102"/>
      <c r="VOR4" s="102"/>
      <c r="VOS4" s="102" t="s">
        <v>107</v>
      </c>
      <c r="VOT4" s="102"/>
      <c r="VOU4" s="102"/>
      <c r="VOV4" s="102"/>
      <c r="VOW4" s="102" t="s">
        <v>107</v>
      </c>
      <c r="VOX4" s="102"/>
      <c r="VOY4" s="102"/>
      <c r="VOZ4" s="102"/>
      <c r="VPA4" s="102" t="s">
        <v>107</v>
      </c>
      <c r="VPB4" s="102"/>
      <c r="VPC4" s="102"/>
      <c r="VPD4" s="102"/>
      <c r="VPE4" s="102" t="s">
        <v>107</v>
      </c>
      <c r="VPF4" s="102"/>
      <c r="VPG4" s="102"/>
      <c r="VPH4" s="102"/>
      <c r="VPI4" s="102" t="s">
        <v>107</v>
      </c>
      <c r="VPJ4" s="102"/>
      <c r="VPK4" s="102"/>
      <c r="VPL4" s="102"/>
      <c r="VPM4" s="102" t="s">
        <v>107</v>
      </c>
      <c r="VPN4" s="102"/>
      <c r="VPO4" s="102"/>
      <c r="VPP4" s="102"/>
      <c r="VPQ4" s="102" t="s">
        <v>107</v>
      </c>
      <c r="VPR4" s="102"/>
      <c r="VPS4" s="102"/>
      <c r="VPT4" s="102"/>
      <c r="VPU4" s="102" t="s">
        <v>107</v>
      </c>
      <c r="VPV4" s="102"/>
      <c r="VPW4" s="102"/>
      <c r="VPX4" s="102"/>
      <c r="VPY4" s="102" t="s">
        <v>107</v>
      </c>
      <c r="VPZ4" s="102"/>
      <c r="VQA4" s="102"/>
      <c r="VQB4" s="102"/>
      <c r="VQC4" s="102" t="s">
        <v>107</v>
      </c>
      <c r="VQD4" s="102"/>
      <c r="VQE4" s="102"/>
      <c r="VQF4" s="102"/>
      <c r="VQG4" s="102" t="s">
        <v>107</v>
      </c>
      <c r="VQH4" s="102"/>
      <c r="VQI4" s="102"/>
      <c r="VQJ4" s="102"/>
      <c r="VQK4" s="102" t="s">
        <v>107</v>
      </c>
      <c r="VQL4" s="102"/>
      <c r="VQM4" s="102"/>
      <c r="VQN4" s="102"/>
      <c r="VQO4" s="102" t="s">
        <v>107</v>
      </c>
      <c r="VQP4" s="102"/>
      <c r="VQQ4" s="102"/>
      <c r="VQR4" s="102"/>
      <c r="VQS4" s="102" t="s">
        <v>107</v>
      </c>
      <c r="VQT4" s="102"/>
      <c r="VQU4" s="102"/>
      <c r="VQV4" s="102"/>
      <c r="VQW4" s="102" t="s">
        <v>107</v>
      </c>
      <c r="VQX4" s="102"/>
      <c r="VQY4" s="102"/>
      <c r="VQZ4" s="102"/>
      <c r="VRA4" s="102" t="s">
        <v>107</v>
      </c>
      <c r="VRB4" s="102"/>
      <c r="VRC4" s="102"/>
      <c r="VRD4" s="102"/>
      <c r="VRE4" s="102" t="s">
        <v>107</v>
      </c>
      <c r="VRF4" s="102"/>
      <c r="VRG4" s="102"/>
      <c r="VRH4" s="102"/>
      <c r="VRI4" s="102" t="s">
        <v>107</v>
      </c>
      <c r="VRJ4" s="102"/>
      <c r="VRK4" s="102"/>
      <c r="VRL4" s="102"/>
      <c r="VRM4" s="102" t="s">
        <v>107</v>
      </c>
      <c r="VRN4" s="102"/>
      <c r="VRO4" s="102"/>
      <c r="VRP4" s="102"/>
      <c r="VRQ4" s="102" t="s">
        <v>107</v>
      </c>
      <c r="VRR4" s="102"/>
      <c r="VRS4" s="102"/>
      <c r="VRT4" s="102"/>
      <c r="VRU4" s="102" t="s">
        <v>107</v>
      </c>
      <c r="VRV4" s="102"/>
      <c r="VRW4" s="102"/>
      <c r="VRX4" s="102"/>
      <c r="VRY4" s="102" t="s">
        <v>107</v>
      </c>
      <c r="VRZ4" s="102"/>
      <c r="VSA4" s="102"/>
      <c r="VSB4" s="102"/>
      <c r="VSC4" s="102" t="s">
        <v>107</v>
      </c>
      <c r="VSD4" s="102"/>
      <c r="VSE4" s="102"/>
      <c r="VSF4" s="102"/>
      <c r="VSG4" s="102" t="s">
        <v>107</v>
      </c>
      <c r="VSH4" s="102"/>
      <c r="VSI4" s="102"/>
      <c r="VSJ4" s="102"/>
      <c r="VSK4" s="102" t="s">
        <v>107</v>
      </c>
      <c r="VSL4" s="102"/>
      <c r="VSM4" s="102"/>
      <c r="VSN4" s="102"/>
      <c r="VSO4" s="102" t="s">
        <v>107</v>
      </c>
      <c r="VSP4" s="102"/>
      <c r="VSQ4" s="102"/>
      <c r="VSR4" s="102"/>
      <c r="VSS4" s="102" t="s">
        <v>107</v>
      </c>
      <c r="VST4" s="102"/>
      <c r="VSU4" s="102"/>
      <c r="VSV4" s="102"/>
      <c r="VSW4" s="102" t="s">
        <v>107</v>
      </c>
      <c r="VSX4" s="102"/>
      <c r="VSY4" s="102"/>
      <c r="VSZ4" s="102"/>
      <c r="VTA4" s="102" t="s">
        <v>107</v>
      </c>
      <c r="VTB4" s="102"/>
      <c r="VTC4" s="102"/>
      <c r="VTD4" s="102"/>
      <c r="VTE4" s="102" t="s">
        <v>107</v>
      </c>
      <c r="VTF4" s="102"/>
      <c r="VTG4" s="102"/>
      <c r="VTH4" s="102"/>
      <c r="VTI4" s="102" t="s">
        <v>107</v>
      </c>
      <c r="VTJ4" s="102"/>
      <c r="VTK4" s="102"/>
      <c r="VTL4" s="102"/>
      <c r="VTM4" s="102" t="s">
        <v>107</v>
      </c>
      <c r="VTN4" s="102"/>
      <c r="VTO4" s="102"/>
      <c r="VTP4" s="102"/>
      <c r="VTQ4" s="102" t="s">
        <v>107</v>
      </c>
      <c r="VTR4" s="102"/>
      <c r="VTS4" s="102"/>
      <c r="VTT4" s="102"/>
      <c r="VTU4" s="102" t="s">
        <v>107</v>
      </c>
      <c r="VTV4" s="102"/>
      <c r="VTW4" s="102"/>
      <c r="VTX4" s="102"/>
      <c r="VTY4" s="102" t="s">
        <v>107</v>
      </c>
      <c r="VTZ4" s="102"/>
      <c r="VUA4" s="102"/>
      <c r="VUB4" s="102"/>
      <c r="VUC4" s="102" t="s">
        <v>107</v>
      </c>
      <c r="VUD4" s="102"/>
      <c r="VUE4" s="102"/>
      <c r="VUF4" s="102"/>
      <c r="VUG4" s="102" t="s">
        <v>107</v>
      </c>
      <c r="VUH4" s="102"/>
      <c r="VUI4" s="102"/>
      <c r="VUJ4" s="102"/>
      <c r="VUK4" s="102" t="s">
        <v>107</v>
      </c>
      <c r="VUL4" s="102"/>
      <c r="VUM4" s="102"/>
      <c r="VUN4" s="102"/>
      <c r="VUO4" s="102" t="s">
        <v>107</v>
      </c>
      <c r="VUP4" s="102"/>
      <c r="VUQ4" s="102"/>
      <c r="VUR4" s="102"/>
      <c r="VUS4" s="102" t="s">
        <v>107</v>
      </c>
      <c r="VUT4" s="102"/>
      <c r="VUU4" s="102"/>
      <c r="VUV4" s="102"/>
      <c r="VUW4" s="102" t="s">
        <v>107</v>
      </c>
      <c r="VUX4" s="102"/>
      <c r="VUY4" s="102"/>
      <c r="VUZ4" s="102"/>
      <c r="VVA4" s="102" t="s">
        <v>107</v>
      </c>
      <c r="VVB4" s="102"/>
      <c r="VVC4" s="102"/>
      <c r="VVD4" s="102"/>
      <c r="VVE4" s="102" t="s">
        <v>107</v>
      </c>
      <c r="VVF4" s="102"/>
      <c r="VVG4" s="102"/>
      <c r="VVH4" s="102"/>
      <c r="VVI4" s="102" t="s">
        <v>107</v>
      </c>
      <c r="VVJ4" s="102"/>
      <c r="VVK4" s="102"/>
      <c r="VVL4" s="102"/>
      <c r="VVM4" s="102" t="s">
        <v>107</v>
      </c>
      <c r="VVN4" s="102"/>
      <c r="VVO4" s="102"/>
      <c r="VVP4" s="102"/>
      <c r="VVQ4" s="102" t="s">
        <v>107</v>
      </c>
      <c r="VVR4" s="102"/>
      <c r="VVS4" s="102"/>
      <c r="VVT4" s="102"/>
      <c r="VVU4" s="102" t="s">
        <v>107</v>
      </c>
      <c r="VVV4" s="102"/>
      <c r="VVW4" s="102"/>
      <c r="VVX4" s="102"/>
      <c r="VVY4" s="102" t="s">
        <v>107</v>
      </c>
      <c r="VVZ4" s="102"/>
      <c r="VWA4" s="102"/>
      <c r="VWB4" s="102"/>
      <c r="VWC4" s="102" t="s">
        <v>107</v>
      </c>
      <c r="VWD4" s="102"/>
      <c r="VWE4" s="102"/>
      <c r="VWF4" s="102"/>
      <c r="VWG4" s="102" t="s">
        <v>107</v>
      </c>
      <c r="VWH4" s="102"/>
      <c r="VWI4" s="102"/>
      <c r="VWJ4" s="102"/>
      <c r="VWK4" s="102" t="s">
        <v>107</v>
      </c>
      <c r="VWL4" s="102"/>
      <c r="VWM4" s="102"/>
      <c r="VWN4" s="102"/>
      <c r="VWO4" s="102" t="s">
        <v>107</v>
      </c>
      <c r="VWP4" s="102"/>
      <c r="VWQ4" s="102"/>
      <c r="VWR4" s="102"/>
      <c r="VWS4" s="102" t="s">
        <v>107</v>
      </c>
      <c r="VWT4" s="102"/>
      <c r="VWU4" s="102"/>
      <c r="VWV4" s="102"/>
      <c r="VWW4" s="102" t="s">
        <v>107</v>
      </c>
      <c r="VWX4" s="102"/>
      <c r="VWY4" s="102"/>
      <c r="VWZ4" s="102"/>
      <c r="VXA4" s="102" t="s">
        <v>107</v>
      </c>
      <c r="VXB4" s="102"/>
      <c r="VXC4" s="102"/>
      <c r="VXD4" s="102"/>
      <c r="VXE4" s="102" t="s">
        <v>107</v>
      </c>
      <c r="VXF4" s="102"/>
      <c r="VXG4" s="102"/>
      <c r="VXH4" s="102"/>
      <c r="VXI4" s="102" t="s">
        <v>107</v>
      </c>
      <c r="VXJ4" s="102"/>
      <c r="VXK4" s="102"/>
      <c r="VXL4" s="102"/>
      <c r="VXM4" s="102" t="s">
        <v>107</v>
      </c>
      <c r="VXN4" s="102"/>
      <c r="VXO4" s="102"/>
      <c r="VXP4" s="102"/>
      <c r="VXQ4" s="102" t="s">
        <v>107</v>
      </c>
      <c r="VXR4" s="102"/>
      <c r="VXS4" s="102"/>
      <c r="VXT4" s="102"/>
      <c r="VXU4" s="102" t="s">
        <v>107</v>
      </c>
      <c r="VXV4" s="102"/>
      <c r="VXW4" s="102"/>
      <c r="VXX4" s="102"/>
      <c r="VXY4" s="102" t="s">
        <v>107</v>
      </c>
      <c r="VXZ4" s="102"/>
      <c r="VYA4" s="102"/>
      <c r="VYB4" s="102"/>
      <c r="VYC4" s="102" t="s">
        <v>107</v>
      </c>
      <c r="VYD4" s="102"/>
      <c r="VYE4" s="102"/>
      <c r="VYF4" s="102"/>
      <c r="VYG4" s="102" t="s">
        <v>107</v>
      </c>
      <c r="VYH4" s="102"/>
      <c r="VYI4" s="102"/>
      <c r="VYJ4" s="102"/>
      <c r="VYK4" s="102" t="s">
        <v>107</v>
      </c>
      <c r="VYL4" s="102"/>
      <c r="VYM4" s="102"/>
      <c r="VYN4" s="102"/>
      <c r="VYO4" s="102" t="s">
        <v>107</v>
      </c>
      <c r="VYP4" s="102"/>
      <c r="VYQ4" s="102"/>
      <c r="VYR4" s="102"/>
      <c r="VYS4" s="102" t="s">
        <v>107</v>
      </c>
      <c r="VYT4" s="102"/>
      <c r="VYU4" s="102"/>
      <c r="VYV4" s="102"/>
      <c r="VYW4" s="102" t="s">
        <v>107</v>
      </c>
      <c r="VYX4" s="102"/>
      <c r="VYY4" s="102"/>
      <c r="VYZ4" s="102"/>
      <c r="VZA4" s="102" t="s">
        <v>107</v>
      </c>
      <c r="VZB4" s="102"/>
      <c r="VZC4" s="102"/>
      <c r="VZD4" s="102"/>
      <c r="VZE4" s="102" t="s">
        <v>107</v>
      </c>
      <c r="VZF4" s="102"/>
      <c r="VZG4" s="102"/>
      <c r="VZH4" s="102"/>
      <c r="VZI4" s="102" t="s">
        <v>107</v>
      </c>
      <c r="VZJ4" s="102"/>
      <c r="VZK4" s="102"/>
      <c r="VZL4" s="102"/>
      <c r="VZM4" s="102" t="s">
        <v>107</v>
      </c>
      <c r="VZN4" s="102"/>
      <c r="VZO4" s="102"/>
      <c r="VZP4" s="102"/>
      <c r="VZQ4" s="102" t="s">
        <v>107</v>
      </c>
      <c r="VZR4" s="102"/>
      <c r="VZS4" s="102"/>
      <c r="VZT4" s="102"/>
      <c r="VZU4" s="102" t="s">
        <v>107</v>
      </c>
      <c r="VZV4" s="102"/>
      <c r="VZW4" s="102"/>
      <c r="VZX4" s="102"/>
      <c r="VZY4" s="102" t="s">
        <v>107</v>
      </c>
      <c r="VZZ4" s="102"/>
      <c r="WAA4" s="102"/>
      <c r="WAB4" s="102"/>
      <c r="WAC4" s="102" t="s">
        <v>107</v>
      </c>
      <c r="WAD4" s="102"/>
      <c r="WAE4" s="102"/>
      <c r="WAF4" s="102"/>
      <c r="WAG4" s="102" t="s">
        <v>107</v>
      </c>
      <c r="WAH4" s="102"/>
      <c r="WAI4" s="102"/>
      <c r="WAJ4" s="102"/>
      <c r="WAK4" s="102" t="s">
        <v>107</v>
      </c>
      <c r="WAL4" s="102"/>
      <c r="WAM4" s="102"/>
      <c r="WAN4" s="102"/>
      <c r="WAO4" s="102" t="s">
        <v>107</v>
      </c>
      <c r="WAP4" s="102"/>
      <c r="WAQ4" s="102"/>
      <c r="WAR4" s="102"/>
      <c r="WAS4" s="102" t="s">
        <v>107</v>
      </c>
      <c r="WAT4" s="102"/>
      <c r="WAU4" s="102"/>
      <c r="WAV4" s="102"/>
      <c r="WAW4" s="102" t="s">
        <v>107</v>
      </c>
      <c r="WAX4" s="102"/>
      <c r="WAY4" s="102"/>
      <c r="WAZ4" s="102"/>
      <c r="WBA4" s="102" t="s">
        <v>107</v>
      </c>
      <c r="WBB4" s="102"/>
      <c r="WBC4" s="102"/>
      <c r="WBD4" s="102"/>
      <c r="WBE4" s="102" t="s">
        <v>107</v>
      </c>
      <c r="WBF4" s="102"/>
      <c r="WBG4" s="102"/>
      <c r="WBH4" s="102"/>
      <c r="WBI4" s="102" t="s">
        <v>107</v>
      </c>
      <c r="WBJ4" s="102"/>
      <c r="WBK4" s="102"/>
      <c r="WBL4" s="102"/>
      <c r="WBM4" s="102" t="s">
        <v>107</v>
      </c>
      <c r="WBN4" s="102"/>
      <c r="WBO4" s="102"/>
      <c r="WBP4" s="102"/>
      <c r="WBQ4" s="102" t="s">
        <v>107</v>
      </c>
      <c r="WBR4" s="102"/>
      <c r="WBS4" s="102"/>
      <c r="WBT4" s="102"/>
      <c r="WBU4" s="102" t="s">
        <v>107</v>
      </c>
      <c r="WBV4" s="102"/>
      <c r="WBW4" s="102"/>
      <c r="WBX4" s="102"/>
      <c r="WBY4" s="102" t="s">
        <v>107</v>
      </c>
      <c r="WBZ4" s="102"/>
      <c r="WCA4" s="102"/>
      <c r="WCB4" s="102"/>
      <c r="WCC4" s="102" t="s">
        <v>107</v>
      </c>
      <c r="WCD4" s="102"/>
      <c r="WCE4" s="102"/>
      <c r="WCF4" s="102"/>
      <c r="WCG4" s="102" t="s">
        <v>107</v>
      </c>
      <c r="WCH4" s="102"/>
      <c r="WCI4" s="102"/>
      <c r="WCJ4" s="102"/>
      <c r="WCK4" s="102" t="s">
        <v>107</v>
      </c>
      <c r="WCL4" s="102"/>
      <c r="WCM4" s="102"/>
      <c r="WCN4" s="102"/>
      <c r="WCO4" s="102" t="s">
        <v>107</v>
      </c>
      <c r="WCP4" s="102"/>
      <c r="WCQ4" s="102"/>
      <c r="WCR4" s="102"/>
      <c r="WCS4" s="102" t="s">
        <v>107</v>
      </c>
      <c r="WCT4" s="102"/>
      <c r="WCU4" s="102"/>
      <c r="WCV4" s="102"/>
      <c r="WCW4" s="102" t="s">
        <v>107</v>
      </c>
      <c r="WCX4" s="102"/>
      <c r="WCY4" s="102"/>
      <c r="WCZ4" s="102"/>
      <c r="WDA4" s="102" t="s">
        <v>107</v>
      </c>
      <c r="WDB4" s="102"/>
      <c r="WDC4" s="102"/>
      <c r="WDD4" s="102"/>
      <c r="WDE4" s="102" t="s">
        <v>107</v>
      </c>
      <c r="WDF4" s="102"/>
      <c r="WDG4" s="102"/>
      <c r="WDH4" s="102"/>
      <c r="WDI4" s="102" t="s">
        <v>107</v>
      </c>
      <c r="WDJ4" s="102"/>
      <c r="WDK4" s="102"/>
      <c r="WDL4" s="102"/>
      <c r="WDM4" s="102" t="s">
        <v>107</v>
      </c>
      <c r="WDN4" s="102"/>
      <c r="WDO4" s="102"/>
      <c r="WDP4" s="102"/>
      <c r="WDQ4" s="102" t="s">
        <v>107</v>
      </c>
      <c r="WDR4" s="102"/>
      <c r="WDS4" s="102"/>
      <c r="WDT4" s="102"/>
      <c r="WDU4" s="102" t="s">
        <v>107</v>
      </c>
      <c r="WDV4" s="102"/>
      <c r="WDW4" s="102"/>
      <c r="WDX4" s="102"/>
      <c r="WDY4" s="102" t="s">
        <v>107</v>
      </c>
      <c r="WDZ4" s="102"/>
      <c r="WEA4" s="102"/>
      <c r="WEB4" s="102"/>
      <c r="WEC4" s="102" t="s">
        <v>107</v>
      </c>
      <c r="WED4" s="102"/>
      <c r="WEE4" s="102"/>
      <c r="WEF4" s="102"/>
      <c r="WEG4" s="102" t="s">
        <v>107</v>
      </c>
      <c r="WEH4" s="102"/>
      <c r="WEI4" s="102"/>
      <c r="WEJ4" s="102"/>
      <c r="WEK4" s="102" t="s">
        <v>107</v>
      </c>
      <c r="WEL4" s="102"/>
      <c r="WEM4" s="102"/>
      <c r="WEN4" s="102"/>
      <c r="WEO4" s="102" t="s">
        <v>107</v>
      </c>
      <c r="WEP4" s="102"/>
      <c r="WEQ4" s="102"/>
      <c r="WER4" s="102"/>
      <c r="WES4" s="102" t="s">
        <v>107</v>
      </c>
      <c r="WET4" s="102"/>
      <c r="WEU4" s="102"/>
      <c r="WEV4" s="102"/>
      <c r="WEW4" s="102" t="s">
        <v>107</v>
      </c>
      <c r="WEX4" s="102"/>
      <c r="WEY4" s="102"/>
      <c r="WEZ4" s="102"/>
      <c r="WFA4" s="102" t="s">
        <v>107</v>
      </c>
      <c r="WFB4" s="102"/>
      <c r="WFC4" s="102"/>
      <c r="WFD4" s="102"/>
      <c r="WFE4" s="102" t="s">
        <v>107</v>
      </c>
      <c r="WFF4" s="102"/>
      <c r="WFG4" s="102"/>
      <c r="WFH4" s="102"/>
      <c r="WFI4" s="102" t="s">
        <v>107</v>
      </c>
      <c r="WFJ4" s="102"/>
      <c r="WFK4" s="102"/>
      <c r="WFL4" s="102"/>
      <c r="WFM4" s="102" t="s">
        <v>107</v>
      </c>
      <c r="WFN4" s="102"/>
      <c r="WFO4" s="102"/>
      <c r="WFP4" s="102"/>
      <c r="WFQ4" s="102" t="s">
        <v>107</v>
      </c>
      <c r="WFR4" s="102"/>
      <c r="WFS4" s="102"/>
      <c r="WFT4" s="102"/>
      <c r="WFU4" s="102" t="s">
        <v>107</v>
      </c>
      <c r="WFV4" s="102"/>
      <c r="WFW4" s="102"/>
      <c r="WFX4" s="102"/>
      <c r="WFY4" s="102" t="s">
        <v>107</v>
      </c>
      <c r="WFZ4" s="102"/>
      <c r="WGA4" s="102"/>
      <c r="WGB4" s="102"/>
      <c r="WGC4" s="102" t="s">
        <v>107</v>
      </c>
      <c r="WGD4" s="102"/>
      <c r="WGE4" s="102"/>
      <c r="WGF4" s="102"/>
      <c r="WGG4" s="102" t="s">
        <v>107</v>
      </c>
      <c r="WGH4" s="102"/>
      <c r="WGI4" s="102"/>
      <c r="WGJ4" s="102"/>
      <c r="WGK4" s="102" t="s">
        <v>107</v>
      </c>
      <c r="WGL4" s="102"/>
      <c r="WGM4" s="102"/>
      <c r="WGN4" s="102"/>
      <c r="WGO4" s="102" t="s">
        <v>107</v>
      </c>
      <c r="WGP4" s="102"/>
      <c r="WGQ4" s="102"/>
      <c r="WGR4" s="102"/>
      <c r="WGS4" s="102" t="s">
        <v>107</v>
      </c>
      <c r="WGT4" s="102"/>
      <c r="WGU4" s="102"/>
      <c r="WGV4" s="102"/>
      <c r="WGW4" s="102" t="s">
        <v>107</v>
      </c>
      <c r="WGX4" s="102"/>
      <c r="WGY4" s="102"/>
      <c r="WGZ4" s="102"/>
      <c r="WHA4" s="102" t="s">
        <v>107</v>
      </c>
      <c r="WHB4" s="102"/>
      <c r="WHC4" s="102"/>
      <c r="WHD4" s="102"/>
      <c r="WHE4" s="102" t="s">
        <v>107</v>
      </c>
      <c r="WHF4" s="102"/>
      <c r="WHG4" s="102"/>
      <c r="WHH4" s="102"/>
      <c r="WHI4" s="102" t="s">
        <v>107</v>
      </c>
      <c r="WHJ4" s="102"/>
      <c r="WHK4" s="102"/>
      <c r="WHL4" s="102"/>
      <c r="WHM4" s="102" t="s">
        <v>107</v>
      </c>
      <c r="WHN4" s="102"/>
      <c r="WHO4" s="102"/>
      <c r="WHP4" s="102"/>
      <c r="WHQ4" s="102" t="s">
        <v>107</v>
      </c>
      <c r="WHR4" s="102"/>
      <c r="WHS4" s="102"/>
      <c r="WHT4" s="102"/>
      <c r="WHU4" s="102" t="s">
        <v>107</v>
      </c>
      <c r="WHV4" s="102"/>
      <c r="WHW4" s="102"/>
      <c r="WHX4" s="102"/>
      <c r="WHY4" s="102" t="s">
        <v>107</v>
      </c>
      <c r="WHZ4" s="102"/>
      <c r="WIA4" s="102"/>
      <c r="WIB4" s="102"/>
      <c r="WIC4" s="102" t="s">
        <v>107</v>
      </c>
      <c r="WID4" s="102"/>
      <c r="WIE4" s="102"/>
      <c r="WIF4" s="102"/>
      <c r="WIG4" s="102" t="s">
        <v>107</v>
      </c>
      <c r="WIH4" s="102"/>
      <c r="WII4" s="102"/>
      <c r="WIJ4" s="102"/>
      <c r="WIK4" s="102" t="s">
        <v>107</v>
      </c>
      <c r="WIL4" s="102"/>
      <c r="WIM4" s="102"/>
      <c r="WIN4" s="102"/>
      <c r="WIO4" s="102" t="s">
        <v>107</v>
      </c>
      <c r="WIP4" s="102"/>
      <c r="WIQ4" s="102"/>
      <c r="WIR4" s="102"/>
      <c r="WIS4" s="102" t="s">
        <v>107</v>
      </c>
      <c r="WIT4" s="102"/>
      <c r="WIU4" s="102"/>
      <c r="WIV4" s="102"/>
      <c r="WIW4" s="102" t="s">
        <v>107</v>
      </c>
      <c r="WIX4" s="102"/>
      <c r="WIY4" s="102"/>
      <c r="WIZ4" s="102"/>
      <c r="WJA4" s="102" t="s">
        <v>107</v>
      </c>
      <c r="WJB4" s="102"/>
      <c r="WJC4" s="102"/>
      <c r="WJD4" s="102"/>
      <c r="WJE4" s="102" t="s">
        <v>107</v>
      </c>
      <c r="WJF4" s="102"/>
      <c r="WJG4" s="102"/>
      <c r="WJH4" s="102"/>
      <c r="WJI4" s="102" t="s">
        <v>107</v>
      </c>
      <c r="WJJ4" s="102"/>
      <c r="WJK4" s="102"/>
      <c r="WJL4" s="102"/>
      <c r="WJM4" s="102" t="s">
        <v>107</v>
      </c>
      <c r="WJN4" s="102"/>
      <c r="WJO4" s="102"/>
      <c r="WJP4" s="102"/>
      <c r="WJQ4" s="102" t="s">
        <v>107</v>
      </c>
      <c r="WJR4" s="102"/>
      <c r="WJS4" s="102"/>
      <c r="WJT4" s="102"/>
      <c r="WJU4" s="102" t="s">
        <v>107</v>
      </c>
      <c r="WJV4" s="102"/>
      <c r="WJW4" s="102"/>
      <c r="WJX4" s="102"/>
      <c r="WJY4" s="102" t="s">
        <v>107</v>
      </c>
      <c r="WJZ4" s="102"/>
      <c r="WKA4" s="102"/>
      <c r="WKB4" s="102"/>
      <c r="WKC4" s="102" t="s">
        <v>107</v>
      </c>
      <c r="WKD4" s="102"/>
      <c r="WKE4" s="102"/>
      <c r="WKF4" s="102"/>
      <c r="WKG4" s="102" t="s">
        <v>107</v>
      </c>
      <c r="WKH4" s="102"/>
      <c r="WKI4" s="102"/>
      <c r="WKJ4" s="102"/>
      <c r="WKK4" s="102" t="s">
        <v>107</v>
      </c>
      <c r="WKL4" s="102"/>
      <c r="WKM4" s="102"/>
      <c r="WKN4" s="102"/>
      <c r="WKO4" s="102" t="s">
        <v>107</v>
      </c>
      <c r="WKP4" s="102"/>
      <c r="WKQ4" s="102"/>
      <c r="WKR4" s="102"/>
      <c r="WKS4" s="102" t="s">
        <v>107</v>
      </c>
      <c r="WKT4" s="102"/>
      <c r="WKU4" s="102"/>
      <c r="WKV4" s="102"/>
      <c r="WKW4" s="102" t="s">
        <v>107</v>
      </c>
      <c r="WKX4" s="102"/>
      <c r="WKY4" s="102"/>
      <c r="WKZ4" s="102"/>
      <c r="WLA4" s="102" t="s">
        <v>107</v>
      </c>
      <c r="WLB4" s="102"/>
      <c r="WLC4" s="102"/>
      <c r="WLD4" s="102"/>
      <c r="WLE4" s="102" t="s">
        <v>107</v>
      </c>
      <c r="WLF4" s="102"/>
      <c r="WLG4" s="102"/>
      <c r="WLH4" s="102"/>
      <c r="WLI4" s="102" t="s">
        <v>107</v>
      </c>
      <c r="WLJ4" s="102"/>
      <c r="WLK4" s="102"/>
      <c r="WLL4" s="102"/>
      <c r="WLM4" s="102" t="s">
        <v>107</v>
      </c>
      <c r="WLN4" s="102"/>
      <c r="WLO4" s="102"/>
      <c r="WLP4" s="102"/>
      <c r="WLQ4" s="102" t="s">
        <v>107</v>
      </c>
      <c r="WLR4" s="102"/>
      <c r="WLS4" s="102"/>
      <c r="WLT4" s="102"/>
      <c r="WLU4" s="102" t="s">
        <v>107</v>
      </c>
      <c r="WLV4" s="102"/>
      <c r="WLW4" s="102"/>
      <c r="WLX4" s="102"/>
      <c r="WLY4" s="102" t="s">
        <v>107</v>
      </c>
      <c r="WLZ4" s="102"/>
      <c r="WMA4" s="102"/>
      <c r="WMB4" s="102"/>
      <c r="WMC4" s="102" t="s">
        <v>107</v>
      </c>
      <c r="WMD4" s="102"/>
      <c r="WME4" s="102"/>
      <c r="WMF4" s="102"/>
      <c r="WMG4" s="102" t="s">
        <v>107</v>
      </c>
      <c r="WMH4" s="102"/>
      <c r="WMI4" s="102"/>
      <c r="WMJ4" s="102"/>
      <c r="WMK4" s="102" t="s">
        <v>107</v>
      </c>
      <c r="WML4" s="102"/>
      <c r="WMM4" s="102"/>
      <c r="WMN4" s="102"/>
      <c r="WMO4" s="102" t="s">
        <v>107</v>
      </c>
      <c r="WMP4" s="102"/>
      <c r="WMQ4" s="102"/>
      <c r="WMR4" s="102"/>
      <c r="WMS4" s="102" t="s">
        <v>107</v>
      </c>
      <c r="WMT4" s="102"/>
      <c r="WMU4" s="102"/>
      <c r="WMV4" s="102"/>
      <c r="WMW4" s="102" t="s">
        <v>107</v>
      </c>
      <c r="WMX4" s="102"/>
      <c r="WMY4" s="102"/>
      <c r="WMZ4" s="102"/>
      <c r="WNA4" s="102" t="s">
        <v>107</v>
      </c>
      <c r="WNB4" s="102"/>
      <c r="WNC4" s="102"/>
      <c r="WND4" s="102"/>
      <c r="WNE4" s="102" t="s">
        <v>107</v>
      </c>
      <c r="WNF4" s="102"/>
      <c r="WNG4" s="102"/>
      <c r="WNH4" s="102"/>
      <c r="WNI4" s="102" t="s">
        <v>107</v>
      </c>
      <c r="WNJ4" s="102"/>
      <c r="WNK4" s="102"/>
      <c r="WNL4" s="102"/>
      <c r="WNM4" s="102" t="s">
        <v>107</v>
      </c>
      <c r="WNN4" s="102"/>
      <c r="WNO4" s="102"/>
      <c r="WNP4" s="102"/>
      <c r="WNQ4" s="102" t="s">
        <v>107</v>
      </c>
      <c r="WNR4" s="102"/>
      <c r="WNS4" s="102"/>
      <c r="WNT4" s="102"/>
      <c r="WNU4" s="102" t="s">
        <v>107</v>
      </c>
      <c r="WNV4" s="102"/>
      <c r="WNW4" s="102"/>
      <c r="WNX4" s="102"/>
      <c r="WNY4" s="102" t="s">
        <v>107</v>
      </c>
      <c r="WNZ4" s="102"/>
      <c r="WOA4" s="102"/>
      <c r="WOB4" s="102"/>
      <c r="WOC4" s="102" t="s">
        <v>107</v>
      </c>
      <c r="WOD4" s="102"/>
      <c r="WOE4" s="102"/>
      <c r="WOF4" s="102"/>
      <c r="WOG4" s="102" t="s">
        <v>107</v>
      </c>
      <c r="WOH4" s="102"/>
      <c r="WOI4" s="102"/>
      <c r="WOJ4" s="102"/>
      <c r="WOK4" s="102" t="s">
        <v>107</v>
      </c>
      <c r="WOL4" s="102"/>
      <c r="WOM4" s="102"/>
      <c r="WON4" s="102"/>
      <c r="WOO4" s="102" t="s">
        <v>107</v>
      </c>
      <c r="WOP4" s="102"/>
      <c r="WOQ4" s="102"/>
      <c r="WOR4" s="102"/>
      <c r="WOS4" s="102" t="s">
        <v>107</v>
      </c>
      <c r="WOT4" s="102"/>
      <c r="WOU4" s="102"/>
      <c r="WOV4" s="102"/>
      <c r="WOW4" s="102" t="s">
        <v>107</v>
      </c>
      <c r="WOX4" s="102"/>
      <c r="WOY4" s="102"/>
      <c r="WOZ4" s="102"/>
      <c r="WPA4" s="102" t="s">
        <v>107</v>
      </c>
      <c r="WPB4" s="102"/>
      <c r="WPC4" s="102"/>
      <c r="WPD4" s="102"/>
      <c r="WPE4" s="102" t="s">
        <v>107</v>
      </c>
      <c r="WPF4" s="102"/>
      <c r="WPG4" s="102"/>
      <c r="WPH4" s="102"/>
      <c r="WPI4" s="102" t="s">
        <v>107</v>
      </c>
      <c r="WPJ4" s="102"/>
      <c r="WPK4" s="102"/>
      <c r="WPL4" s="102"/>
      <c r="WPM4" s="102" t="s">
        <v>107</v>
      </c>
      <c r="WPN4" s="102"/>
      <c r="WPO4" s="102"/>
      <c r="WPP4" s="102"/>
      <c r="WPQ4" s="102" t="s">
        <v>107</v>
      </c>
      <c r="WPR4" s="102"/>
      <c r="WPS4" s="102"/>
      <c r="WPT4" s="102"/>
      <c r="WPU4" s="102" t="s">
        <v>107</v>
      </c>
      <c r="WPV4" s="102"/>
      <c r="WPW4" s="102"/>
      <c r="WPX4" s="102"/>
      <c r="WPY4" s="102" t="s">
        <v>107</v>
      </c>
      <c r="WPZ4" s="102"/>
      <c r="WQA4" s="102"/>
      <c r="WQB4" s="102"/>
      <c r="WQC4" s="102" t="s">
        <v>107</v>
      </c>
      <c r="WQD4" s="102"/>
      <c r="WQE4" s="102"/>
      <c r="WQF4" s="102"/>
      <c r="WQG4" s="102" t="s">
        <v>107</v>
      </c>
      <c r="WQH4" s="102"/>
      <c r="WQI4" s="102"/>
      <c r="WQJ4" s="102"/>
      <c r="WQK4" s="102" t="s">
        <v>107</v>
      </c>
      <c r="WQL4" s="102"/>
      <c r="WQM4" s="102"/>
      <c r="WQN4" s="102"/>
      <c r="WQO4" s="102" t="s">
        <v>107</v>
      </c>
      <c r="WQP4" s="102"/>
      <c r="WQQ4" s="102"/>
      <c r="WQR4" s="102"/>
      <c r="WQS4" s="102" t="s">
        <v>107</v>
      </c>
      <c r="WQT4" s="102"/>
      <c r="WQU4" s="102"/>
      <c r="WQV4" s="102"/>
      <c r="WQW4" s="102" t="s">
        <v>107</v>
      </c>
      <c r="WQX4" s="102"/>
      <c r="WQY4" s="102"/>
      <c r="WQZ4" s="102"/>
      <c r="WRA4" s="102" t="s">
        <v>107</v>
      </c>
      <c r="WRB4" s="102"/>
      <c r="WRC4" s="102"/>
      <c r="WRD4" s="102"/>
      <c r="WRE4" s="102" t="s">
        <v>107</v>
      </c>
      <c r="WRF4" s="102"/>
      <c r="WRG4" s="102"/>
      <c r="WRH4" s="102"/>
      <c r="WRI4" s="102" t="s">
        <v>107</v>
      </c>
      <c r="WRJ4" s="102"/>
      <c r="WRK4" s="102"/>
      <c r="WRL4" s="102"/>
      <c r="WRM4" s="102" t="s">
        <v>107</v>
      </c>
      <c r="WRN4" s="102"/>
      <c r="WRO4" s="102"/>
      <c r="WRP4" s="102"/>
      <c r="WRQ4" s="102" t="s">
        <v>107</v>
      </c>
      <c r="WRR4" s="102"/>
      <c r="WRS4" s="102"/>
      <c r="WRT4" s="102"/>
      <c r="WRU4" s="102" t="s">
        <v>107</v>
      </c>
      <c r="WRV4" s="102"/>
      <c r="WRW4" s="102"/>
      <c r="WRX4" s="102"/>
      <c r="WRY4" s="102" t="s">
        <v>107</v>
      </c>
      <c r="WRZ4" s="102"/>
      <c r="WSA4" s="102"/>
      <c r="WSB4" s="102"/>
      <c r="WSC4" s="102" t="s">
        <v>107</v>
      </c>
      <c r="WSD4" s="102"/>
      <c r="WSE4" s="102"/>
      <c r="WSF4" s="102"/>
      <c r="WSG4" s="102" t="s">
        <v>107</v>
      </c>
      <c r="WSH4" s="102"/>
      <c r="WSI4" s="102"/>
      <c r="WSJ4" s="102"/>
      <c r="WSK4" s="102" t="s">
        <v>107</v>
      </c>
      <c r="WSL4" s="102"/>
      <c r="WSM4" s="102"/>
      <c r="WSN4" s="102"/>
      <c r="WSO4" s="102" t="s">
        <v>107</v>
      </c>
      <c r="WSP4" s="102"/>
      <c r="WSQ4" s="102"/>
      <c r="WSR4" s="102"/>
      <c r="WSS4" s="102" t="s">
        <v>107</v>
      </c>
      <c r="WST4" s="102"/>
      <c r="WSU4" s="102"/>
      <c r="WSV4" s="102"/>
      <c r="WSW4" s="102" t="s">
        <v>107</v>
      </c>
      <c r="WSX4" s="102"/>
      <c r="WSY4" s="102"/>
      <c r="WSZ4" s="102"/>
      <c r="WTA4" s="102" t="s">
        <v>107</v>
      </c>
      <c r="WTB4" s="102"/>
      <c r="WTC4" s="102"/>
      <c r="WTD4" s="102"/>
      <c r="WTE4" s="102" t="s">
        <v>107</v>
      </c>
      <c r="WTF4" s="102"/>
      <c r="WTG4" s="102"/>
      <c r="WTH4" s="102"/>
      <c r="WTI4" s="102" t="s">
        <v>107</v>
      </c>
      <c r="WTJ4" s="102"/>
      <c r="WTK4" s="102"/>
      <c r="WTL4" s="102"/>
      <c r="WTM4" s="102" t="s">
        <v>107</v>
      </c>
      <c r="WTN4" s="102"/>
      <c r="WTO4" s="102"/>
      <c r="WTP4" s="102"/>
      <c r="WTQ4" s="102" t="s">
        <v>107</v>
      </c>
      <c r="WTR4" s="102"/>
      <c r="WTS4" s="102"/>
      <c r="WTT4" s="102"/>
      <c r="WTU4" s="102" t="s">
        <v>107</v>
      </c>
      <c r="WTV4" s="102"/>
      <c r="WTW4" s="102"/>
      <c r="WTX4" s="102"/>
      <c r="WTY4" s="102" t="s">
        <v>107</v>
      </c>
      <c r="WTZ4" s="102"/>
      <c r="WUA4" s="102"/>
      <c r="WUB4" s="102"/>
      <c r="WUC4" s="102" t="s">
        <v>107</v>
      </c>
      <c r="WUD4" s="102"/>
      <c r="WUE4" s="102"/>
      <c r="WUF4" s="102"/>
      <c r="WUG4" s="102" t="s">
        <v>107</v>
      </c>
      <c r="WUH4" s="102"/>
      <c r="WUI4" s="102"/>
      <c r="WUJ4" s="102"/>
      <c r="WUK4" s="102" t="s">
        <v>107</v>
      </c>
      <c r="WUL4" s="102"/>
      <c r="WUM4" s="102"/>
      <c r="WUN4" s="102"/>
      <c r="WUO4" s="102" t="s">
        <v>107</v>
      </c>
      <c r="WUP4" s="102"/>
      <c r="WUQ4" s="102"/>
      <c r="WUR4" s="102"/>
      <c r="WUS4" s="102" t="s">
        <v>107</v>
      </c>
      <c r="WUT4" s="102"/>
      <c r="WUU4" s="102"/>
      <c r="WUV4" s="102"/>
      <c r="WUW4" s="102" t="s">
        <v>107</v>
      </c>
      <c r="WUX4" s="102"/>
      <c r="WUY4" s="102"/>
      <c r="WUZ4" s="102"/>
      <c r="WVA4" s="102" t="s">
        <v>107</v>
      </c>
      <c r="WVB4" s="102"/>
      <c r="WVC4" s="102"/>
      <c r="WVD4" s="102"/>
      <c r="WVE4" s="102" t="s">
        <v>107</v>
      </c>
      <c r="WVF4" s="102"/>
      <c r="WVG4" s="102"/>
      <c r="WVH4" s="102"/>
      <c r="WVI4" s="102" t="s">
        <v>107</v>
      </c>
      <c r="WVJ4" s="102"/>
      <c r="WVK4" s="102"/>
      <c r="WVL4" s="102"/>
      <c r="WVM4" s="102" t="s">
        <v>107</v>
      </c>
      <c r="WVN4" s="102"/>
      <c r="WVO4" s="102"/>
      <c r="WVP4" s="102"/>
      <c r="WVQ4" s="102" t="s">
        <v>107</v>
      </c>
      <c r="WVR4" s="102"/>
      <c r="WVS4" s="102"/>
      <c r="WVT4" s="102"/>
      <c r="WVU4" s="102" t="s">
        <v>107</v>
      </c>
      <c r="WVV4" s="102"/>
      <c r="WVW4" s="102"/>
      <c r="WVX4" s="102"/>
      <c r="WVY4" s="102" t="s">
        <v>107</v>
      </c>
      <c r="WVZ4" s="102"/>
      <c r="WWA4" s="102"/>
      <c r="WWB4" s="102"/>
      <c r="WWC4" s="102" t="s">
        <v>107</v>
      </c>
      <c r="WWD4" s="102"/>
      <c r="WWE4" s="102"/>
      <c r="WWF4" s="102"/>
      <c r="WWG4" s="102" t="s">
        <v>107</v>
      </c>
      <c r="WWH4" s="102"/>
      <c r="WWI4" s="102"/>
      <c r="WWJ4" s="102"/>
      <c r="WWK4" s="102" t="s">
        <v>107</v>
      </c>
      <c r="WWL4" s="102"/>
      <c r="WWM4" s="102"/>
      <c r="WWN4" s="102"/>
      <c r="WWO4" s="102" t="s">
        <v>107</v>
      </c>
      <c r="WWP4" s="102"/>
      <c r="WWQ4" s="102"/>
      <c r="WWR4" s="102"/>
      <c r="WWS4" s="102" t="s">
        <v>107</v>
      </c>
      <c r="WWT4" s="102"/>
      <c r="WWU4" s="102"/>
      <c r="WWV4" s="102"/>
      <c r="WWW4" s="102" t="s">
        <v>107</v>
      </c>
      <c r="WWX4" s="102"/>
      <c r="WWY4" s="102"/>
      <c r="WWZ4" s="102"/>
      <c r="WXA4" s="102" t="s">
        <v>107</v>
      </c>
      <c r="WXB4" s="102"/>
      <c r="WXC4" s="102"/>
      <c r="WXD4" s="102"/>
      <c r="WXE4" s="102" t="s">
        <v>107</v>
      </c>
      <c r="WXF4" s="102"/>
      <c r="WXG4" s="102"/>
      <c r="WXH4" s="102"/>
      <c r="WXI4" s="102" t="s">
        <v>107</v>
      </c>
      <c r="WXJ4" s="102"/>
      <c r="WXK4" s="102"/>
      <c r="WXL4" s="102"/>
      <c r="WXM4" s="102" t="s">
        <v>107</v>
      </c>
      <c r="WXN4" s="102"/>
      <c r="WXO4" s="102"/>
      <c r="WXP4" s="102"/>
      <c r="WXQ4" s="102" t="s">
        <v>107</v>
      </c>
      <c r="WXR4" s="102"/>
      <c r="WXS4" s="102"/>
      <c r="WXT4" s="102"/>
      <c r="WXU4" s="102" t="s">
        <v>107</v>
      </c>
      <c r="WXV4" s="102"/>
      <c r="WXW4" s="102"/>
      <c r="WXX4" s="102"/>
      <c r="WXY4" s="102" t="s">
        <v>107</v>
      </c>
      <c r="WXZ4" s="102"/>
      <c r="WYA4" s="102"/>
      <c r="WYB4" s="102"/>
      <c r="WYC4" s="102" t="s">
        <v>107</v>
      </c>
      <c r="WYD4" s="102"/>
      <c r="WYE4" s="102"/>
      <c r="WYF4" s="102"/>
      <c r="WYG4" s="102" t="s">
        <v>107</v>
      </c>
      <c r="WYH4" s="102"/>
      <c r="WYI4" s="102"/>
      <c r="WYJ4" s="102"/>
      <c r="WYK4" s="102" t="s">
        <v>107</v>
      </c>
      <c r="WYL4" s="102"/>
      <c r="WYM4" s="102"/>
      <c r="WYN4" s="102"/>
      <c r="WYO4" s="102" t="s">
        <v>107</v>
      </c>
      <c r="WYP4" s="102"/>
      <c r="WYQ4" s="102"/>
      <c r="WYR4" s="102"/>
      <c r="WYS4" s="102" t="s">
        <v>107</v>
      </c>
      <c r="WYT4" s="102"/>
      <c r="WYU4" s="102"/>
      <c r="WYV4" s="102"/>
      <c r="WYW4" s="102" t="s">
        <v>107</v>
      </c>
      <c r="WYX4" s="102"/>
      <c r="WYY4" s="102"/>
      <c r="WYZ4" s="102"/>
      <c r="WZA4" s="102" t="s">
        <v>107</v>
      </c>
      <c r="WZB4" s="102"/>
      <c r="WZC4" s="102"/>
      <c r="WZD4" s="102"/>
      <c r="WZE4" s="102" t="s">
        <v>107</v>
      </c>
      <c r="WZF4" s="102"/>
      <c r="WZG4" s="102"/>
      <c r="WZH4" s="102"/>
      <c r="WZI4" s="102" t="s">
        <v>107</v>
      </c>
      <c r="WZJ4" s="102"/>
      <c r="WZK4" s="102"/>
      <c r="WZL4" s="102"/>
      <c r="WZM4" s="102" t="s">
        <v>107</v>
      </c>
      <c r="WZN4" s="102"/>
      <c r="WZO4" s="102"/>
      <c r="WZP4" s="102"/>
      <c r="WZQ4" s="102" t="s">
        <v>107</v>
      </c>
      <c r="WZR4" s="102"/>
      <c r="WZS4" s="102"/>
      <c r="WZT4" s="102"/>
      <c r="WZU4" s="102" t="s">
        <v>107</v>
      </c>
      <c r="WZV4" s="102"/>
      <c r="WZW4" s="102"/>
      <c r="WZX4" s="102"/>
      <c r="WZY4" s="102" t="s">
        <v>107</v>
      </c>
      <c r="WZZ4" s="102"/>
      <c r="XAA4" s="102"/>
      <c r="XAB4" s="102"/>
      <c r="XAC4" s="102" t="s">
        <v>107</v>
      </c>
      <c r="XAD4" s="102"/>
      <c r="XAE4" s="102"/>
      <c r="XAF4" s="102"/>
      <c r="XAG4" s="102" t="s">
        <v>107</v>
      </c>
      <c r="XAH4" s="102"/>
      <c r="XAI4" s="102"/>
      <c r="XAJ4" s="102"/>
      <c r="XAK4" s="102" t="s">
        <v>107</v>
      </c>
      <c r="XAL4" s="102"/>
      <c r="XAM4" s="102"/>
      <c r="XAN4" s="102"/>
      <c r="XAO4" s="102" t="s">
        <v>107</v>
      </c>
      <c r="XAP4" s="102"/>
      <c r="XAQ4" s="102"/>
      <c r="XAR4" s="102"/>
      <c r="XAS4" s="102" t="s">
        <v>107</v>
      </c>
      <c r="XAT4" s="102"/>
      <c r="XAU4" s="102"/>
      <c r="XAV4" s="102"/>
      <c r="XAW4" s="102" t="s">
        <v>107</v>
      </c>
      <c r="XAX4" s="102"/>
      <c r="XAY4" s="102"/>
      <c r="XAZ4" s="102"/>
      <c r="XBA4" s="102" t="s">
        <v>107</v>
      </c>
      <c r="XBB4" s="102"/>
      <c r="XBC4" s="102"/>
      <c r="XBD4" s="102"/>
      <c r="XBE4" s="102" t="s">
        <v>107</v>
      </c>
      <c r="XBF4" s="102"/>
      <c r="XBG4" s="102"/>
      <c r="XBH4" s="102"/>
      <c r="XBI4" s="102" t="s">
        <v>107</v>
      </c>
      <c r="XBJ4" s="102"/>
      <c r="XBK4" s="102"/>
      <c r="XBL4" s="102"/>
      <c r="XBM4" s="102" t="s">
        <v>107</v>
      </c>
      <c r="XBN4" s="102"/>
      <c r="XBO4" s="102"/>
      <c r="XBP4" s="102"/>
      <c r="XBQ4" s="102" t="s">
        <v>107</v>
      </c>
      <c r="XBR4" s="102"/>
      <c r="XBS4" s="102"/>
      <c r="XBT4" s="102"/>
      <c r="XBU4" s="102" t="s">
        <v>107</v>
      </c>
      <c r="XBV4" s="102"/>
      <c r="XBW4" s="102"/>
      <c r="XBX4" s="102"/>
      <c r="XBY4" s="102" t="s">
        <v>107</v>
      </c>
      <c r="XBZ4" s="102"/>
      <c r="XCA4" s="102"/>
      <c r="XCB4" s="102"/>
      <c r="XCC4" s="102" t="s">
        <v>107</v>
      </c>
      <c r="XCD4" s="102"/>
      <c r="XCE4" s="102"/>
      <c r="XCF4" s="102"/>
      <c r="XCG4" s="102" t="s">
        <v>107</v>
      </c>
      <c r="XCH4" s="102"/>
      <c r="XCI4" s="102"/>
      <c r="XCJ4" s="102"/>
      <c r="XCK4" s="102" t="s">
        <v>107</v>
      </c>
      <c r="XCL4" s="102"/>
      <c r="XCM4" s="102"/>
      <c r="XCN4" s="102"/>
      <c r="XCO4" s="102" t="s">
        <v>107</v>
      </c>
      <c r="XCP4" s="102"/>
      <c r="XCQ4" s="102"/>
      <c r="XCR4" s="102"/>
      <c r="XCS4" s="102" t="s">
        <v>107</v>
      </c>
      <c r="XCT4" s="102"/>
      <c r="XCU4" s="102"/>
      <c r="XCV4" s="102"/>
      <c r="XCW4" s="102" t="s">
        <v>107</v>
      </c>
      <c r="XCX4" s="102"/>
      <c r="XCY4" s="102"/>
      <c r="XCZ4" s="102"/>
      <c r="XDA4" s="102" t="s">
        <v>107</v>
      </c>
      <c r="XDB4" s="102"/>
      <c r="XDC4" s="102"/>
      <c r="XDD4" s="102"/>
      <c r="XDE4" s="102" t="s">
        <v>107</v>
      </c>
      <c r="XDF4" s="102"/>
      <c r="XDG4" s="102"/>
      <c r="XDH4" s="102"/>
      <c r="XDI4" s="102" t="s">
        <v>107</v>
      </c>
      <c r="XDJ4" s="102"/>
      <c r="XDK4" s="102"/>
      <c r="XDL4" s="102"/>
      <c r="XDM4" s="102" t="s">
        <v>107</v>
      </c>
      <c r="XDN4" s="102"/>
      <c r="XDO4" s="102"/>
      <c r="XDP4" s="102"/>
      <c r="XDQ4" s="102" t="s">
        <v>107</v>
      </c>
      <c r="XDR4" s="102"/>
      <c r="XDS4" s="102"/>
      <c r="XDT4" s="102"/>
      <c r="XDU4" s="102" t="s">
        <v>107</v>
      </c>
      <c r="XDV4" s="102"/>
      <c r="XDW4" s="102"/>
      <c r="XDX4" s="102"/>
      <c r="XDY4" s="102" t="s">
        <v>107</v>
      </c>
      <c r="XDZ4" s="102"/>
      <c r="XEA4" s="102"/>
      <c r="XEB4" s="102"/>
      <c r="XEC4" s="102" t="s">
        <v>107</v>
      </c>
      <c r="XED4" s="102"/>
      <c r="XEE4" s="102"/>
      <c r="XEF4" s="102"/>
      <c r="XEG4" s="102" t="s">
        <v>107</v>
      </c>
      <c r="XEH4" s="102"/>
      <c r="XEI4" s="102"/>
      <c r="XEJ4" s="102"/>
      <c r="XEK4" s="102" t="s">
        <v>107</v>
      </c>
      <c r="XEL4" s="102"/>
      <c r="XEM4" s="102"/>
      <c r="XEN4" s="102"/>
      <c r="XEO4" s="102" t="s">
        <v>107</v>
      </c>
      <c r="XEP4" s="102"/>
      <c r="XEQ4" s="102"/>
      <c r="XER4" s="102"/>
      <c r="XES4" s="102" t="s">
        <v>107</v>
      </c>
      <c r="XET4" s="102"/>
      <c r="XEU4" s="102"/>
      <c r="XEV4" s="102"/>
      <c r="XEW4" s="102" t="s">
        <v>107</v>
      </c>
      <c r="XEX4" s="102"/>
      <c r="XEY4" s="102"/>
      <c r="XEZ4" s="102"/>
      <c r="XFA4" s="102" t="s">
        <v>107</v>
      </c>
      <c r="XFB4" s="102"/>
      <c r="XFC4" s="102"/>
      <c r="XFD4" s="102"/>
    </row>
    <row r="5" spans="1:16384" s="5" customFormat="1" ht="15" x14ac:dyDescent="0.25">
      <c r="A5" s="110"/>
      <c r="B5" s="103" t="s">
        <v>109</v>
      </c>
      <c r="C5" s="112" t="s">
        <v>110</v>
      </c>
      <c r="D5" s="114" t="s">
        <v>3</v>
      </c>
    </row>
    <row r="6" spans="1:16384" s="5" customFormat="1" ht="15" x14ac:dyDescent="0.25">
      <c r="A6" s="111"/>
      <c r="B6" s="104"/>
      <c r="C6" s="113"/>
      <c r="D6" s="115"/>
    </row>
    <row r="7" spans="1:16384" s="2" customFormat="1" ht="15.75" customHeight="1" x14ac:dyDescent="0.25">
      <c r="B7" s="71" t="s">
        <v>132</v>
      </c>
      <c r="C7" s="68"/>
      <c r="D7" s="4"/>
    </row>
    <row r="8" spans="1:16384" s="13" customFormat="1" ht="30" x14ac:dyDescent="0.25">
      <c r="A8" s="13" t="str">
        <f>"47/1"</f>
        <v>47/1</v>
      </c>
      <c r="B8" s="14" t="s">
        <v>115</v>
      </c>
      <c r="C8" s="58">
        <v>60</v>
      </c>
      <c r="D8" s="15">
        <v>63.738138660000004</v>
      </c>
      <c r="F8" s="13">
        <v>22.65</v>
      </c>
      <c r="H8" s="13">
        <v>16.34</v>
      </c>
      <c r="I8" s="13">
        <v>9.23</v>
      </c>
      <c r="J8" s="13">
        <v>12.79</v>
      </c>
      <c r="K8" s="13">
        <v>481.58</v>
      </c>
      <c r="L8" s="13">
        <v>282.33</v>
      </c>
      <c r="M8" s="13">
        <v>381.95</v>
      </c>
      <c r="N8" s="13">
        <v>9.4499999999999993</v>
      </c>
      <c r="O8" s="13">
        <v>3.63</v>
      </c>
      <c r="P8" s="13">
        <v>6.54</v>
      </c>
      <c r="Q8" s="13">
        <v>0</v>
      </c>
      <c r="R8" s="13">
        <v>0.3</v>
      </c>
    </row>
    <row r="9" spans="1:16384" s="13" customFormat="1" ht="15" x14ac:dyDescent="0.25">
      <c r="A9" s="13" t="str">
        <f>"19/2"</f>
        <v>19/2</v>
      </c>
      <c r="B9" s="14" t="s">
        <v>20</v>
      </c>
      <c r="C9" s="58">
        <v>250</v>
      </c>
      <c r="D9" s="15">
        <v>157.96999999999997</v>
      </c>
      <c r="F9" s="13">
        <v>206.26</v>
      </c>
      <c r="H9" s="13">
        <v>97</v>
      </c>
      <c r="I9" s="13">
        <v>28.35</v>
      </c>
      <c r="J9" s="13">
        <v>62.68</v>
      </c>
      <c r="K9" s="13">
        <v>1499.17</v>
      </c>
      <c r="L9" s="13">
        <v>751.77</v>
      </c>
      <c r="M9" s="13">
        <v>1125.47</v>
      </c>
      <c r="N9" s="13">
        <v>75.069999999999993</v>
      </c>
      <c r="O9" s="13">
        <v>44.12</v>
      </c>
      <c r="P9" s="13">
        <v>59.6</v>
      </c>
      <c r="Q9" s="13">
        <v>0</v>
      </c>
      <c r="R9" s="13">
        <v>0.5</v>
      </c>
    </row>
    <row r="10" spans="1:16384" s="13" customFormat="1" ht="15" x14ac:dyDescent="0.25">
      <c r="A10" s="13" t="str">
        <f>"36/8"</f>
        <v>36/8</v>
      </c>
      <c r="B10" s="14" t="s">
        <v>21</v>
      </c>
      <c r="C10" s="58">
        <v>90</v>
      </c>
      <c r="D10" s="15">
        <v>197.87738670000002</v>
      </c>
      <c r="F10" s="13">
        <v>20.25</v>
      </c>
      <c r="H10" s="13">
        <v>23.75</v>
      </c>
      <c r="I10" s="13">
        <v>14.61</v>
      </c>
      <c r="J10" s="13">
        <v>19.18</v>
      </c>
      <c r="K10" s="13">
        <v>2566.41</v>
      </c>
      <c r="L10" s="13">
        <v>1470.23</v>
      </c>
      <c r="M10" s="13">
        <v>2018.32</v>
      </c>
      <c r="N10" s="13">
        <v>23.58</v>
      </c>
      <c r="O10" s="13">
        <v>13.52</v>
      </c>
      <c r="P10" s="13">
        <v>18.55</v>
      </c>
      <c r="Q10" s="13">
        <v>0</v>
      </c>
      <c r="R10" s="13">
        <v>0.45</v>
      </c>
    </row>
    <row r="11" spans="1:16384" s="13" customFormat="1" ht="15" x14ac:dyDescent="0.25">
      <c r="A11" s="13" t="str">
        <f>"46/3"</f>
        <v>46/3</v>
      </c>
      <c r="B11" s="14" t="s">
        <v>124</v>
      </c>
      <c r="C11" s="58">
        <v>150</v>
      </c>
      <c r="D11" s="15">
        <v>183.94</v>
      </c>
      <c r="F11" s="13">
        <v>49.63</v>
      </c>
      <c r="H11" s="13">
        <v>1.28</v>
      </c>
      <c r="I11" s="13">
        <v>1.24</v>
      </c>
      <c r="J11" s="13">
        <v>1.26</v>
      </c>
      <c r="K11" s="13">
        <v>190.85</v>
      </c>
      <c r="L11" s="13">
        <v>72.72</v>
      </c>
      <c r="M11" s="13">
        <v>131.78</v>
      </c>
      <c r="N11" s="13">
        <v>11.04</v>
      </c>
      <c r="O11" s="13">
        <v>6.6</v>
      </c>
      <c r="P11" s="13">
        <v>8.84</v>
      </c>
      <c r="Q11" s="13">
        <v>0.66</v>
      </c>
      <c r="R11" s="13">
        <v>0</v>
      </c>
    </row>
    <row r="12" spans="1:16384" s="13" customFormat="1" ht="15" x14ac:dyDescent="0.25">
      <c r="A12" s="13" t="str">
        <f>"6/10"</f>
        <v>6/10</v>
      </c>
      <c r="B12" s="14" t="s">
        <v>24</v>
      </c>
      <c r="C12" s="58">
        <v>200</v>
      </c>
      <c r="D12" s="15">
        <v>87.598919999999993</v>
      </c>
      <c r="F12" s="13">
        <v>10.5</v>
      </c>
      <c r="H12" s="13">
        <v>21.22</v>
      </c>
      <c r="I12" s="13">
        <v>11.07</v>
      </c>
      <c r="J12" s="13">
        <v>16.149999999999999</v>
      </c>
      <c r="K12" s="13">
        <v>493.11</v>
      </c>
      <c r="L12" s="13">
        <v>487.21</v>
      </c>
      <c r="M12" s="13">
        <v>490.16</v>
      </c>
      <c r="N12" s="13">
        <v>12.48</v>
      </c>
      <c r="O12" s="13">
        <v>6.35</v>
      </c>
      <c r="P12" s="13">
        <v>9.42</v>
      </c>
      <c r="Q12" s="13">
        <v>0</v>
      </c>
      <c r="R12" s="13">
        <v>0.38</v>
      </c>
    </row>
    <row r="13" spans="1:16384" s="13" customFormat="1" ht="15" x14ac:dyDescent="0.25">
      <c r="A13" s="13" t="str">
        <f>"пром."</f>
        <v>пром.</v>
      </c>
      <c r="B13" s="14" t="s">
        <v>13</v>
      </c>
      <c r="C13" s="58">
        <v>35</v>
      </c>
      <c r="D13" s="15">
        <v>73.690120000000007</v>
      </c>
      <c r="F13" s="13">
        <v>105</v>
      </c>
      <c r="H13" s="13">
        <v>5.99</v>
      </c>
      <c r="I13" s="13">
        <v>4.79</v>
      </c>
      <c r="J13" s="13">
        <v>5.39</v>
      </c>
      <c r="K13" s="13">
        <v>545</v>
      </c>
      <c r="L13" s="13">
        <v>210.4</v>
      </c>
      <c r="M13" s="13">
        <v>377.7</v>
      </c>
      <c r="N13" s="13">
        <v>52.6</v>
      </c>
      <c r="O13" s="13">
        <v>31.7</v>
      </c>
      <c r="P13" s="13">
        <v>42.15</v>
      </c>
      <c r="Q13" s="13">
        <v>10</v>
      </c>
      <c r="R13" s="13">
        <v>0</v>
      </c>
    </row>
    <row r="14" spans="1:16384" s="13" customFormat="1" ht="15" x14ac:dyDescent="0.25">
      <c r="A14" s="10" t="str">
        <f>"пром."</f>
        <v>пром.</v>
      </c>
      <c r="B14" s="11" t="s">
        <v>14</v>
      </c>
      <c r="C14" s="59">
        <v>25</v>
      </c>
      <c r="D14" s="12">
        <v>48.344999999999999</v>
      </c>
      <c r="F14" s="13">
        <v>840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</row>
    <row r="15" spans="1:16384" s="7" customFormat="1" ht="14.25" x14ac:dyDescent="0.2">
      <c r="B15" s="16" t="s">
        <v>25</v>
      </c>
      <c r="C15" s="69">
        <f>SUM(C8:C14)</f>
        <v>810</v>
      </c>
      <c r="D15" s="9">
        <f>SUM(D8:D14)</f>
        <v>813.1595653600001</v>
      </c>
      <c r="E15" s="7" t="e">
        <f>$D$15/#REF!*100</f>
        <v>#REF!</v>
      </c>
      <c r="F15" s="7">
        <v>1254.46</v>
      </c>
      <c r="H15" s="7">
        <v>167.58</v>
      </c>
      <c r="I15" s="7">
        <v>71.290000000000006</v>
      </c>
      <c r="J15" s="7">
        <v>119.44</v>
      </c>
      <c r="K15" s="7">
        <v>6156.1</v>
      </c>
      <c r="L15" s="7">
        <v>3421.04</v>
      </c>
      <c r="M15" s="7">
        <v>4788.57</v>
      </c>
      <c r="N15" s="7">
        <v>188.03</v>
      </c>
      <c r="O15" s="7">
        <v>109.07</v>
      </c>
      <c r="P15" s="7">
        <v>148.57</v>
      </c>
      <c r="Q15" s="7">
        <v>10.66</v>
      </c>
      <c r="R15" s="7">
        <v>1.63</v>
      </c>
    </row>
    <row r="16" spans="1:16384" s="2" customFormat="1" x14ac:dyDescent="0.25">
      <c r="B16" s="53" t="s">
        <v>131</v>
      </c>
      <c r="C16" s="68"/>
      <c r="D16" s="4"/>
    </row>
    <row r="17" spans="1:18" s="13" customFormat="1" ht="16.5" customHeight="1" x14ac:dyDescent="0.25">
      <c r="A17" s="13" t="str">
        <f>"42/1"</f>
        <v>42/1</v>
      </c>
      <c r="B17" s="14" t="s">
        <v>19</v>
      </c>
      <c r="C17" s="58">
        <v>60</v>
      </c>
      <c r="D17" s="15">
        <v>74.48</v>
      </c>
      <c r="F17" s="13">
        <v>73.7</v>
      </c>
      <c r="H17" s="13">
        <v>13.27</v>
      </c>
      <c r="I17" s="13">
        <v>7.16</v>
      </c>
      <c r="J17" s="13">
        <v>10.220000000000001</v>
      </c>
      <c r="K17" s="13">
        <v>487.6</v>
      </c>
      <c r="L17" s="13">
        <v>116.75</v>
      </c>
      <c r="M17" s="13">
        <v>302.18</v>
      </c>
      <c r="N17" s="13">
        <v>0.95</v>
      </c>
      <c r="O17" s="13">
        <v>0.43</v>
      </c>
      <c r="P17" s="13">
        <v>0.69</v>
      </c>
      <c r="Q17" s="13">
        <v>0</v>
      </c>
      <c r="R17" s="13">
        <v>0.3</v>
      </c>
    </row>
    <row r="18" spans="1:18" s="13" customFormat="1" ht="15" x14ac:dyDescent="0.25">
      <c r="A18" s="13" t="str">
        <f>"28/2"</f>
        <v>28/2</v>
      </c>
      <c r="B18" s="14" t="s">
        <v>37</v>
      </c>
      <c r="C18" s="58">
        <v>250</v>
      </c>
      <c r="D18" s="15">
        <v>134.13414499999999</v>
      </c>
      <c r="F18" s="13">
        <v>191.58</v>
      </c>
      <c r="H18" s="13">
        <v>26.91</v>
      </c>
      <c r="I18" s="13">
        <v>16.829999999999998</v>
      </c>
      <c r="J18" s="13">
        <v>21.87</v>
      </c>
      <c r="K18" s="13">
        <v>1799.67</v>
      </c>
      <c r="L18" s="13">
        <v>799.12</v>
      </c>
      <c r="M18" s="13">
        <v>1299.3900000000001</v>
      </c>
      <c r="N18" s="13">
        <v>55.8</v>
      </c>
      <c r="O18" s="13">
        <v>33.67</v>
      </c>
      <c r="P18" s="13">
        <v>44.78</v>
      </c>
      <c r="Q18" s="13">
        <v>0</v>
      </c>
      <c r="R18" s="13">
        <v>0.5</v>
      </c>
    </row>
    <row r="19" spans="1:18" s="13" customFormat="1" ht="15" x14ac:dyDescent="0.25">
      <c r="A19" s="13" t="str">
        <f>"40/2"</f>
        <v>40/2</v>
      </c>
      <c r="B19" s="14" t="s">
        <v>38</v>
      </c>
      <c r="C19" s="58">
        <v>20</v>
      </c>
      <c r="D19" s="15">
        <v>50.401295999999995</v>
      </c>
      <c r="F19" s="13">
        <v>0</v>
      </c>
      <c r="H19" s="13">
        <v>0</v>
      </c>
      <c r="I19" s="13">
        <v>0</v>
      </c>
      <c r="J19" s="13">
        <v>0</v>
      </c>
      <c r="K19" s="13">
        <v>456</v>
      </c>
      <c r="L19" s="13">
        <v>175.68</v>
      </c>
      <c r="M19" s="13">
        <v>315.83999999999997</v>
      </c>
      <c r="N19" s="13">
        <v>3.65</v>
      </c>
      <c r="O19" s="13">
        <v>3.65</v>
      </c>
      <c r="P19" s="13">
        <v>3.65</v>
      </c>
      <c r="Q19" s="13">
        <v>0</v>
      </c>
      <c r="R19" s="13">
        <v>0</v>
      </c>
    </row>
    <row r="20" spans="1:18" s="13" customFormat="1" ht="18.75" customHeight="1" x14ac:dyDescent="0.25">
      <c r="A20" s="13" t="s">
        <v>121</v>
      </c>
      <c r="B20" s="14" t="s">
        <v>122</v>
      </c>
      <c r="C20" s="58">
        <v>200</v>
      </c>
      <c r="D20" s="15">
        <v>344</v>
      </c>
      <c r="F20" s="13">
        <v>45.24</v>
      </c>
      <c r="H20" s="13">
        <v>45.94</v>
      </c>
      <c r="I20" s="13">
        <v>29.94</v>
      </c>
      <c r="J20" s="13">
        <v>37.94</v>
      </c>
      <c r="K20" s="13">
        <v>3842.36</v>
      </c>
      <c r="L20" s="13">
        <v>2570.96</v>
      </c>
      <c r="M20" s="13">
        <v>3206.66</v>
      </c>
      <c r="N20" s="13">
        <v>44.13</v>
      </c>
      <c r="O20" s="13">
        <v>16.63</v>
      </c>
      <c r="P20" s="13">
        <v>30.38</v>
      </c>
      <c r="Q20" s="13">
        <v>0</v>
      </c>
      <c r="R20" s="13">
        <v>0.8</v>
      </c>
    </row>
    <row r="21" spans="1:18" s="13" customFormat="1" ht="15" x14ac:dyDescent="0.25">
      <c r="A21" s="13" t="str">
        <f>"пром."</f>
        <v>пром.</v>
      </c>
      <c r="B21" s="14" t="s">
        <v>61</v>
      </c>
      <c r="C21" s="58">
        <v>200</v>
      </c>
      <c r="D21" s="15">
        <v>70.710400000000007</v>
      </c>
      <c r="F21" s="13">
        <v>1.35</v>
      </c>
      <c r="H21" s="13">
        <v>5.39</v>
      </c>
      <c r="I21" s="13">
        <v>4.6399999999999997</v>
      </c>
      <c r="J21" s="13">
        <v>5.0199999999999996</v>
      </c>
      <c r="K21" s="13">
        <v>545</v>
      </c>
      <c r="L21" s="13">
        <v>209.05</v>
      </c>
      <c r="M21" s="13">
        <v>377.03</v>
      </c>
      <c r="N21" s="13">
        <v>50</v>
      </c>
      <c r="O21" s="13">
        <v>29.9</v>
      </c>
      <c r="P21" s="13">
        <v>39.950000000000003</v>
      </c>
      <c r="Q21" s="13">
        <v>10</v>
      </c>
      <c r="R21" s="13">
        <v>0</v>
      </c>
    </row>
    <row r="22" spans="1:18" s="13" customFormat="1" ht="15" x14ac:dyDescent="0.25">
      <c r="A22" s="13" t="str">
        <f>"пром."</f>
        <v>пром.</v>
      </c>
      <c r="B22" s="14" t="s">
        <v>13</v>
      </c>
      <c r="C22" s="58">
        <v>35</v>
      </c>
      <c r="D22" s="15">
        <v>73.690120000000007</v>
      </c>
      <c r="F22" s="13">
        <v>840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  <c r="O22" s="13">
        <v>0</v>
      </c>
      <c r="P22" s="13">
        <v>0</v>
      </c>
      <c r="Q22" s="13">
        <v>0</v>
      </c>
      <c r="R22" s="13">
        <v>0</v>
      </c>
    </row>
    <row r="23" spans="1:18" s="10" customFormat="1" ht="15" x14ac:dyDescent="0.25">
      <c r="A23" s="10" t="str">
        <f>"пром."</f>
        <v>пром.</v>
      </c>
      <c r="B23" s="11" t="s">
        <v>14</v>
      </c>
      <c r="C23" s="59">
        <v>25</v>
      </c>
      <c r="D23" s="12">
        <v>48.344999999999999</v>
      </c>
      <c r="F23" s="10">
        <v>0.17</v>
      </c>
      <c r="H23" s="10">
        <v>2</v>
      </c>
      <c r="I23" s="10">
        <v>2</v>
      </c>
      <c r="J23" s="10">
        <v>2</v>
      </c>
      <c r="K23" s="10">
        <v>380</v>
      </c>
      <c r="L23" s="10">
        <v>146.4</v>
      </c>
      <c r="M23" s="10">
        <v>263.2</v>
      </c>
      <c r="N23" s="10">
        <v>3.8</v>
      </c>
      <c r="O23" s="10">
        <v>3.16</v>
      </c>
      <c r="P23" s="10">
        <v>3.48</v>
      </c>
      <c r="Q23" s="10">
        <v>0</v>
      </c>
      <c r="R23" s="10">
        <v>0</v>
      </c>
    </row>
    <row r="24" spans="1:18" s="7" customFormat="1" ht="14.25" x14ac:dyDescent="0.2">
      <c r="B24" s="39" t="s">
        <v>25</v>
      </c>
      <c r="C24" s="69">
        <f>SUM(C17:C23)</f>
        <v>790</v>
      </c>
      <c r="D24" s="9">
        <f>SUM(D17:D23)</f>
        <v>795.76096100000007</v>
      </c>
      <c r="E24" s="7" t="e">
        <f>$D$24/#REF!*100</f>
        <v>#REF!</v>
      </c>
      <c r="F24" s="7">
        <v>1152.02</v>
      </c>
      <c r="H24" s="7">
        <v>93.5</v>
      </c>
      <c r="I24" s="7">
        <v>60.57</v>
      </c>
      <c r="J24" s="7">
        <v>77.040000000000006</v>
      </c>
      <c r="K24" s="7">
        <v>7510.63</v>
      </c>
      <c r="L24" s="7">
        <v>4017.96</v>
      </c>
      <c r="M24" s="7">
        <v>5764.29</v>
      </c>
      <c r="N24" s="7">
        <v>158.33000000000001</v>
      </c>
      <c r="O24" s="7">
        <v>87.43</v>
      </c>
      <c r="P24" s="7">
        <v>122.93</v>
      </c>
      <c r="Q24" s="7">
        <v>10</v>
      </c>
      <c r="R24" s="7">
        <v>1.6</v>
      </c>
    </row>
    <row r="25" spans="1:18" s="2" customFormat="1" x14ac:dyDescent="0.25">
      <c r="A25" s="57"/>
      <c r="B25" s="85"/>
      <c r="C25" s="86"/>
      <c r="D25" s="76"/>
    </row>
    <row r="26" spans="1:18" s="13" customFormat="1" ht="29.25" customHeight="1" x14ac:dyDescent="0.25">
      <c r="A26" s="57"/>
      <c r="B26" s="74"/>
      <c r="C26" s="90"/>
      <c r="D26" s="76"/>
      <c r="E26" s="48"/>
      <c r="F26" s="13">
        <v>189.63</v>
      </c>
      <c r="H26" s="13">
        <v>16.260000000000002</v>
      </c>
      <c r="I26" s="13">
        <v>7.45</v>
      </c>
      <c r="J26" s="13">
        <v>11.85</v>
      </c>
      <c r="K26" s="13">
        <v>487.6</v>
      </c>
      <c r="L26" s="13">
        <v>116.75</v>
      </c>
      <c r="M26" s="13">
        <v>302.18</v>
      </c>
      <c r="N26" s="13">
        <v>7.83</v>
      </c>
      <c r="O26" s="13">
        <v>7.39</v>
      </c>
      <c r="P26" s="13">
        <v>7.61</v>
      </c>
      <c r="Q26" s="13">
        <v>1.8</v>
      </c>
      <c r="R26" s="13">
        <v>0.3</v>
      </c>
    </row>
    <row r="27" spans="1:18" s="13" customFormat="1" ht="15" x14ac:dyDescent="0.25">
      <c r="A27" s="57"/>
      <c r="B27" s="74"/>
      <c r="C27" s="75"/>
      <c r="D27" s="76"/>
      <c r="E27" s="48"/>
      <c r="F27" s="13">
        <v>162</v>
      </c>
      <c r="H27" s="13">
        <v>29.98</v>
      </c>
      <c r="I27" s="13">
        <v>18.329999999999998</v>
      </c>
      <c r="J27" s="13">
        <v>24.15</v>
      </c>
      <c r="K27" s="13">
        <v>1321.92</v>
      </c>
      <c r="L27" s="13">
        <v>724.27</v>
      </c>
      <c r="M27" s="13">
        <v>1023.09</v>
      </c>
      <c r="N27" s="13">
        <v>54.61</v>
      </c>
      <c r="O27" s="13">
        <v>25.28</v>
      </c>
      <c r="P27" s="13">
        <v>40.380000000000003</v>
      </c>
      <c r="Q27" s="13">
        <v>0</v>
      </c>
      <c r="R27" s="13">
        <v>0.5</v>
      </c>
    </row>
    <row r="28" spans="1:18" s="13" customFormat="1" ht="15" x14ac:dyDescent="0.25">
      <c r="A28" s="57"/>
      <c r="B28" s="74"/>
      <c r="C28" s="75"/>
      <c r="D28" s="76"/>
      <c r="E28" s="48"/>
      <c r="F28" s="13">
        <v>29.67</v>
      </c>
      <c r="H28" s="13">
        <v>206.39</v>
      </c>
      <c r="I28" s="13">
        <v>35.159999999999997</v>
      </c>
      <c r="J28" s="13">
        <v>120.78</v>
      </c>
      <c r="K28" s="13">
        <v>2027.67</v>
      </c>
      <c r="L28" s="13">
        <v>819.49</v>
      </c>
      <c r="M28" s="13">
        <v>1423.58</v>
      </c>
      <c r="N28" s="13">
        <v>28.27</v>
      </c>
      <c r="O28" s="13">
        <v>16.64</v>
      </c>
      <c r="P28" s="13">
        <v>22.46</v>
      </c>
      <c r="Q28" s="13">
        <v>0</v>
      </c>
      <c r="R28" s="13">
        <v>0.5</v>
      </c>
    </row>
    <row r="29" spans="1:18" s="13" customFormat="1" ht="15" x14ac:dyDescent="0.25">
      <c r="A29" s="57"/>
      <c r="B29" s="74"/>
      <c r="C29" s="75"/>
      <c r="D29" s="76"/>
      <c r="E29" s="48"/>
      <c r="F29" s="13">
        <v>81</v>
      </c>
      <c r="H29" s="13">
        <v>19</v>
      </c>
      <c r="I29" s="13">
        <v>11.3</v>
      </c>
      <c r="J29" s="13">
        <v>15.15</v>
      </c>
      <c r="K29" s="13">
        <v>2227.4499999999998</v>
      </c>
      <c r="L29" s="13">
        <v>1061.8900000000001</v>
      </c>
      <c r="M29" s="13">
        <v>1644.67</v>
      </c>
      <c r="N29" s="13">
        <v>29.45</v>
      </c>
      <c r="O29" s="13">
        <v>15.48</v>
      </c>
      <c r="P29" s="13">
        <v>22.46</v>
      </c>
      <c r="Q29" s="13">
        <v>0</v>
      </c>
      <c r="R29" s="13">
        <v>0.38</v>
      </c>
    </row>
    <row r="30" spans="1:18" s="13" customFormat="1" ht="15" x14ac:dyDescent="0.25">
      <c r="A30" s="57"/>
      <c r="B30" s="74"/>
      <c r="C30" s="75"/>
      <c r="D30" s="76"/>
      <c r="E30" s="48"/>
      <c r="F30" s="13">
        <v>0.08</v>
      </c>
      <c r="H30" s="13">
        <v>4.41</v>
      </c>
      <c r="I30" s="13">
        <v>4.26</v>
      </c>
      <c r="J30" s="13">
        <v>4.33</v>
      </c>
      <c r="K30" s="13">
        <v>507.96</v>
      </c>
      <c r="L30" s="13">
        <v>196.38</v>
      </c>
      <c r="M30" s="13">
        <v>352.17</v>
      </c>
      <c r="N30" s="13">
        <v>45.55</v>
      </c>
      <c r="O30" s="13">
        <v>27.24</v>
      </c>
      <c r="P30" s="13">
        <v>36.4</v>
      </c>
      <c r="Q30" s="13">
        <v>10</v>
      </c>
      <c r="R30" s="13">
        <v>0</v>
      </c>
    </row>
    <row r="31" spans="1:18" s="13" customFormat="1" ht="15" x14ac:dyDescent="0.25">
      <c r="A31" s="57"/>
      <c r="B31" s="74"/>
      <c r="C31" s="75"/>
      <c r="D31" s="76"/>
      <c r="E31" s="48"/>
      <c r="F31" s="13">
        <v>840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0</v>
      </c>
      <c r="O31" s="13">
        <v>0</v>
      </c>
      <c r="P31" s="13">
        <v>0</v>
      </c>
      <c r="Q31" s="13">
        <v>0</v>
      </c>
      <c r="R31" s="13">
        <v>0</v>
      </c>
    </row>
    <row r="32" spans="1:18" s="10" customFormat="1" ht="15" x14ac:dyDescent="0.25">
      <c r="A32" s="57"/>
      <c r="B32" s="74"/>
      <c r="C32" s="75"/>
      <c r="D32" s="76"/>
      <c r="E32" s="49"/>
      <c r="F32" s="10">
        <v>0.17</v>
      </c>
      <c r="H32" s="10">
        <v>2</v>
      </c>
      <c r="I32" s="10">
        <v>2</v>
      </c>
      <c r="J32" s="10">
        <v>2</v>
      </c>
      <c r="K32" s="10">
        <v>380</v>
      </c>
      <c r="L32" s="10">
        <v>146.4</v>
      </c>
      <c r="M32" s="10">
        <v>263.2</v>
      </c>
      <c r="N32" s="10">
        <v>3.8</v>
      </c>
      <c r="O32" s="10">
        <v>3.16</v>
      </c>
      <c r="P32" s="10">
        <v>3.48</v>
      </c>
      <c r="Q32" s="10">
        <v>0</v>
      </c>
      <c r="R32" s="10">
        <v>0</v>
      </c>
    </row>
    <row r="33" spans="1:18" s="7" customFormat="1" ht="14.25" x14ac:dyDescent="0.2">
      <c r="A33" s="77"/>
      <c r="B33" s="78"/>
      <c r="C33" s="87"/>
      <c r="D33" s="80"/>
      <c r="E33" s="7" t="e">
        <f>$D$33/#REF!*100</f>
        <v>#REF!</v>
      </c>
      <c r="F33" s="7">
        <v>1302.55</v>
      </c>
      <c r="H33" s="7">
        <v>280.33</v>
      </c>
      <c r="I33" s="7">
        <v>80.790000000000006</v>
      </c>
      <c r="J33" s="7">
        <v>180.56</v>
      </c>
      <c r="K33" s="7">
        <v>7989.39</v>
      </c>
      <c r="L33" s="7">
        <v>3727.57</v>
      </c>
      <c r="M33" s="7">
        <v>5858.48</v>
      </c>
      <c r="N33" s="7">
        <v>176.5</v>
      </c>
      <c r="O33" s="7">
        <v>99.28</v>
      </c>
      <c r="P33" s="7">
        <v>138.33000000000001</v>
      </c>
      <c r="Q33" s="7">
        <v>11.8</v>
      </c>
      <c r="R33" s="7">
        <v>1.68</v>
      </c>
    </row>
    <row r="34" spans="1:18" s="57" customFormat="1" x14ac:dyDescent="0.25">
      <c r="B34" s="85"/>
      <c r="C34" s="86"/>
      <c r="D34" s="76"/>
    </row>
    <row r="35" spans="1:18" s="57" customFormat="1" ht="15" x14ac:dyDescent="0.25">
      <c r="B35" s="74"/>
      <c r="C35" s="75"/>
      <c r="D35" s="76"/>
    </row>
    <row r="36" spans="1:18" s="57" customFormat="1" ht="15" x14ac:dyDescent="0.25">
      <c r="B36" s="74"/>
      <c r="C36" s="75"/>
      <c r="D36" s="76"/>
    </row>
    <row r="37" spans="1:18" s="57" customFormat="1" ht="15" x14ac:dyDescent="0.25">
      <c r="B37" s="74"/>
      <c r="C37" s="75"/>
      <c r="D37" s="76"/>
    </row>
    <row r="38" spans="1:18" s="57" customFormat="1" ht="15" x14ac:dyDescent="0.25">
      <c r="B38" s="74"/>
      <c r="C38" s="75"/>
      <c r="D38" s="76"/>
    </row>
    <row r="39" spans="1:18" s="57" customFormat="1" ht="18" customHeight="1" x14ac:dyDescent="0.25">
      <c r="B39" s="74"/>
      <c r="C39" s="75"/>
      <c r="D39" s="76"/>
    </row>
    <row r="40" spans="1:18" s="57" customFormat="1" ht="15" x14ac:dyDescent="0.25">
      <c r="B40" s="74"/>
      <c r="C40" s="75"/>
      <c r="D40" s="76"/>
    </row>
    <row r="41" spans="1:18" s="77" customFormat="1" ht="14.25" x14ac:dyDescent="0.2">
      <c r="B41" s="78"/>
      <c r="C41" s="87"/>
      <c r="D41" s="80"/>
    </row>
    <row r="42" spans="1:18" s="57" customFormat="1" x14ac:dyDescent="0.25">
      <c r="B42" s="85"/>
      <c r="C42" s="86"/>
      <c r="D42" s="76"/>
    </row>
    <row r="43" spans="1:18" s="57" customFormat="1" ht="15" x14ac:dyDescent="0.25">
      <c r="B43" s="74"/>
      <c r="C43" s="75"/>
      <c r="D43" s="76"/>
    </row>
    <row r="44" spans="1:18" s="57" customFormat="1" ht="15" x14ac:dyDescent="0.25">
      <c r="B44" s="74"/>
      <c r="C44" s="75"/>
      <c r="D44" s="76"/>
    </row>
    <row r="45" spans="1:18" s="57" customFormat="1" ht="15" x14ac:dyDescent="0.25">
      <c r="B45" s="74"/>
      <c r="C45" s="75"/>
      <c r="D45" s="76"/>
    </row>
    <row r="46" spans="1:18" s="57" customFormat="1" ht="15" x14ac:dyDescent="0.25">
      <c r="B46" s="74"/>
      <c r="C46" s="75"/>
      <c r="D46" s="76"/>
    </row>
    <row r="47" spans="1:18" s="57" customFormat="1" ht="15" x14ac:dyDescent="0.25">
      <c r="B47" s="74"/>
      <c r="C47" s="75"/>
      <c r="D47" s="76"/>
    </row>
    <row r="48" spans="1:18" s="57" customFormat="1" ht="15" x14ac:dyDescent="0.25">
      <c r="B48" s="74"/>
      <c r="C48" s="75"/>
      <c r="D48" s="76"/>
    </row>
    <row r="49" spans="1:256" s="57" customFormat="1" ht="15" x14ac:dyDescent="0.25">
      <c r="B49" s="74"/>
      <c r="C49" s="75"/>
      <c r="D49" s="76"/>
    </row>
    <row r="50" spans="1:256" s="77" customFormat="1" ht="14.25" x14ac:dyDescent="0.2">
      <c r="B50" s="78"/>
      <c r="C50" s="87"/>
      <c r="D50" s="80"/>
    </row>
    <row r="51" spans="1:256" s="7" customFormat="1" ht="14.25" x14ac:dyDescent="0.2">
      <c r="B51" s="16"/>
      <c r="C51" s="69"/>
      <c r="D51" s="9"/>
    </row>
    <row r="52" spans="1:256" s="7" customFormat="1" ht="12" customHeight="1" x14ac:dyDescent="0.2">
      <c r="B52" s="16"/>
      <c r="C52" s="69"/>
      <c r="D52" s="9"/>
    </row>
    <row r="53" spans="1:256" customFormat="1" ht="30.75" customHeight="1" x14ac:dyDescent="0.25">
      <c r="A53" s="119"/>
      <c r="B53" s="89" t="s">
        <v>133</v>
      </c>
      <c r="C53" s="120"/>
      <c r="D53" s="46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/>
      <c r="GJ53" s="2"/>
      <c r="GK53" s="2"/>
      <c r="GL53" s="2"/>
      <c r="GM53" s="2"/>
      <c r="GN53" s="2"/>
      <c r="GO53" s="2"/>
      <c r="GP53" s="2"/>
      <c r="GQ53" s="2"/>
      <c r="GR53" s="2"/>
      <c r="GS53" s="2"/>
      <c r="GT53" s="2"/>
      <c r="GU53" s="2"/>
      <c r="GV53" s="2"/>
      <c r="GW53" s="2"/>
      <c r="GX53" s="2"/>
      <c r="GY53" s="2"/>
      <c r="GZ53" s="2"/>
      <c r="HA53" s="2"/>
      <c r="HB53" s="2"/>
      <c r="HC53" s="2"/>
      <c r="HD53" s="2"/>
      <c r="HE53" s="2"/>
      <c r="HF53" s="2"/>
      <c r="HG53" s="2"/>
      <c r="HH53" s="2"/>
      <c r="HI53" s="2"/>
      <c r="HJ53" s="2"/>
      <c r="HK53" s="2"/>
      <c r="HL53" s="2"/>
      <c r="HM53" s="2"/>
      <c r="HN53" s="2"/>
      <c r="HO53" s="2"/>
      <c r="HP53" s="2"/>
      <c r="HQ53" s="2"/>
      <c r="HR53" s="2"/>
      <c r="HS53" s="2"/>
      <c r="HT53" s="2"/>
      <c r="HU53" s="2"/>
      <c r="HV53" s="2"/>
      <c r="HW53" s="2"/>
      <c r="HX53" s="2"/>
      <c r="HY53" s="2"/>
      <c r="HZ53" s="2"/>
      <c r="IA53" s="2"/>
      <c r="IB53" s="2"/>
      <c r="IC53" s="2"/>
      <c r="ID53" s="2"/>
      <c r="IE53" s="2"/>
      <c r="IF53" s="2"/>
      <c r="IG53" s="2"/>
      <c r="IH53" s="2"/>
      <c r="II53" s="2"/>
      <c r="IJ53" s="2"/>
      <c r="IK53" s="2"/>
      <c r="IL53" s="2"/>
      <c r="IM53" s="2"/>
      <c r="IN53" s="2"/>
      <c r="IO53" s="2"/>
      <c r="IP53" s="2"/>
      <c r="IQ53" s="2"/>
      <c r="IR53" s="2"/>
      <c r="IS53" s="2"/>
      <c r="IT53" s="2"/>
      <c r="IU53" s="2"/>
      <c r="IV53" s="2"/>
    </row>
    <row r="54" spans="1:256" ht="20.25" customHeight="1" x14ac:dyDescent="0.25">
      <c r="A54" s="93" t="s">
        <v>112</v>
      </c>
      <c r="B54" s="93"/>
      <c r="C54" s="93"/>
      <c r="D54" s="93"/>
    </row>
    <row r="55" spans="1:256" ht="28.5" customHeight="1" x14ac:dyDescent="0.25">
      <c r="A55" s="94" t="s">
        <v>123</v>
      </c>
      <c r="B55" s="94"/>
      <c r="C55" s="94"/>
      <c r="D55" s="94"/>
    </row>
    <row r="56" spans="1:256" s="2" customFormat="1" ht="15" customHeight="1" x14ac:dyDescent="0.25">
      <c r="A56" s="95" t="s">
        <v>7</v>
      </c>
      <c r="B56" s="103" t="s">
        <v>0</v>
      </c>
      <c r="C56" s="116" t="s">
        <v>4</v>
      </c>
      <c r="D56" s="99" t="s">
        <v>3</v>
      </c>
    </row>
    <row r="57" spans="1:256" s="2" customFormat="1" ht="7.5" customHeight="1" x14ac:dyDescent="0.25">
      <c r="A57" s="96"/>
      <c r="B57" s="104"/>
      <c r="C57" s="117"/>
      <c r="D57" s="100"/>
    </row>
    <row r="58" spans="1:256" s="2" customFormat="1" x14ac:dyDescent="0.25">
      <c r="B58" s="53" t="s">
        <v>132</v>
      </c>
      <c r="C58" s="68"/>
      <c r="D58" s="4"/>
    </row>
    <row r="59" spans="1:256" s="13" customFormat="1" ht="27" customHeight="1" x14ac:dyDescent="0.25">
      <c r="A59" s="13" t="str">
        <f>"47/1"</f>
        <v>47/1</v>
      </c>
      <c r="B59" s="14" t="s">
        <v>115</v>
      </c>
      <c r="C59" s="58">
        <v>100</v>
      </c>
      <c r="D59" s="15">
        <v>106.2302311</v>
      </c>
      <c r="F59" s="13">
        <v>37.75</v>
      </c>
      <c r="H59" s="13">
        <v>27.24</v>
      </c>
      <c r="I59" s="13">
        <v>15.38</v>
      </c>
      <c r="J59" s="13">
        <v>21.31</v>
      </c>
      <c r="K59" s="13">
        <v>802.63</v>
      </c>
      <c r="L59" s="13">
        <v>470.55</v>
      </c>
      <c r="M59" s="13">
        <v>636.59</v>
      </c>
      <c r="N59" s="13">
        <v>15.75</v>
      </c>
      <c r="O59" s="13">
        <v>6.05</v>
      </c>
      <c r="P59" s="13">
        <v>10.9</v>
      </c>
      <c r="Q59" s="13">
        <v>0</v>
      </c>
      <c r="R59" s="13">
        <v>0.5</v>
      </c>
    </row>
    <row r="60" spans="1:256" s="13" customFormat="1" ht="15" x14ac:dyDescent="0.25">
      <c r="A60" s="13" t="str">
        <f>"19/2"</f>
        <v>19/2</v>
      </c>
      <c r="B60" s="14" t="s">
        <v>20</v>
      </c>
      <c r="C60" s="58">
        <v>250</v>
      </c>
      <c r="D60" s="15">
        <v>157.96999999999997</v>
      </c>
      <c r="F60" s="13">
        <v>206.26</v>
      </c>
      <c r="H60" s="13">
        <v>97</v>
      </c>
      <c r="I60" s="13">
        <v>28.35</v>
      </c>
      <c r="J60" s="13">
        <v>62.68</v>
      </c>
      <c r="K60" s="13">
        <v>1499.17</v>
      </c>
      <c r="L60" s="13">
        <v>751.77</v>
      </c>
      <c r="M60" s="13">
        <v>1125.47</v>
      </c>
      <c r="N60" s="13">
        <v>75.069999999999993</v>
      </c>
      <c r="O60" s="13">
        <v>44.12</v>
      </c>
      <c r="P60" s="13">
        <v>59.6</v>
      </c>
      <c r="Q60" s="13">
        <v>0</v>
      </c>
      <c r="R60" s="13">
        <v>0.5</v>
      </c>
    </row>
    <row r="61" spans="1:256" s="13" customFormat="1" ht="15" x14ac:dyDescent="0.25">
      <c r="A61" s="13" t="str">
        <f>"40/3"</f>
        <v>40/3</v>
      </c>
      <c r="B61" s="14" t="s">
        <v>73</v>
      </c>
      <c r="C61" s="58">
        <v>180</v>
      </c>
      <c r="D61" s="15">
        <v>319.1115168</v>
      </c>
      <c r="F61" s="13">
        <v>5.67</v>
      </c>
      <c r="H61" s="13">
        <v>18.899999999999999</v>
      </c>
      <c r="I61" s="13">
        <v>11.29</v>
      </c>
      <c r="J61" s="13">
        <v>15.09</v>
      </c>
      <c r="K61" s="13">
        <v>2088.1799999999998</v>
      </c>
      <c r="L61" s="13">
        <v>1239.3399999999999</v>
      </c>
      <c r="M61" s="13">
        <v>1663.76</v>
      </c>
      <c r="N61" s="13">
        <v>17.64</v>
      </c>
      <c r="O61" s="13">
        <v>10.25</v>
      </c>
      <c r="P61" s="13">
        <v>13.99</v>
      </c>
      <c r="Q61" s="13">
        <v>0</v>
      </c>
      <c r="R61" s="13">
        <v>0.33</v>
      </c>
    </row>
    <row r="62" spans="1:256" s="13" customFormat="1" ht="15" x14ac:dyDescent="0.25">
      <c r="A62" s="13" t="str">
        <f>"9/8"</f>
        <v>9/8</v>
      </c>
      <c r="B62" s="14" t="s">
        <v>114</v>
      </c>
      <c r="C62" s="58">
        <v>120</v>
      </c>
      <c r="D62" s="15">
        <v>229.24661450000005</v>
      </c>
      <c r="F62" s="13">
        <v>20.03</v>
      </c>
      <c r="H62" s="13">
        <v>22.26</v>
      </c>
      <c r="I62" s="13">
        <v>13.12</v>
      </c>
      <c r="J62" s="13">
        <v>17.690000000000001</v>
      </c>
      <c r="K62" s="13">
        <v>2547.6</v>
      </c>
      <c r="L62" s="13">
        <v>1246.94</v>
      </c>
      <c r="M62" s="13">
        <v>1897.27</v>
      </c>
      <c r="N62" s="13">
        <v>34.83</v>
      </c>
      <c r="O62" s="13">
        <v>18.47</v>
      </c>
      <c r="P62" s="13">
        <v>26.65</v>
      </c>
      <c r="Q62" s="13">
        <v>0</v>
      </c>
      <c r="R62" s="13">
        <v>0.45</v>
      </c>
    </row>
    <row r="63" spans="1:256" s="13" customFormat="1" ht="15" x14ac:dyDescent="0.25">
      <c r="A63" s="13" t="str">
        <f>"пром."</f>
        <v>пром.</v>
      </c>
      <c r="B63" s="14" t="s">
        <v>61</v>
      </c>
      <c r="C63" s="58">
        <v>200</v>
      </c>
      <c r="D63" s="15">
        <v>70.710400000000007</v>
      </c>
      <c r="F63" s="13">
        <v>105</v>
      </c>
      <c r="H63" s="13">
        <v>5.99</v>
      </c>
      <c r="I63" s="13">
        <v>4.79</v>
      </c>
      <c r="J63" s="13">
        <v>5.39</v>
      </c>
      <c r="K63" s="13">
        <v>545</v>
      </c>
      <c r="L63" s="13">
        <v>210.4</v>
      </c>
      <c r="M63" s="13">
        <v>377.7</v>
      </c>
      <c r="N63" s="13">
        <v>52.6</v>
      </c>
      <c r="O63" s="13">
        <v>31.7</v>
      </c>
      <c r="P63" s="13">
        <v>42.15</v>
      </c>
      <c r="Q63" s="13">
        <v>10</v>
      </c>
      <c r="R63" s="13">
        <v>0</v>
      </c>
    </row>
    <row r="64" spans="1:256" s="13" customFormat="1" ht="15" x14ac:dyDescent="0.25">
      <c r="A64" s="13" t="str">
        <f>"пром."</f>
        <v>пром.</v>
      </c>
      <c r="B64" s="14" t="s">
        <v>13</v>
      </c>
      <c r="C64" s="58">
        <v>40</v>
      </c>
      <c r="D64" s="15">
        <v>84.217280000000002</v>
      </c>
      <c r="F64" s="13">
        <v>1344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v>0</v>
      </c>
      <c r="O64" s="13">
        <v>0</v>
      </c>
      <c r="P64" s="13">
        <v>0</v>
      </c>
      <c r="Q64" s="13">
        <v>0</v>
      </c>
      <c r="R64" s="13">
        <v>0</v>
      </c>
    </row>
    <row r="65" spans="1:18" s="10" customFormat="1" ht="15" x14ac:dyDescent="0.25">
      <c r="A65" s="10" t="str">
        <f>"пром."</f>
        <v>пром.</v>
      </c>
      <c r="B65" s="11" t="s">
        <v>14</v>
      </c>
      <c r="C65" s="59">
        <v>40</v>
      </c>
      <c r="D65" s="12">
        <v>77.352000000000004</v>
      </c>
      <c r="F65" s="10">
        <v>0.21</v>
      </c>
      <c r="H65" s="10">
        <v>2</v>
      </c>
      <c r="I65" s="10">
        <v>2</v>
      </c>
      <c r="J65" s="10">
        <v>2</v>
      </c>
      <c r="K65" s="10">
        <v>380</v>
      </c>
      <c r="L65" s="10">
        <v>146.4</v>
      </c>
      <c r="M65" s="10">
        <v>263.2</v>
      </c>
      <c r="N65" s="10">
        <v>3.8</v>
      </c>
      <c r="O65" s="10">
        <v>3.16</v>
      </c>
      <c r="P65" s="10">
        <v>3.48</v>
      </c>
      <c r="Q65" s="10">
        <v>0</v>
      </c>
      <c r="R65" s="10">
        <v>0</v>
      </c>
    </row>
    <row r="66" spans="1:18" s="7" customFormat="1" ht="14.25" x14ac:dyDescent="0.2">
      <c r="B66" s="16" t="s">
        <v>25</v>
      </c>
      <c r="C66" s="60">
        <f>SUM(C59:C65)</f>
        <v>930</v>
      </c>
      <c r="D66" s="9">
        <f>SUM(D59:D65)</f>
        <v>1044.8380424000002</v>
      </c>
      <c r="E66" s="7" t="e">
        <f>$D$11/#REF!*100</f>
        <v>#REF!</v>
      </c>
      <c r="F66" s="7">
        <v>1718.91</v>
      </c>
      <c r="H66" s="7">
        <v>173.39</v>
      </c>
      <c r="I66" s="7">
        <v>74.930000000000007</v>
      </c>
      <c r="J66" s="7">
        <v>124.16</v>
      </c>
      <c r="K66" s="7">
        <v>7862.57</v>
      </c>
      <c r="L66" s="7">
        <v>4065.39</v>
      </c>
      <c r="M66" s="7">
        <v>5963.98</v>
      </c>
      <c r="N66" s="7">
        <v>199.69</v>
      </c>
      <c r="O66" s="7">
        <v>113.75</v>
      </c>
      <c r="P66" s="7">
        <v>156.77000000000001</v>
      </c>
      <c r="Q66" s="7">
        <v>10</v>
      </c>
      <c r="R66" s="7">
        <v>1.78</v>
      </c>
    </row>
    <row r="67" spans="1:18" s="2" customFormat="1" x14ac:dyDescent="0.25">
      <c r="B67" s="53" t="s">
        <v>131</v>
      </c>
      <c r="C67" s="70"/>
      <c r="D67" s="4"/>
    </row>
    <row r="68" spans="1:18" s="13" customFormat="1" ht="13.5" customHeight="1" x14ac:dyDescent="0.25">
      <c r="A68" s="13" t="str">
        <f>"42/1"</f>
        <v>42/1</v>
      </c>
      <c r="B68" s="14" t="s">
        <v>19</v>
      </c>
      <c r="C68" s="58">
        <v>100</v>
      </c>
      <c r="D68" s="15">
        <v>124.14</v>
      </c>
      <c r="F68" s="13">
        <v>122.83</v>
      </c>
      <c r="H68" s="13">
        <v>22.12</v>
      </c>
      <c r="I68" s="13">
        <v>11.94</v>
      </c>
      <c r="J68" s="13">
        <v>17.03</v>
      </c>
      <c r="K68" s="13">
        <v>812.67</v>
      </c>
      <c r="L68" s="13">
        <v>194.59</v>
      </c>
      <c r="M68" s="13">
        <v>503.63</v>
      </c>
      <c r="N68" s="13">
        <v>1.59</v>
      </c>
      <c r="O68" s="13">
        <v>0.71</v>
      </c>
      <c r="P68" s="13">
        <v>1.1499999999999999</v>
      </c>
      <c r="Q68" s="13">
        <v>0</v>
      </c>
      <c r="R68" s="13">
        <v>0.5</v>
      </c>
    </row>
    <row r="69" spans="1:18" s="13" customFormat="1" ht="15" x14ac:dyDescent="0.25">
      <c r="A69" s="13" t="str">
        <f>"28/2"</f>
        <v>28/2</v>
      </c>
      <c r="B69" s="14" t="s">
        <v>37</v>
      </c>
      <c r="C69" s="58">
        <v>250</v>
      </c>
      <c r="D69" s="15">
        <v>134.13414499999999</v>
      </c>
      <c r="F69" s="13">
        <v>191.58</v>
      </c>
      <c r="H69" s="13">
        <v>26.91</v>
      </c>
      <c r="I69" s="13">
        <v>16.829999999999998</v>
      </c>
      <c r="J69" s="13">
        <v>21.87</v>
      </c>
      <c r="K69" s="13">
        <v>1799.67</v>
      </c>
      <c r="L69" s="13">
        <v>799.12</v>
      </c>
      <c r="M69" s="13">
        <v>1299.3900000000001</v>
      </c>
      <c r="N69" s="13">
        <v>55.8</v>
      </c>
      <c r="O69" s="13">
        <v>33.67</v>
      </c>
      <c r="P69" s="13">
        <v>44.78</v>
      </c>
      <c r="Q69" s="13">
        <v>0</v>
      </c>
      <c r="R69" s="13">
        <v>0.5</v>
      </c>
    </row>
    <row r="70" spans="1:18" s="13" customFormat="1" ht="15" x14ac:dyDescent="0.25">
      <c r="A70" s="13" t="str">
        <f>"40/2"</f>
        <v>40/2</v>
      </c>
      <c r="B70" s="14" t="s">
        <v>38</v>
      </c>
      <c r="C70" s="58">
        <v>20</v>
      </c>
      <c r="D70" s="15">
        <v>50.401295999999995</v>
      </c>
      <c r="F70" s="13">
        <v>0</v>
      </c>
      <c r="H70" s="13">
        <v>0</v>
      </c>
      <c r="I70" s="13">
        <v>0</v>
      </c>
      <c r="J70" s="13">
        <v>0</v>
      </c>
      <c r="K70" s="13">
        <v>456</v>
      </c>
      <c r="L70" s="13">
        <v>175.68</v>
      </c>
      <c r="M70" s="13">
        <v>315.83999999999997</v>
      </c>
      <c r="N70" s="13">
        <v>3.65</v>
      </c>
      <c r="O70" s="13">
        <v>3.65</v>
      </c>
      <c r="P70" s="13">
        <v>3.65</v>
      </c>
      <c r="Q70" s="13">
        <v>0</v>
      </c>
      <c r="R70" s="13">
        <v>0</v>
      </c>
    </row>
    <row r="71" spans="1:18" s="13" customFormat="1" ht="15.75" customHeight="1" x14ac:dyDescent="0.25">
      <c r="A71" s="13" t="s">
        <v>121</v>
      </c>
      <c r="B71" s="14" t="s">
        <v>122</v>
      </c>
      <c r="C71" s="58">
        <v>250</v>
      </c>
      <c r="D71" s="15">
        <v>344.32</v>
      </c>
      <c r="F71" s="13">
        <v>56.55</v>
      </c>
      <c r="H71" s="13">
        <v>57.42</v>
      </c>
      <c r="I71" s="13">
        <v>37.42</v>
      </c>
      <c r="J71" s="13">
        <v>47.42</v>
      </c>
      <c r="K71" s="13">
        <v>4802.96</v>
      </c>
      <c r="L71" s="13">
        <v>3213.71</v>
      </c>
      <c r="M71" s="13">
        <v>4008.33</v>
      </c>
      <c r="N71" s="13">
        <v>55.16</v>
      </c>
      <c r="O71" s="13">
        <v>20.79</v>
      </c>
      <c r="P71" s="13">
        <v>37.97</v>
      </c>
      <c r="Q71" s="13">
        <v>0</v>
      </c>
      <c r="R71" s="13">
        <v>1</v>
      </c>
    </row>
    <row r="72" spans="1:18" s="13" customFormat="1" ht="15" x14ac:dyDescent="0.25">
      <c r="A72" s="13" t="str">
        <f>"30/10"</f>
        <v>30/10</v>
      </c>
      <c r="B72" s="14" t="s">
        <v>116</v>
      </c>
      <c r="C72" s="58">
        <v>200</v>
      </c>
      <c r="D72" s="15">
        <v>95.197032000000007</v>
      </c>
      <c r="F72" s="13">
        <v>1.35</v>
      </c>
      <c r="H72" s="13">
        <v>5.39</v>
      </c>
      <c r="I72" s="13">
        <v>4.6399999999999997</v>
      </c>
      <c r="J72" s="13">
        <v>5.0199999999999996</v>
      </c>
      <c r="K72" s="13">
        <v>545</v>
      </c>
      <c r="L72" s="13">
        <v>209.05</v>
      </c>
      <c r="M72" s="13">
        <v>377.03</v>
      </c>
      <c r="N72" s="13">
        <v>50</v>
      </c>
      <c r="O72" s="13">
        <v>29.9</v>
      </c>
      <c r="P72" s="13">
        <v>39.950000000000003</v>
      </c>
      <c r="Q72" s="13">
        <v>10</v>
      </c>
      <c r="R72" s="13">
        <v>0</v>
      </c>
    </row>
    <row r="73" spans="1:18" s="13" customFormat="1" ht="15" x14ac:dyDescent="0.25">
      <c r="A73" s="13" t="str">
        <f>"пром."</f>
        <v>пром.</v>
      </c>
      <c r="B73" s="14" t="s">
        <v>13</v>
      </c>
      <c r="C73" s="58">
        <v>40</v>
      </c>
      <c r="D73" s="15">
        <v>84.217280000000002</v>
      </c>
      <c r="F73" s="13">
        <v>1344</v>
      </c>
      <c r="H73" s="13">
        <v>0</v>
      </c>
      <c r="I73" s="13">
        <v>0</v>
      </c>
      <c r="J73" s="13">
        <v>0</v>
      </c>
      <c r="K73" s="13">
        <v>0</v>
      </c>
      <c r="L73" s="13">
        <v>0</v>
      </c>
      <c r="M73" s="13">
        <v>0</v>
      </c>
      <c r="N73" s="13">
        <v>0</v>
      </c>
      <c r="O73" s="13">
        <v>0</v>
      </c>
      <c r="P73" s="13">
        <v>0</v>
      </c>
      <c r="Q73" s="13">
        <v>0</v>
      </c>
      <c r="R73" s="13">
        <v>0</v>
      </c>
    </row>
    <row r="74" spans="1:18" s="10" customFormat="1" ht="15" x14ac:dyDescent="0.25">
      <c r="A74" s="10" t="str">
        <f>"пром."</f>
        <v>пром.</v>
      </c>
      <c r="B74" s="11" t="s">
        <v>14</v>
      </c>
      <c r="C74" s="59">
        <v>40</v>
      </c>
      <c r="D74" s="12">
        <v>77.352000000000004</v>
      </c>
      <c r="F74" s="10">
        <v>0.21</v>
      </c>
      <c r="H74" s="10">
        <v>2</v>
      </c>
      <c r="I74" s="10">
        <v>2</v>
      </c>
      <c r="J74" s="10">
        <v>2</v>
      </c>
      <c r="K74" s="10">
        <v>380</v>
      </c>
      <c r="L74" s="10">
        <v>146.4</v>
      </c>
      <c r="M74" s="10">
        <v>263.2</v>
      </c>
      <c r="N74" s="10">
        <v>3.8</v>
      </c>
      <c r="O74" s="10">
        <v>3.16</v>
      </c>
      <c r="P74" s="10">
        <v>3.48</v>
      </c>
      <c r="Q74" s="10">
        <v>0</v>
      </c>
      <c r="R74" s="10">
        <v>0</v>
      </c>
    </row>
    <row r="75" spans="1:18" s="7" customFormat="1" ht="14.25" x14ac:dyDescent="0.2">
      <c r="B75" s="16" t="s">
        <v>25</v>
      </c>
      <c r="C75" s="60">
        <f>SUM(C68:C74)</f>
        <v>900</v>
      </c>
      <c r="D75" s="9">
        <f>SUM(D68:D74)</f>
        <v>909.761753</v>
      </c>
      <c r="E75" s="7" t="e">
        <f>$D$18/#REF!*100</f>
        <v>#REF!</v>
      </c>
      <c r="F75" s="7">
        <v>1716.51</v>
      </c>
      <c r="H75" s="7">
        <v>113.84</v>
      </c>
      <c r="I75" s="7">
        <v>72.83</v>
      </c>
      <c r="J75" s="7">
        <v>93.33</v>
      </c>
      <c r="K75" s="7">
        <v>8796.2900000000009</v>
      </c>
      <c r="L75" s="7">
        <v>4738.54</v>
      </c>
      <c r="M75" s="7">
        <v>6767.41</v>
      </c>
      <c r="N75" s="7">
        <v>170</v>
      </c>
      <c r="O75" s="7">
        <v>91.87</v>
      </c>
      <c r="P75" s="7">
        <v>130.99</v>
      </c>
      <c r="Q75" s="7">
        <v>10</v>
      </c>
      <c r="R75" s="7">
        <v>2</v>
      </c>
    </row>
    <row r="76" spans="1:18" s="2" customFormat="1" ht="14.25" customHeight="1" x14ac:dyDescent="0.25">
      <c r="A76" s="57"/>
      <c r="B76" s="85"/>
      <c r="C76" s="75"/>
      <c r="D76" s="76"/>
    </row>
    <row r="77" spans="1:18" s="13" customFormat="1" ht="31.5" customHeight="1" x14ac:dyDescent="0.25">
      <c r="A77" s="91"/>
      <c r="B77" s="74"/>
      <c r="C77" s="92"/>
      <c r="D77" s="76"/>
      <c r="E77" s="48"/>
      <c r="F77" s="13">
        <v>316.05</v>
      </c>
      <c r="H77" s="13">
        <v>27.1</v>
      </c>
      <c r="I77" s="13">
        <v>12.42</v>
      </c>
      <c r="J77" s="13">
        <v>19.760000000000002</v>
      </c>
      <c r="K77" s="13">
        <v>812.67</v>
      </c>
      <c r="L77" s="13">
        <v>194.59</v>
      </c>
      <c r="M77" s="13">
        <v>503.63</v>
      </c>
      <c r="N77" s="13">
        <v>13.05</v>
      </c>
      <c r="O77" s="13">
        <v>12.32</v>
      </c>
      <c r="P77" s="13">
        <v>12.69</v>
      </c>
      <c r="Q77" s="13">
        <v>3</v>
      </c>
      <c r="R77" s="13">
        <v>0.5</v>
      </c>
    </row>
    <row r="78" spans="1:18" s="13" customFormat="1" ht="15" x14ac:dyDescent="0.25">
      <c r="A78" s="57"/>
      <c r="B78" s="74"/>
      <c r="C78" s="75"/>
      <c r="D78" s="76"/>
      <c r="E78" s="48"/>
      <c r="F78" s="13">
        <v>162</v>
      </c>
      <c r="H78" s="13">
        <v>29.98</v>
      </c>
      <c r="I78" s="13">
        <v>18.329999999999998</v>
      </c>
      <c r="J78" s="13">
        <v>24.15</v>
      </c>
      <c r="K78" s="13">
        <v>1321.92</v>
      </c>
      <c r="L78" s="13">
        <v>724.27</v>
      </c>
      <c r="M78" s="13">
        <v>1023.09</v>
      </c>
      <c r="N78" s="13">
        <v>54.61</v>
      </c>
      <c r="O78" s="13">
        <v>25.28</v>
      </c>
      <c r="P78" s="13">
        <v>40.380000000000003</v>
      </c>
      <c r="Q78" s="13">
        <v>0</v>
      </c>
      <c r="R78" s="13">
        <v>0.5</v>
      </c>
    </row>
    <row r="79" spans="1:18" s="13" customFormat="1" ht="15" x14ac:dyDescent="0.25">
      <c r="A79" s="57"/>
      <c r="B79" s="74"/>
      <c r="C79" s="75"/>
      <c r="D79" s="76"/>
      <c r="E79" s="48"/>
      <c r="F79" s="13">
        <v>26.83</v>
      </c>
      <c r="H79" s="13">
        <v>27.58</v>
      </c>
      <c r="I79" s="13">
        <v>16.03</v>
      </c>
      <c r="J79" s="13">
        <v>21.81</v>
      </c>
      <c r="K79" s="13">
        <v>2867.67</v>
      </c>
      <c r="L79" s="13">
        <v>1599.67</v>
      </c>
      <c r="M79" s="13">
        <v>2233.67</v>
      </c>
      <c r="N79" s="13">
        <v>25.8</v>
      </c>
      <c r="O79" s="13">
        <v>15.01</v>
      </c>
      <c r="P79" s="13">
        <v>20.399999999999999</v>
      </c>
      <c r="Q79" s="13">
        <v>0</v>
      </c>
      <c r="R79" s="13">
        <v>0.5</v>
      </c>
    </row>
    <row r="80" spans="1:18" s="13" customFormat="1" ht="15" x14ac:dyDescent="0.25">
      <c r="A80" s="57"/>
      <c r="B80" s="74"/>
      <c r="C80" s="75"/>
      <c r="D80" s="76"/>
      <c r="E80" s="48"/>
      <c r="F80" s="13">
        <v>1002.38</v>
      </c>
      <c r="H80" s="13">
        <v>28.43</v>
      </c>
      <c r="I80" s="13">
        <v>17.13</v>
      </c>
      <c r="J80" s="13">
        <v>22.78</v>
      </c>
      <c r="K80" s="13">
        <v>1308.75</v>
      </c>
      <c r="L80" s="13">
        <v>496.77</v>
      </c>
      <c r="M80" s="13">
        <v>902.76</v>
      </c>
      <c r="N80" s="13">
        <v>32.119999999999997</v>
      </c>
      <c r="O80" s="13">
        <v>16.52</v>
      </c>
      <c r="P80" s="13">
        <v>24.35</v>
      </c>
      <c r="Q80" s="13">
        <v>0</v>
      </c>
      <c r="R80" s="13">
        <v>0.45</v>
      </c>
    </row>
    <row r="81" spans="1:18" s="13" customFormat="1" ht="15" x14ac:dyDescent="0.25">
      <c r="A81" s="57"/>
      <c r="B81" s="74"/>
      <c r="C81" s="75"/>
      <c r="D81" s="76"/>
      <c r="E81" s="48"/>
      <c r="F81" s="13">
        <v>0</v>
      </c>
      <c r="H81" s="13">
        <v>4.3899999999999997</v>
      </c>
      <c r="I81" s="13">
        <v>4.3899999999999997</v>
      </c>
      <c r="J81" s="13">
        <v>4.3899999999999997</v>
      </c>
      <c r="K81" s="13">
        <v>505</v>
      </c>
      <c r="L81" s="13">
        <v>192.2</v>
      </c>
      <c r="M81" s="13">
        <v>348.6</v>
      </c>
      <c r="N81" s="13">
        <v>46.6</v>
      </c>
      <c r="O81" s="13">
        <v>27.7</v>
      </c>
      <c r="P81" s="13">
        <v>37.15</v>
      </c>
      <c r="Q81" s="13">
        <v>10</v>
      </c>
      <c r="R81" s="13">
        <v>0</v>
      </c>
    </row>
    <row r="82" spans="1:18" s="13" customFormat="1" ht="15" x14ac:dyDescent="0.25">
      <c r="A82" s="57"/>
      <c r="B82" s="74"/>
      <c r="C82" s="75"/>
      <c r="D82" s="76"/>
      <c r="E82" s="48"/>
      <c r="F82" s="13">
        <v>1344</v>
      </c>
      <c r="H82" s="13">
        <v>0</v>
      </c>
      <c r="I82" s="13">
        <v>0</v>
      </c>
      <c r="J82" s="13">
        <v>0</v>
      </c>
      <c r="K82" s="13">
        <v>0</v>
      </c>
      <c r="L82" s="13">
        <v>0</v>
      </c>
      <c r="M82" s="13">
        <v>0</v>
      </c>
      <c r="N82" s="13">
        <v>0</v>
      </c>
      <c r="O82" s="13">
        <v>0</v>
      </c>
      <c r="P82" s="13">
        <v>0</v>
      </c>
      <c r="Q82" s="13">
        <v>0</v>
      </c>
      <c r="R82" s="13">
        <v>0</v>
      </c>
    </row>
    <row r="83" spans="1:18" s="10" customFormat="1" ht="15" x14ac:dyDescent="0.25">
      <c r="A83" s="57"/>
      <c r="B83" s="74"/>
      <c r="C83" s="75"/>
      <c r="D83" s="76"/>
      <c r="E83" s="49"/>
      <c r="F83" s="10">
        <v>0.21</v>
      </c>
      <c r="H83" s="10">
        <v>2</v>
      </c>
      <c r="I83" s="10">
        <v>2</v>
      </c>
      <c r="J83" s="10">
        <v>2</v>
      </c>
      <c r="K83" s="10">
        <v>380</v>
      </c>
      <c r="L83" s="10">
        <v>146.4</v>
      </c>
      <c r="M83" s="10">
        <v>263.2</v>
      </c>
      <c r="N83" s="10">
        <v>3.8</v>
      </c>
      <c r="O83" s="10">
        <v>3.16</v>
      </c>
      <c r="P83" s="10">
        <v>3.48</v>
      </c>
      <c r="Q83" s="10">
        <v>0</v>
      </c>
      <c r="R83" s="10">
        <v>0</v>
      </c>
    </row>
    <row r="84" spans="1:18" s="7" customFormat="1" ht="15" customHeight="1" x14ac:dyDescent="0.2">
      <c r="A84" s="77"/>
      <c r="B84" s="78"/>
      <c r="C84" s="79"/>
      <c r="D84" s="80"/>
      <c r="E84" s="7" t="e">
        <f>#REF!/#REF!*100</f>
        <v>#REF!</v>
      </c>
      <c r="F84" s="7">
        <v>2851.47</v>
      </c>
      <c r="H84" s="7">
        <v>121.77</v>
      </c>
      <c r="I84" s="7">
        <v>72.599999999999994</v>
      </c>
      <c r="J84" s="7">
        <v>97.19</v>
      </c>
      <c r="K84" s="7">
        <v>8232.7900000000009</v>
      </c>
      <c r="L84" s="7">
        <v>4016.28</v>
      </c>
      <c r="M84" s="7">
        <v>6124.54</v>
      </c>
      <c r="N84" s="7">
        <v>182.95</v>
      </c>
      <c r="O84" s="7">
        <v>104.08</v>
      </c>
      <c r="P84" s="7">
        <v>143.97999999999999</v>
      </c>
      <c r="Q84" s="7">
        <v>13</v>
      </c>
      <c r="R84" s="7">
        <v>1.95</v>
      </c>
    </row>
    <row r="85" spans="1:18" s="57" customFormat="1" x14ac:dyDescent="0.25">
      <c r="B85" s="85"/>
      <c r="C85" s="75"/>
      <c r="D85" s="76"/>
    </row>
    <row r="86" spans="1:18" s="57" customFormat="1" ht="15" x14ac:dyDescent="0.25">
      <c r="B86" s="74"/>
      <c r="C86" s="75"/>
      <c r="D86" s="76"/>
    </row>
    <row r="87" spans="1:18" s="57" customFormat="1" ht="15" x14ac:dyDescent="0.25">
      <c r="B87" s="74"/>
      <c r="C87" s="75"/>
      <c r="D87" s="76"/>
    </row>
    <row r="88" spans="1:18" s="57" customFormat="1" ht="15" x14ac:dyDescent="0.25">
      <c r="B88" s="74"/>
      <c r="C88" s="75"/>
      <c r="D88" s="76"/>
    </row>
    <row r="89" spans="1:18" s="57" customFormat="1" ht="15" x14ac:dyDescent="0.25">
      <c r="B89" s="74"/>
      <c r="C89" s="75"/>
      <c r="D89" s="76"/>
    </row>
    <row r="90" spans="1:18" s="57" customFormat="1" ht="15" x14ac:dyDescent="0.25">
      <c r="B90" s="74"/>
      <c r="C90" s="75"/>
      <c r="D90" s="76"/>
    </row>
    <row r="91" spans="1:18" s="57" customFormat="1" ht="15" x14ac:dyDescent="0.25">
      <c r="B91" s="74"/>
      <c r="C91" s="75"/>
      <c r="D91" s="76"/>
    </row>
    <row r="92" spans="1:18" s="57" customFormat="1" ht="15" x14ac:dyDescent="0.25">
      <c r="B92" s="74"/>
      <c r="C92" s="75"/>
      <c r="D92" s="76"/>
    </row>
    <row r="93" spans="1:18" s="77" customFormat="1" ht="14.25" x14ac:dyDescent="0.2">
      <c r="B93" s="78"/>
      <c r="C93" s="79"/>
      <c r="D93" s="80"/>
    </row>
    <row r="94" spans="1:18" s="57" customFormat="1" x14ac:dyDescent="0.25">
      <c r="B94" s="85"/>
      <c r="C94" s="75"/>
      <c r="D94" s="76"/>
    </row>
    <row r="95" spans="1:18" s="57" customFormat="1" ht="28.5" customHeight="1" x14ac:dyDescent="0.25">
      <c r="B95" s="74"/>
      <c r="C95" s="75"/>
      <c r="D95" s="76"/>
    </row>
    <row r="96" spans="1:18" s="57" customFormat="1" ht="15" x14ac:dyDescent="0.25">
      <c r="B96" s="74"/>
      <c r="C96" s="75"/>
      <c r="D96" s="76"/>
    </row>
    <row r="97" spans="2:4" s="57" customFormat="1" ht="15" x14ac:dyDescent="0.25">
      <c r="B97" s="74"/>
      <c r="C97" s="75"/>
      <c r="D97" s="76"/>
    </row>
    <row r="98" spans="2:4" s="57" customFormat="1" ht="15" x14ac:dyDescent="0.25">
      <c r="B98" s="74"/>
      <c r="C98" s="75"/>
      <c r="D98" s="76"/>
    </row>
    <row r="99" spans="2:4" s="57" customFormat="1" ht="15" x14ac:dyDescent="0.25">
      <c r="B99" s="74"/>
      <c r="C99" s="75"/>
      <c r="D99" s="76"/>
    </row>
    <row r="100" spans="2:4" s="57" customFormat="1" ht="15" x14ac:dyDescent="0.25">
      <c r="B100" s="74"/>
      <c r="C100" s="75"/>
      <c r="D100" s="76"/>
    </row>
    <row r="101" spans="2:4" s="57" customFormat="1" ht="15" x14ac:dyDescent="0.25">
      <c r="B101" s="74"/>
      <c r="C101" s="75"/>
      <c r="D101" s="76"/>
    </row>
    <row r="102" spans="2:4" s="77" customFormat="1" ht="14.25" x14ac:dyDescent="0.2">
      <c r="B102" s="78"/>
      <c r="C102" s="79"/>
      <c r="D102" s="80"/>
    </row>
    <row r="103" spans="2:4" s="82" customFormat="1" x14ac:dyDescent="0.25">
      <c r="B103" s="83"/>
      <c r="C103" s="88"/>
      <c r="D103" s="54"/>
    </row>
    <row r="104" spans="2:4" x14ac:dyDescent="0.25">
      <c r="B104" s="53"/>
      <c r="D104" s="3"/>
    </row>
    <row r="105" spans="2:4" x14ac:dyDescent="0.25">
      <c r="D105" s="3"/>
    </row>
    <row r="106" spans="2:4" x14ac:dyDescent="0.25">
      <c r="B106" s="53"/>
      <c r="D106" s="3"/>
    </row>
    <row r="107" spans="2:4" x14ac:dyDescent="0.25">
      <c r="D107" s="3"/>
    </row>
    <row r="108" spans="2:4" x14ac:dyDescent="0.25">
      <c r="D108" s="3"/>
    </row>
    <row r="109" spans="2:4" x14ac:dyDescent="0.25">
      <c r="D109" s="3"/>
    </row>
    <row r="110" spans="2:4" x14ac:dyDescent="0.25">
      <c r="D110" s="3"/>
    </row>
    <row r="111" spans="2:4" x14ac:dyDescent="0.25">
      <c r="D111" s="3"/>
    </row>
    <row r="112" spans="2:4" x14ac:dyDescent="0.25">
      <c r="D112" s="3"/>
    </row>
    <row r="113" spans="4:4" x14ac:dyDescent="0.25">
      <c r="D113" s="3"/>
    </row>
    <row r="114" spans="4:4" x14ac:dyDescent="0.25">
      <c r="D114" s="3"/>
    </row>
    <row r="115" spans="4:4" x14ac:dyDescent="0.25">
      <c r="D115" s="3"/>
    </row>
    <row r="116" spans="4:4" x14ac:dyDescent="0.25">
      <c r="D116" s="3"/>
    </row>
    <row r="117" spans="4:4" x14ac:dyDescent="0.25">
      <c r="D117" s="3"/>
    </row>
    <row r="118" spans="4:4" x14ac:dyDescent="0.25">
      <c r="D118" s="3"/>
    </row>
    <row r="119" spans="4:4" x14ac:dyDescent="0.25">
      <c r="D119" s="3"/>
    </row>
    <row r="120" spans="4:4" x14ac:dyDescent="0.25">
      <c r="D120" s="3"/>
    </row>
    <row r="121" spans="4:4" x14ac:dyDescent="0.25">
      <c r="D121" s="3"/>
    </row>
    <row r="122" spans="4:4" x14ac:dyDescent="0.25">
      <c r="D122" s="3"/>
    </row>
    <row r="123" spans="4:4" x14ac:dyDescent="0.25">
      <c r="D123" s="3"/>
    </row>
    <row r="124" spans="4:4" x14ac:dyDescent="0.25">
      <c r="D124" s="3"/>
    </row>
    <row r="125" spans="4:4" x14ac:dyDescent="0.25">
      <c r="D125" s="3"/>
    </row>
    <row r="126" spans="4:4" x14ac:dyDescent="0.25">
      <c r="D126" s="3"/>
    </row>
    <row r="127" spans="4:4" x14ac:dyDescent="0.25">
      <c r="D127" s="3"/>
    </row>
    <row r="128" spans="4:4" x14ac:dyDescent="0.25">
      <c r="D128" s="3"/>
    </row>
    <row r="129" spans="4:4" x14ac:dyDescent="0.25">
      <c r="D129" s="3"/>
    </row>
    <row r="130" spans="4:4" x14ac:dyDescent="0.25">
      <c r="D130" s="3"/>
    </row>
    <row r="131" spans="4:4" x14ac:dyDescent="0.25">
      <c r="D131" s="3"/>
    </row>
    <row r="132" spans="4:4" x14ac:dyDescent="0.25">
      <c r="D132" s="3"/>
    </row>
    <row r="133" spans="4:4" x14ac:dyDescent="0.25">
      <c r="D133" s="3"/>
    </row>
    <row r="134" spans="4:4" x14ac:dyDescent="0.25">
      <c r="D134" s="3"/>
    </row>
    <row r="135" spans="4:4" x14ac:dyDescent="0.25">
      <c r="D135" s="3"/>
    </row>
    <row r="136" spans="4:4" x14ac:dyDescent="0.25">
      <c r="D136" s="3"/>
    </row>
    <row r="137" spans="4:4" x14ac:dyDescent="0.25">
      <c r="D137" s="3"/>
    </row>
    <row r="138" spans="4:4" x14ac:dyDescent="0.25">
      <c r="D138" s="3"/>
    </row>
    <row r="139" spans="4:4" x14ac:dyDescent="0.25">
      <c r="D139" s="3"/>
    </row>
    <row r="140" spans="4:4" x14ac:dyDescent="0.25">
      <c r="D140" s="3"/>
    </row>
    <row r="141" spans="4:4" x14ac:dyDescent="0.25">
      <c r="D141" s="3"/>
    </row>
    <row r="142" spans="4:4" x14ac:dyDescent="0.25">
      <c r="D142" s="3"/>
    </row>
    <row r="143" spans="4:4" x14ac:dyDescent="0.25">
      <c r="D143" s="3"/>
    </row>
    <row r="144" spans="4:4" x14ac:dyDescent="0.25">
      <c r="D144" s="3"/>
    </row>
    <row r="145" spans="4:4" x14ac:dyDescent="0.25">
      <c r="D145" s="3"/>
    </row>
    <row r="146" spans="4:4" x14ac:dyDescent="0.25">
      <c r="D146" s="3"/>
    </row>
    <row r="147" spans="4:4" x14ac:dyDescent="0.25">
      <c r="D147" s="3"/>
    </row>
    <row r="148" spans="4:4" x14ac:dyDescent="0.25">
      <c r="D148" s="3"/>
    </row>
    <row r="149" spans="4:4" x14ac:dyDescent="0.25">
      <c r="D149" s="3"/>
    </row>
    <row r="150" spans="4:4" x14ac:dyDescent="0.25">
      <c r="D150" s="3"/>
    </row>
    <row r="151" spans="4:4" x14ac:dyDescent="0.25">
      <c r="D151" s="3"/>
    </row>
    <row r="152" spans="4:4" x14ac:dyDescent="0.25">
      <c r="D152" s="3"/>
    </row>
    <row r="153" spans="4:4" x14ac:dyDescent="0.25">
      <c r="D153" s="3"/>
    </row>
    <row r="154" spans="4:4" x14ac:dyDescent="0.25">
      <c r="D154" s="3"/>
    </row>
    <row r="155" spans="4:4" x14ac:dyDescent="0.25">
      <c r="D155" s="3"/>
    </row>
    <row r="156" spans="4:4" x14ac:dyDescent="0.25">
      <c r="D156" s="3"/>
    </row>
    <row r="157" spans="4:4" x14ac:dyDescent="0.25">
      <c r="D157" s="3"/>
    </row>
    <row r="158" spans="4:4" x14ac:dyDescent="0.25">
      <c r="D158" s="3"/>
    </row>
    <row r="159" spans="4:4" x14ac:dyDescent="0.25">
      <c r="D159" s="3"/>
    </row>
    <row r="160" spans="4:4" x14ac:dyDescent="0.25">
      <c r="D160" s="3"/>
    </row>
    <row r="161" spans="4:4" x14ac:dyDescent="0.25">
      <c r="D161" s="3"/>
    </row>
    <row r="162" spans="4:4" x14ac:dyDescent="0.25">
      <c r="D162" s="3"/>
    </row>
    <row r="163" spans="4:4" x14ac:dyDescent="0.25">
      <c r="D163" s="3"/>
    </row>
    <row r="164" spans="4:4" x14ac:dyDescent="0.25">
      <c r="D164" s="3"/>
    </row>
    <row r="165" spans="4:4" x14ac:dyDescent="0.25">
      <c r="D165" s="3"/>
    </row>
    <row r="166" spans="4:4" x14ac:dyDescent="0.25">
      <c r="D166" s="3"/>
    </row>
    <row r="167" spans="4:4" x14ac:dyDescent="0.25">
      <c r="D167" s="3"/>
    </row>
    <row r="168" spans="4:4" x14ac:dyDescent="0.25">
      <c r="D168" s="3"/>
    </row>
    <row r="169" spans="4:4" x14ac:dyDescent="0.25">
      <c r="D169" s="3"/>
    </row>
    <row r="170" spans="4:4" x14ac:dyDescent="0.25">
      <c r="D170" s="3"/>
    </row>
    <row r="171" spans="4:4" x14ac:dyDescent="0.25">
      <c r="D171" s="3"/>
    </row>
    <row r="172" spans="4:4" x14ac:dyDescent="0.25">
      <c r="D172" s="3"/>
    </row>
    <row r="173" spans="4:4" x14ac:dyDescent="0.25">
      <c r="D173" s="3"/>
    </row>
    <row r="174" spans="4:4" x14ac:dyDescent="0.25">
      <c r="D174" s="3"/>
    </row>
    <row r="175" spans="4:4" x14ac:dyDescent="0.25">
      <c r="D175" s="3"/>
    </row>
    <row r="176" spans="4:4" x14ac:dyDescent="0.25">
      <c r="D176" s="3"/>
    </row>
    <row r="177" spans="4:4" x14ac:dyDescent="0.25">
      <c r="D177" s="3"/>
    </row>
    <row r="178" spans="4:4" x14ac:dyDescent="0.25">
      <c r="D178" s="3"/>
    </row>
    <row r="179" spans="4:4" x14ac:dyDescent="0.25">
      <c r="D179" s="3"/>
    </row>
    <row r="180" spans="4:4" x14ac:dyDescent="0.25">
      <c r="D180" s="3"/>
    </row>
    <row r="181" spans="4:4" x14ac:dyDescent="0.25">
      <c r="D181" s="3"/>
    </row>
    <row r="182" spans="4:4" x14ac:dyDescent="0.25">
      <c r="D182" s="3"/>
    </row>
    <row r="183" spans="4:4" x14ac:dyDescent="0.25">
      <c r="D183" s="3"/>
    </row>
    <row r="184" spans="4:4" x14ac:dyDescent="0.25">
      <c r="D184" s="3"/>
    </row>
    <row r="185" spans="4:4" x14ac:dyDescent="0.25">
      <c r="D185" s="3"/>
    </row>
    <row r="186" spans="4:4" x14ac:dyDescent="0.25">
      <c r="D186" s="3"/>
    </row>
    <row r="187" spans="4:4" x14ac:dyDescent="0.25">
      <c r="D187" s="3"/>
    </row>
    <row r="188" spans="4:4" x14ac:dyDescent="0.25">
      <c r="D188" s="3"/>
    </row>
    <row r="189" spans="4:4" x14ac:dyDescent="0.25">
      <c r="D189" s="3"/>
    </row>
    <row r="190" spans="4:4" x14ac:dyDescent="0.25">
      <c r="D190" s="3"/>
    </row>
    <row r="191" spans="4:4" x14ac:dyDescent="0.25">
      <c r="D191" s="3"/>
    </row>
    <row r="192" spans="4:4" x14ac:dyDescent="0.25">
      <c r="D192" s="3"/>
    </row>
    <row r="193" spans="4:4" x14ac:dyDescent="0.25">
      <c r="D193" s="3"/>
    </row>
    <row r="194" spans="4:4" x14ac:dyDescent="0.25">
      <c r="D194" s="3"/>
    </row>
    <row r="195" spans="4:4" x14ac:dyDescent="0.25">
      <c r="D195" s="3"/>
    </row>
    <row r="196" spans="4:4" x14ac:dyDescent="0.25">
      <c r="D196" s="3"/>
    </row>
    <row r="197" spans="4:4" x14ac:dyDescent="0.25">
      <c r="D197" s="3"/>
    </row>
    <row r="198" spans="4:4" x14ac:dyDescent="0.25">
      <c r="D198" s="3"/>
    </row>
    <row r="199" spans="4:4" x14ac:dyDescent="0.25">
      <c r="D199" s="3"/>
    </row>
    <row r="200" spans="4:4" x14ac:dyDescent="0.25">
      <c r="D200" s="3"/>
    </row>
    <row r="201" spans="4:4" x14ac:dyDescent="0.25">
      <c r="D201" s="3"/>
    </row>
    <row r="202" spans="4:4" x14ac:dyDescent="0.25">
      <c r="D202" s="3"/>
    </row>
    <row r="203" spans="4:4" x14ac:dyDescent="0.25">
      <c r="D203" s="3"/>
    </row>
    <row r="204" spans="4:4" x14ac:dyDescent="0.25">
      <c r="D204" s="3"/>
    </row>
    <row r="205" spans="4:4" x14ac:dyDescent="0.25">
      <c r="D205" s="3"/>
    </row>
    <row r="206" spans="4:4" x14ac:dyDescent="0.25">
      <c r="D206" s="3"/>
    </row>
    <row r="207" spans="4:4" x14ac:dyDescent="0.25">
      <c r="D207" s="3"/>
    </row>
    <row r="208" spans="4:4" x14ac:dyDescent="0.25">
      <c r="D208" s="3"/>
    </row>
    <row r="209" spans="4:4" x14ac:dyDescent="0.25">
      <c r="D209" s="3"/>
    </row>
    <row r="210" spans="4:4" x14ac:dyDescent="0.25">
      <c r="D210" s="3"/>
    </row>
    <row r="211" spans="4:4" x14ac:dyDescent="0.25">
      <c r="D211" s="3"/>
    </row>
    <row r="212" spans="4:4" x14ac:dyDescent="0.25">
      <c r="D212" s="3"/>
    </row>
    <row r="213" spans="4:4" x14ac:dyDescent="0.25">
      <c r="D213" s="3"/>
    </row>
    <row r="214" spans="4:4" x14ac:dyDescent="0.25">
      <c r="D214" s="3"/>
    </row>
    <row r="215" spans="4:4" x14ac:dyDescent="0.25">
      <c r="D215" s="3"/>
    </row>
    <row r="216" spans="4:4" x14ac:dyDescent="0.25">
      <c r="D216" s="3"/>
    </row>
    <row r="217" spans="4:4" x14ac:dyDescent="0.25">
      <c r="D217" s="3"/>
    </row>
    <row r="218" spans="4:4" x14ac:dyDescent="0.25">
      <c r="D218" s="3"/>
    </row>
    <row r="219" spans="4:4" x14ac:dyDescent="0.25">
      <c r="D219" s="3"/>
    </row>
    <row r="220" spans="4:4" x14ac:dyDescent="0.25">
      <c r="D220" s="3"/>
    </row>
    <row r="221" spans="4:4" x14ac:dyDescent="0.25">
      <c r="D221" s="3"/>
    </row>
    <row r="222" spans="4:4" x14ac:dyDescent="0.25">
      <c r="D222" s="3"/>
    </row>
    <row r="223" spans="4:4" x14ac:dyDescent="0.25">
      <c r="D223" s="3"/>
    </row>
    <row r="224" spans="4:4" x14ac:dyDescent="0.25">
      <c r="D224" s="3"/>
    </row>
    <row r="225" spans="4:4" x14ac:dyDescent="0.25">
      <c r="D225" s="3"/>
    </row>
    <row r="226" spans="4:4" x14ac:dyDescent="0.25">
      <c r="D226" s="3"/>
    </row>
    <row r="227" spans="4:4" x14ac:dyDescent="0.25">
      <c r="D227" s="3"/>
    </row>
    <row r="228" spans="4:4" x14ac:dyDescent="0.25">
      <c r="D228" s="3"/>
    </row>
    <row r="229" spans="4:4" x14ac:dyDescent="0.25">
      <c r="D229" s="3"/>
    </row>
    <row r="230" spans="4:4" x14ac:dyDescent="0.25">
      <c r="D230" s="3"/>
    </row>
    <row r="231" spans="4:4" x14ac:dyDescent="0.25">
      <c r="D231" s="3"/>
    </row>
    <row r="232" spans="4:4" x14ac:dyDescent="0.25">
      <c r="D232" s="3"/>
    </row>
    <row r="233" spans="4:4" x14ac:dyDescent="0.25">
      <c r="D233" s="3"/>
    </row>
    <row r="234" spans="4:4" x14ac:dyDescent="0.25">
      <c r="D234" s="3"/>
    </row>
    <row r="235" spans="4:4" x14ac:dyDescent="0.25">
      <c r="D235" s="3"/>
    </row>
    <row r="236" spans="4:4" x14ac:dyDescent="0.25">
      <c r="D236" s="3"/>
    </row>
    <row r="237" spans="4:4" x14ac:dyDescent="0.25">
      <c r="D237" s="3"/>
    </row>
    <row r="238" spans="4:4" x14ac:dyDescent="0.25">
      <c r="D238" s="3"/>
    </row>
    <row r="239" spans="4:4" x14ac:dyDescent="0.25">
      <c r="D239" s="3"/>
    </row>
    <row r="240" spans="4:4" x14ac:dyDescent="0.25">
      <c r="D240" s="3"/>
    </row>
    <row r="241" spans="4:4" x14ac:dyDescent="0.25">
      <c r="D241" s="3"/>
    </row>
    <row r="242" spans="4:4" x14ac:dyDescent="0.25">
      <c r="D242" s="3"/>
    </row>
    <row r="243" spans="4:4" x14ac:dyDescent="0.25">
      <c r="D243" s="3"/>
    </row>
    <row r="244" spans="4:4" x14ac:dyDescent="0.25">
      <c r="D244" s="3"/>
    </row>
    <row r="245" spans="4:4" x14ac:dyDescent="0.25">
      <c r="D245" s="3"/>
    </row>
    <row r="246" spans="4:4" x14ac:dyDescent="0.25">
      <c r="D246" s="3"/>
    </row>
    <row r="247" spans="4:4" x14ac:dyDescent="0.25">
      <c r="D247" s="3"/>
    </row>
    <row r="248" spans="4:4" x14ac:dyDescent="0.25">
      <c r="D248" s="3"/>
    </row>
    <row r="249" spans="4:4" x14ac:dyDescent="0.25">
      <c r="D249" s="3"/>
    </row>
    <row r="250" spans="4:4" x14ac:dyDescent="0.25">
      <c r="D250" s="3"/>
    </row>
    <row r="251" spans="4:4" x14ac:dyDescent="0.25">
      <c r="D251" s="3"/>
    </row>
    <row r="252" spans="4:4" x14ac:dyDescent="0.25">
      <c r="D252" s="3"/>
    </row>
    <row r="253" spans="4:4" x14ac:dyDescent="0.25">
      <c r="D253" s="3"/>
    </row>
    <row r="254" spans="4:4" x14ac:dyDescent="0.25">
      <c r="D254" s="3"/>
    </row>
    <row r="255" spans="4:4" x14ac:dyDescent="0.25">
      <c r="D255" s="3"/>
    </row>
    <row r="256" spans="4:4" x14ac:dyDescent="0.25">
      <c r="D256" s="3"/>
    </row>
    <row r="257" spans="4:4" x14ac:dyDescent="0.25">
      <c r="D257" s="3"/>
    </row>
    <row r="258" spans="4:4" x14ac:dyDescent="0.25">
      <c r="D258" s="3"/>
    </row>
    <row r="259" spans="4:4" x14ac:dyDescent="0.25">
      <c r="D259" s="3"/>
    </row>
    <row r="260" spans="4:4" x14ac:dyDescent="0.25">
      <c r="D260" s="3"/>
    </row>
    <row r="261" spans="4:4" x14ac:dyDescent="0.25">
      <c r="D261" s="3"/>
    </row>
    <row r="262" spans="4:4" x14ac:dyDescent="0.25">
      <c r="D262" s="3"/>
    </row>
    <row r="263" spans="4:4" x14ac:dyDescent="0.25">
      <c r="D263" s="3"/>
    </row>
    <row r="264" spans="4:4" x14ac:dyDescent="0.25">
      <c r="D264" s="3"/>
    </row>
    <row r="265" spans="4:4" x14ac:dyDescent="0.25">
      <c r="D265" s="3"/>
    </row>
    <row r="266" spans="4:4" x14ac:dyDescent="0.25">
      <c r="D266" s="3"/>
    </row>
    <row r="267" spans="4:4" x14ac:dyDescent="0.25">
      <c r="D267" s="3"/>
    </row>
    <row r="268" spans="4:4" x14ac:dyDescent="0.25">
      <c r="D268" s="3"/>
    </row>
    <row r="269" spans="4:4" x14ac:dyDescent="0.25">
      <c r="D269" s="3"/>
    </row>
    <row r="270" spans="4:4" x14ac:dyDescent="0.25">
      <c r="D270" s="3"/>
    </row>
    <row r="271" spans="4:4" x14ac:dyDescent="0.25">
      <c r="D271" s="3"/>
    </row>
    <row r="272" spans="4:4" x14ac:dyDescent="0.25">
      <c r="D272" s="3"/>
    </row>
    <row r="273" spans="4:4" x14ac:dyDescent="0.25">
      <c r="D273" s="3"/>
    </row>
    <row r="274" spans="4:4" x14ac:dyDescent="0.25">
      <c r="D274" s="3"/>
    </row>
    <row r="275" spans="4:4" x14ac:dyDescent="0.25">
      <c r="D275" s="3"/>
    </row>
    <row r="276" spans="4:4" x14ac:dyDescent="0.25">
      <c r="D276" s="3"/>
    </row>
    <row r="277" spans="4:4" x14ac:dyDescent="0.25">
      <c r="D277" s="3"/>
    </row>
    <row r="278" spans="4:4" x14ac:dyDescent="0.25">
      <c r="D278" s="3"/>
    </row>
    <row r="279" spans="4:4" x14ac:dyDescent="0.25">
      <c r="D279" s="3"/>
    </row>
    <row r="280" spans="4:4" x14ac:dyDescent="0.25">
      <c r="D280" s="3"/>
    </row>
    <row r="281" spans="4:4" x14ac:dyDescent="0.25">
      <c r="D281" s="3"/>
    </row>
    <row r="282" spans="4:4" x14ac:dyDescent="0.25">
      <c r="D282" s="3"/>
    </row>
    <row r="283" spans="4:4" x14ac:dyDescent="0.25">
      <c r="D283" s="3"/>
    </row>
    <row r="284" spans="4:4" x14ac:dyDescent="0.25">
      <c r="D284" s="3"/>
    </row>
    <row r="285" spans="4:4" x14ac:dyDescent="0.25">
      <c r="D285" s="3"/>
    </row>
    <row r="286" spans="4:4" x14ac:dyDescent="0.25">
      <c r="D286" s="3"/>
    </row>
    <row r="287" spans="4:4" x14ac:dyDescent="0.25">
      <c r="D287" s="3"/>
    </row>
    <row r="288" spans="4:4" x14ac:dyDescent="0.25">
      <c r="D288" s="3"/>
    </row>
    <row r="289" spans="4:4" x14ac:dyDescent="0.25">
      <c r="D289" s="3"/>
    </row>
    <row r="290" spans="4:4" x14ac:dyDescent="0.25">
      <c r="D290" s="3"/>
    </row>
    <row r="291" spans="4:4" x14ac:dyDescent="0.25">
      <c r="D291" s="3"/>
    </row>
    <row r="292" spans="4:4" x14ac:dyDescent="0.25">
      <c r="D292" s="3"/>
    </row>
    <row r="293" spans="4:4" x14ac:dyDescent="0.25">
      <c r="D293" s="3"/>
    </row>
    <row r="294" spans="4:4" x14ac:dyDescent="0.25">
      <c r="D294" s="3"/>
    </row>
    <row r="295" spans="4:4" x14ac:dyDescent="0.25">
      <c r="D295" s="3"/>
    </row>
    <row r="296" spans="4:4" x14ac:dyDescent="0.25">
      <c r="D296" s="3"/>
    </row>
    <row r="297" spans="4:4" x14ac:dyDescent="0.25">
      <c r="D297" s="3"/>
    </row>
    <row r="298" spans="4:4" x14ac:dyDescent="0.25">
      <c r="D298" s="3"/>
    </row>
    <row r="299" spans="4:4" x14ac:dyDescent="0.25">
      <c r="D299" s="3"/>
    </row>
    <row r="300" spans="4:4" x14ac:dyDescent="0.25">
      <c r="D300" s="3"/>
    </row>
    <row r="301" spans="4:4" x14ac:dyDescent="0.25">
      <c r="D301" s="3"/>
    </row>
    <row r="302" spans="4:4" x14ac:dyDescent="0.25">
      <c r="D302" s="3"/>
    </row>
    <row r="303" spans="4:4" x14ac:dyDescent="0.25">
      <c r="D303" s="3"/>
    </row>
    <row r="304" spans="4:4" x14ac:dyDescent="0.25">
      <c r="D304" s="3"/>
    </row>
    <row r="305" spans="4:4" x14ac:dyDescent="0.25">
      <c r="D305" s="3"/>
    </row>
    <row r="306" spans="4:4" x14ac:dyDescent="0.25">
      <c r="D306" s="3"/>
    </row>
    <row r="307" spans="4:4" x14ac:dyDescent="0.25">
      <c r="D307" s="3"/>
    </row>
    <row r="308" spans="4:4" x14ac:dyDescent="0.25">
      <c r="D308" s="3"/>
    </row>
    <row r="309" spans="4:4" x14ac:dyDescent="0.25">
      <c r="D309" s="3"/>
    </row>
    <row r="310" spans="4:4" x14ac:dyDescent="0.25">
      <c r="D310" s="3"/>
    </row>
    <row r="311" spans="4:4" x14ac:dyDescent="0.25">
      <c r="D311" s="3"/>
    </row>
    <row r="312" spans="4:4" x14ac:dyDescent="0.25">
      <c r="D312" s="3"/>
    </row>
    <row r="313" spans="4:4" x14ac:dyDescent="0.25">
      <c r="D313" s="3"/>
    </row>
    <row r="314" spans="4:4" x14ac:dyDescent="0.25">
      <c r="D314" s="3"/>
    </row>
    <row r="315" spans="4:4" x14ac:dyDescent="0.25">
      <c r="D315" s="3"/>
    </row>
    <row r="316" spans="4:4" x14ac:dyDescent="0.25">
      <c r="D316" s="3"/>
    </row>
    <row r="317" spans="4:4" x14ac:dyDescent="0.25">
      <c r="D317" s="3"/>
    </row>
    <row r="318" spans="4:4" x14ac:dyDescent="0.25">
      <c r="D318" s="3"/>
    </row>
    <row r="319" spans="4:4" x14ac:dyDescent="0.25">
      <c r="D319" s="3"/>
    </row>
    <row r="320" spans="4:4" x14ac:dyDescent="0.25">
      <c r="D320" s="3"/>
    </row>
    <row r="321" spans="4:4" x14ac:dyDescent="0.25">
      <c r="D321" s="3"/>
    </row>
    <row r="322" spans="4:4" x14ac:dyDescent="0.25">
      <c r="D322" s="3"/>
    </row>
    <row r="323" spans="4:4" x14ac:dyDescent="0.25">
      <c r="D323" s="3"/>
    </row>
    <row r="324" spans="4:4" x14ac:dyDescent="0.25">
      <c r="D324" s="3"/>
    </row>
    <row r="325" spans="4:4" x14ac:dyDescent="0.25">
      <c r="D325" s="3"/>
    </row>
    <row r="326" spans="4:4" x14ac:dyDescent="0.25">
      <c r="D326" s="3"/>
    </row>
    <row r="327" spans="4:4" x14ac:dyDescent="0.25">
      <c r="D327" s="3"/>
    </row>
    <row r="328" spans="4:4" x14ac:dyDescent="0.25">
      <c r="D328" s="3"/>
    </row>
    <row r="329" spans="4:4" x14ac:dyDescent="0.25">
      <c r="D329" s="3"/>
    </row>
    <row r="330" spans="4:4" x14ac:dyDescent="0.25">
      <c r="D330" s="3"/>
    </row>
    <row r="331" spans="4:4" x14ac:dyDescent="0.25">
      <c r="D331" s="3"/>
    </row>
    <row r="332" spans="4:4" x14ac:dyDescent="0.25">
      <c r="D332" s="3"/>
    </row>
    <row r="333" spans="4:4" x14ac:dyDescent="0.25">
      <c r="D333" s="3"/>
    </row>
    <row r="334" spans="4:4" x14ac:dyDescent="0.25">
      <c r="D334" s="3"/>
    </row>
    <row r="335" spans="4:4" x14ac:dyDescent="0.25">
      <c r="D335" s="3"/>
    </row>
    <row r="336" spans="4:4" x14ac:dyDescent="0.25">
      <c r="D336" s="3"/>
    </row>
    <row r="337" spans="4:4" x14ac:dyDescent="0.25">
      <c r="D337" s="3"/>
    </row>
    <row r="338" spans="4:4" x14ac:dyDescent="0.25">
      <c r="D338" s="3"/>
    </row>
    <row r="339" spans="4:4" x14ac:dyDescent="0.25">
      <c r="D339" s="3"/>
    </row>
    <row r="340" spans="4:4" x14ac:dyDescent="0.25">
      <c r="D340" s="3"/>
    </row>
    <row r="341" spans="4:4" x14ac:dyDescent="0.25">
      <c r="D341" s="3"/>
    </row>
    <row r="342" spans="4:4" x14ac:dyDescent="0.25">
      <c r="D342" s="3"/>
    </row>
    <row r="343" spans="4:4" x14ac:dyDescent="0.25">
      <c r="D343" s="3"/>
    </row>
    <row r="344" spans="4:4" x14ac:dyDescent="0.25">
      <c r="D344" s="3"/>
    </row>
    <row r="345" spans="4:4" x14ac:dyDescent="0.25">
      <c r="D345" s="3"/>
    </row>
    <row r="346" spans="4:4" x14ac:dyDescent="0.25">
      <c r="D346" s="3"/>
    </row>
    <row r="347" spans="4:4" x14ac:dyDescent="0.25">
      <c r="D347" s="3"/>
    </row>
    <row r="348" spans="4:4" x14ac:dyDescent="0.25">
      <c r="D348" s="3"/>
    </row>
    <row r="349" spans="4:4" x14ac:dyDescent="0.25">
      <c r="D349" s="3"/>
    </row>
    <row r="350" spans="4:4" x14ac:dyDescent="0.25">
      <c r="D350" s="3"/>
    </row>
    <row r="351" spans="4:4" x14ac:dyDescent="0.25">
      <c r="D351" s="3"/>
    </row>
    <row r="352" spans="4:4" x14ac:dyDescent="0.25">
      <c r="D352" s="3"/>
    </row>
    <row r="353" spans="4:4" x14ac:dyDescent="0.25">
      <c r="D353" s="3"/>
    </row>
    <row r="354" spans="4:4" x14ac:dyDescent="0.25">
      <c r="D354" s="3"/>
    </row>
    <row r="355" spans="4:4" x14ac:dyDescent="0.25">
      <c r="D355" s="3"/>
    </row>
    <row r="356" spans="4:4" x14ac:dyDescent="0.25">
      <c r="D356" s="3"/>
    </row>
    <row r="357" spans="4:4" x14ac:dyDescent="0.25">
      <c r="D357" s="3"/>
    </row>
    <row r="358" spans="4:4" x14ac:dyDescent="0.25">
      <c r="D358" s="3"/>
    </row>
    <row r="359" spans="4:4" x14ac:dyDescent="0.25">
      <c r="D359" s="3"/>
    </row>
    <row r="360" spans="4:4" x14ac:dyDescent="0.25">
      <c r="D360" s="3"/>
    </row>
    <row r="361" spans="4:4" x14ac:dyDescent="0.25">
      <c r="D361" s="3"/>
    </row>
    <row r="362" spans="4:4" x14ac:dyDescent="0.25">
      <c r="D362" s="3"/>
    </row>
    <row r="363" spans="4:4" x14ac:dyDescent="0.25">
      <c r="D363" s="3"/>
    </row>
    <row r="364" spans="4:4" x14ac:dyDescent="0.25">
      <c r="D364" s="3"/>
    </row>
    <row r="365" spans="4:4" x14ac:dyDescent="0.25">
      <c r="D365" s="3"/>
    </row>
    <row r="366" spans="4:4" x14ac:dyDescent="0.25">
      <c r="D366" s="3"/>
    </row>
    <row r="367" spans="4:4" x14ac:dyDescent="0.25">
      <c r="D367" s="3"/>
    </row>
    <row r="368" spans="4:4" x14ac:dyDescent="0.25">
      <c r="D368" s="3"/>
    </row>
    <row r="369" spans="4:4" x14ac:dyDescent="0.25">
      <c r="D369" s="3"/>
    </row>
    <row r="370" spans="4:4" x14ac:dyDescent="0.25">
      <c r="D370" s="3"/>
    </row>
    <row r="371" spans="4:4" x14ac:dyDescent="0.25">
      <c r="D371" s="3"/>
    </row>
    <row r="372" spans="4:4" x14ac:dyDescent="0.25">
      <c r="D372" s="3"/>
    </row>
    <row r="373" spans="4:4" x14ac:dyDescent="0.25">
      <c r="D373" s="3"/>
    </row>
    <row r="374" spans="4:4" x14ac:dyDescent="0.25">
      <c r="D374" s="3"/>
    </row>
    <row r="375" spans="4:4" x14ac:dyDescent="0.25">
      <c r="D375" s="3"/>
    </row>
    <row r="376" spans="4:4" x14ac:dyDescent="0.25">
      <c r="D376" s="3"/>
    </row>
    <row r="377" spans="4:4" x14ac:dyDescent="0.25">
      <c r="D377" s="3"/>
    </row>
    <row r="378" spans="4:4" x14ac:dyDescent="0.25">
      <c r="D378" s="3"/>
    </row>
    <row r="379" spans="4:4" x14ac:dyDescent="0.25">
      <c r="D379" s="3"/>
    </row>
    <row r="380" spans="4:4" x14ac:dyDescent="0.25">
      <c r="D380" s="3"/>
    </row>
    <row r="381" spans="4:4" x14ac:dyDescent="0.25">
      <c r="D381" s="3"/>
    </row>
    <row r="382" spans="4:4" x14ac:dyDescent="0.25">
      <c r="D382" s="3"/>
    </row>
    <row r="383" spans="4:4" x14ac:dyDescent="0.25">
      <c r="D383" s="3"/>
    </row>
    <row r="384" spans="4:4" x14ac:dyDescent="0.25">
      <c r="D384" s="3"/>
    </row>
    <row r="385" spans="4:4" x14ac:dyDescent="0.25">
      <c r="D385" s="3"/>
    </row>
    <row r="386" spans="4:4" x14ac:dyDescent="0.25">
      <c r="D386" s="3"/>
    </row>
    <row r="387" spans="4:4" x14ac:dyDescent="0.25">
      <c r="D387" s="3"/>
    </row>
    <row r="388" spans="4:4" x14ac:dyDescent="0.25">
      <c r="D388" s="3"/>
    </row>
    <row r="389" spans="4:4" x14ac:dyDescent="0.25">
      <c r="D389" s="3"/>
    </row>
    <row r="390" spans="4:4" x14ac:dyDescent="0.25">
      <c r="D390" s="3"/>
    </row>
    <row r="391" spans="4:4" x14ac:dyDescent="0.25">
      <c r="D391" s="3"/>
    </row>
    <row r="392" spans="4:4" x14ac:dyDescent="0.25">
      <c r="D392" s="3"/>
    </row>
    <row r="393" spans="4:4" x14ac:dyDescent="0.25">
      <c r="D393" s="3"/>
    </row>
    <row r="394" spans="4:4" x14ac:dyDescent="0.25">
      <c r="D394" s="3"/>
    </row>
    <row r="395" spans="4:4" x14ac:dyDescent="0.25">
      <c r="D395" s="3"/>
    </row>
    <row r="396" spans="4:4" x14ac:dyDescent="0.25">
      <c r="D396" s="3"/>
    </row>
    <row r="397" spans="4:4" x14ac:dyDescent="0.25">
      <c r="D397" s="3"/>
    </row>
    <row r="398" spans="4:4" x14ac:dyDescent="0.25">
      <c r="D398" s="3"/>
    </row>
    <row r="399" spans="4:4" x14ac:dyDescent="0.25">
      <c r="D399" s="3"/>
    </row>
    <row r="400" spans="4:4" x14ac:dyDescent="0.25">
      <c r="D400" s="3"/>
    </row>
    <row r="401" spans="4:4" x14ac:dyDescent="0.25">
      <c r="D401" s="3"/>
    </row>
    <row r="402" spans="4:4" x14ac:dyDescent="0.25">
      <c r="D402" s="3"/>
    </row>
    <row r="403" spans="4:4" x14ac:dyDescent="0.25">
      <c r="D403" s="3"/>
    </row>
    <row r="404" spans="4:4" x14ac:dyDescent="0.25">
      <c r="D404" s="3"/>
    </row>
    <row r="405" spans="4:4" x14ac:dyDescent="0.25">
      <c r="D405" s="3"/>
    </row>
    <row r="406" spans="4:4" x14ac:dyDescent="0.25">
      <c r="D406" s="3"/>
    </row>
    <row r="407" spans="4:4" x14ac:dyDescent="0.25">
      <c r="D407" s="3"/>
    </row>
    <row r="408" spans="4:4" x14ac:dyDescent="0.25">
      <c r="D408" s="3"/>
    </row>
    <row r="409" spans="4:4" x14ac:dyDescent="0.25">
      <c r="D409" s="3"/>
    </row>
    <row r="410" spans="4:4" x14ac:dyDescent="0.25">
      <c r="D410" s="3"/>
    </row>
    <row r="411" spans="4:4" x14ac:dyDescent="0.25">
      <c r="D411" s="3"/>
    </row>
    <row r="412" spans="4:4" x14ac:dyDescent="0.25">
      <c r="D412" s="3"/>
    </row>
    <row r="413" spans="4:4" x14ac:dyDescent="0.25">
      <c r="D413" s="3"/>
    </row>
    <row r="414" spans="4:4" x14ac:dyDescent="0.25">
      <c r="D414" s="3"/>
    </row>
    <row r="415" spans="4:4" x14ac:dyDescent="0.25">
      <c r="D415" s="3"/>
    </row>
    <row r="416" spans="4:4" x14ac:dyDescent="0.25">
      <c r="D416" s="3"/>
    </row>
    <row r="417" spans="4:4" x14ac:dyDescent="0.25">
      <c r="D417" s="3"/>
    </row>
    <row r="418" spans="4:4" x14ac:dyDescent="0.25">
      <c r="D418" s="3"/>
    </row>
    <row r="419" spans="4:4" x14ac:dyDescent="0.25">
      <c r="D419" s="3"/>
    </row>
    <row r="420" spans="4:4" x14ac:dyDescent="0.25">
      <c r="D420" s="3"/>
    </row>
    <row r="421" spans="4:4" x14ac:dyDescent="0.25">
      <c r="D421" s="3"/>
    </row>
    <row r="422" spans="4:4" x14ac:dyDescent="0.25">
      <c r="D422" s="3"/>
    </row>
    <row r="423" spans="4:4" x14ac:dyDescent="0.25">
      <c r="D423" s="3"/>
    </row>
    <row r="424" spans="4:4" x14ac:dyDescent="0.25">
      <c r="D424" s="3"/>
    </row>
    <row r="425" spans="4:4" x14ac:dyDescent="0.25">
      <c r="D425" s="3"/>
    </row>
    <row r="426" spans="4:4" x14ac:dyDescent="0.25">
      <c r="D426" s="3"/>
    </row>
    <row r="427" spans="4:4" x14ac:dyDescent="0.25">
      <c r="D427" s="3"/>
    </row>
    <row r="428" spans="4:4" x14ac:dyDescent="0.25">
      <c r="D428" s="3"/>
    </row>
    <row r="429" spans="4:4" x14ac:dyDescent="0.25">
      <c r="D429" s="3"/>
    </row>
    <row r="430" spans="4:4" x14ac:dyDescent="0.25">
      <c r="D430" s="3"/>
    </row>
    <row r="431" spans="4:4" x14ac:dyDescent="0.25">
      <c r="D431" s="3"/>
    </row>
    <row r="432" spans="4:4" x14ac:dyDescent="0.25">
      <c r="D432" s="3"/>
    </row>
    <row r="433" spans="4:4" x14ac:dyDescent="0.25">
      <c r="D433" s="3"/>
    </row>
    <row r="434" spans="4:4" x14ac:dyDescent="0.25">
      <c r="D434" s="3"/>
    </row>
    <row r="435" spans="4:4" x14ac:dyDescent="0.25">
      <c r="D435" s="3"/>
    </row>
    <row r="436" spans="4:4" x14ac:dyDescent="0.25">
      <c r="D436" s="3"/>
    </row>
    <row r="437" spans="4:4" x14ac:dyDescent="0.25">
      <c r="D437" s="3"/>
    </row>
    <row r="438" spans="4:4" x14ac:dyDescent="0.25">
      <c r="D438" s="3"/>
    </row>
    <row r="439" spans="4:4" x14ac:dyDescent="0.25">
      <c r="D439" s="3"/>
    </row>
    <row r="440" spans="4:4" x14ac:dyDescent="0.25">
      <c r="D440" s="3"/>
    </row>
    <row r="441" spans="4:4" x14ac:dyDescent="0.25">
      <c r="D441" s="3"/>
    </row>
    <row r="442" spans="4:4" x14ac:dyDescent="0.25">
      <c r="D442" s="3"/>
    </row>
    <row r="443" spans="4:4" x14ac:dyDescent="0.25">
      <c r="D443" s="3"/>
    </row>
    <row r="444" spans="4:4" x14ac:dyDescent="0.25">
      <c r="D444" s="3"/>
    </row>
    <row r="445" spans="4:4" x14ac:dyDescent="0.25">
      <c r="D445" s="3"/>
    </row>
    <row r="446" spans="4:4" x14ac:dyDescent="0.25">
      <c r="D446" s="3"/>
    </row>
    <row r="447" spans="4:4" x14ac:dyDescent="0.25">
      <c r="D447" s="3"/>
    </row>
    <row r="448" spans="4:4" x14ac:dyDescent="0.25">
      <c r="D448" s="3"/>
    </row>
    <row r="449" spans="4:4" x14ac:dyDescent="0.25">
      <c r="D449" s="3"/>
    </row>
    <row r="450" spans="4:4" x14ac:dyDescent="0.25">
      <c r="D450" s="3"/>
    </row>
    <row r="451" spans="4:4" x14ac:dyDescent="0.25">
      <c r="D451" s="3"/>
    </row>
    <row r="452" spans="4:4" x14ac:dyDescent="0.25">
      <c r="D452" s="3"/>
    </row>
    <row r="453" spans="4:4" x14ac:dyDescent="0.25">
      <c r="D453" s="3"/>
    </row>
    <row r="454" spans="4:4" x14ac:dyDescent="0.25">
      <c r="D454" s="3"/>
    </row>
    <row r="455" spans="4:4" x14ac:dyDescent="0.25">
      <c r="D455" s="3"/>
    </row>
    <row r="456" spans="4:4" x14ac:dyDescent="0.25">
      <c r="D456" s="3"/>
    </row>
    <row r="457" spans="4:4" x14ac:dyDescent="0.25">
      <c r="D457" s="3"/>
    </row>
    <row r="458" spans="4:4" x14ac:dyDescent="0.25">
      <c r="D458" s="3"/>
    </row>
    <row r="459" spans="4:4" x14ac:dyDescent="0.25">
      <c r="D459" s="3"/>
    </row>
    <row r="460" spans="4:4" x14ac:dyDescent="0.25">
      <c r="D460" s="3"/>
    </row>
    <row r="461" spans="4:4" x14ac:dyDescent="0.25">
      <c r="D461" s="3"/>
    </row>
    <row r="462" spans="4:4" x14ac:dyDescent="0.25">
      <c r="D462" s="3"/>
    </row>
    <row r="463" spans="4:4" x14ac:dyDescent="0.25">
      <c r="D463" s="3"/>
    </row>
    <row r="464" spans="4:4" x14ac:dyDescent="0.25">
      <c r="D464" s="3"/>
    </row>
    <row r="465" spans="4:4" x14ac:dyDescent="0.25">
      <c r="D465" s="3"/>
    </row>
    <row r="466" spans="4:4" x14ac:dyDescent="0.25">
      <c r="D466" s="3"/>
    </row>
    <row r="467" spans="4:4" x14ac:dyDescent="0.25">
      <c r="D467" s="3"/>
    </row>
    <row r="468" spans="4:4" x14ac:dyDescent="0.25">
      <c r="D468" s="3"/>
    </row>
    <row r="469" spans="4:4" x14ac:dyDescent="0.25">
      <c r="D469" s="3"/>
    </row>
    <row r="470" spans="4:4" x14ac:dyDescent="0.25">
      <c r="D470" s="3"/>
    </row>
    <row r="471" spans="4:4" x14ac:dyDescent="0.25">
      <c r="D471" s="3"/>
    </row>
    <row r="472" spans="4:4" x14ac:dyDescent="0.25">
      <c r="D472" s="3"/>
    </row>
    <row r="473" spans="4:4" x14ac:dyDescent="0.25">
      <c r="D473" s="3"/>
    </row>
    <row r="474" spans="4:4" x14ac:dyDescent="0.25">
      <c r="D474" s="3"/>
    </row>
    <row r="475" spans="4:4" x14ac:dyDescent="0.25">
      <c r="D475" s="3"/>
    </row>
    <row r="476" spans="4:4" x14ac:dyDescent="0.25">
      <c r="D476" s="3"/>
    </row>
    <row r="477" spans="4:4" x14ac:dyDescent="0.25">
      <c r="D477" s="3"/>
    </row>
    <row r="478" spans="4:4" x14ac:dyDescent="0.25">
      <c r="D478" s="3"/>
    </row>
    <row r="479" spans="4:4" x14ac:dyDescent="0.25">
      <c r="D479" s="3"/>
    </row>
    <row r="480" spans="4:4" x14ac:dyDescent="0.25">
      <c r="D480" s="3"/>
    </row>
    <row r="481" spans="4:4" x14ac:dyDescent="0.25">
      <c r="D481" s="3"/>
    </row>
    <row r="482" spans="4:4" x14ac:dyDescent="0.25">
      <c r="D482" s="3"/>
    </row>
    <row r="483" spans="4:4" x14ac:dyDescent="0.25">
      <c r="D483" s="3"/>
    </row>
    <row r="484" spans="4:4" x14ac:dyDescent="0.25">
      <c r="D484" s="3"/>
    </row>
    <row r="485" spans="4:4" x14ac:dyDescent="0.25">
      <c r="D485" s="3"/>
    </row>
    <row r="486" spans="4:4" x14ac:dyDescent="0.25">
      <c r="D486" s="3"/>
    </row>
    <row r="487" spans="4:4" x14ac:dyDescent="0.25">
      <c r="D487" s="3"/>
    </row>
    <row r="488" spans="4:4" x14ac:dyDescent="0.25">
      <c r="D488" s="3"/>
    </row>
    <row r="489" spans="4:4" x14ac:dyDescent="0.25">
      <c r="D489" s="3"/>
    </row>
    <row r="490" spans="4:4" x14ac:dyDescent="0.25">
      <c r="D490" s="3"/>
    </row>
    <row r="491" spans="4:4" x14ac:dyDescent="0.25">
      <c r="D491" s="3"/>
    </row>
    <row r="492" spans="4:4" x14ac:dyDescent="0.25">
      <c r="D492" s="3"/>
    </row>
    <row r="493" spans="4:4" x14ac:dyDescent="0.25">
      <c r="D493" s="3"/>
    </row>
    <row r="494" spans="4:4" x14ac:dyDescent="0.25">
      <c r="D494" s="3"/>
    </row>
    <row r="495" spans="4:4" x14ac:dyDescent="0.25">
      <c r="D495" s="3"/>
    </row>
    <row r="496" spans="4:4" x14ac:dyDescent="0.25">
      <c r="D496" s="3"/>
    </row>
    <row r="497" spans="4:4" x14ac:dyDescent="0.25">
      <c r="D497" s="3"/>
    </row>
    <row r="498" spans="4:4" x14ac:dyDescent="0.25">
      <c r="D498" s="3"/>
    </row>
    <row r="499" spans="4:4" x14ac:dyDescent="0.25">
      <c r="D499" s="3"/>
    </row>
    <row r="500" spans="4:4" x14ac:dyDescent="0.25">
      <c r="D500" s="3"/>
    </row>
    <row r="501" spans="4:4" x14ac:dyDescent="0.25">
      <c r="D501" s="3"/>
    </row>
    <row r="502" spans="4:4" x14ac:dyDescent="0.25">
      <c r="D502" s="3"/>
    </row>
    <row r="503" spans="4:4" x14ac:dyDescent="0.25">
      <c r="D503" s="3"/>
    </row>
    <row r="504" spans="4:4" x14ac:dyDescent="0.25">
      <c r="D504" s="3"/>
    </row>
    <row r="505" spans="4:4" x14ac:dyDescent="0.25">
      <c r="D505" s="3"/>
    </row>
    <row r="506" spans="4:4" x14ac:dyDescent="0.25">
      <c r="D506" s="3"/>
    </row>
    <row r="507" spans="4:4" x14ac:dyDescent="0.25">
      <c r="D507" s="3"/>
    </row>
    <row r="508" spans="4:4" x14ac:dyDescent="0.25">
      <c r="D508" s="3"/>
    </row>
    <row r="509" spans="4:4" x14ac:dyDescent="0.25">
      <c r="D509" s="3"/>
    </row>
    <row r="510" spans="4:4" x14ac:dyDescent="0.25">
      <c r="D510" s="3"/>
    </row>
    <row r="511" spans="4:4" x14ac:dyDescent="0.25">
      <c r="D511" s="3"/>
    </row>
    <row r="512" spans="4:4" x14ac:dyDescent="0.25">
      <c r="D512" s="3"/>
    </row>
    <row r="513" spans="4:4" x14ac:dyDescent="0.25">
      <c r="D513" s="3"/>
    </row>
    <row r="514" spans="4:4" x14ac:dyDescent="0.25">
      <c r="D514" s="3"/>
    </row>
    <row r="515" spans="4:4" x14ac:dyDescent="0.25">
      <c r="D515" s="3"/>
    </row>
    <row r="516" spans="4:4" x14ac:dyDescent="0.25">
      <c r="D516" s="3"/>
    </row>
    <row r="517" spans="4:4" x14ac:dyDescent="0.25">
      <c r="D517" s="3"/>
    </row>
    <row r="518" spans="4:4" x14ac:dyDescent="0.25">
      <c r="D518" s="3"/>
    </row>
    <row r="519" spans="4:4" x14ac:dyDescent="0.25">
      <c r="D519" s="3"/>
    </row>
    <row r="520" spans="4:4" x14ac:dyDescent="0.25">
      <c r="D520" s="3"/>
    </row>
    <row r="521" spans="4:4" x14ac:dyDescent="0.25">
      <c r="D521" s="3"/>
    </row>
    <row r="522" spans="4:4" x14ac:dyDescent="0.25">
      <c r="D522" s="3"/>
    </row>
    <row r="523" spans="4:4" x14ac:dyDescent="0.25">
      <c r="D523" s="3"/>
    </row>
    <row r="524" spans="4:4" x14ac:dyDescent="0.25">
      <c r="D524" s="3"/>
    </row>
    <row r="525" spans="4:4" x14ac:dyDescent="0.25">
      <c r="D525" s="3"/>
    </row>
    <row r="526" spans="4:4" x14ac:dyDescent="0.25">
      <c r="D526" s="3"/>
    </row>
    <row r="527" spans="4:4" x14ac:dyDescent="0.25">
      <c r="D527" s="3"/>
    </row>
    <row r="528" spans="4:4" x14ac:dyDescent="0.25">
      <c r="D528" s="3"/>
    </row>
    <row r="529" spans="4:4" x14ac:dyDescent="0.25">
      <c r="D529" s="3"/>
    </row>
    <row r="530" spans="4:4" x14ac:dyDescent="0.25">
      <c r="D530" s="3"/>
    </row>
    <row r="531" spans="4:4" x14ac:dyDescent="0.25">
      <c r="D531" s="3"/>
    </row>
    <row r="532" spans="4:4" x14ac:dyDescent="0.25">
      <c r="D532" s="3"/>
    </row>
    <row r="533" spans="4:4" x14ac:dyDescent="0.25">
      <c r="D533" s="3"/>
    </row>
    <row r="534" spans="4:4" x14ac:dyDescent="0.25">
      <c r="D534" s="3"/>
    </row>
    <row r="535" spans="4:4" x14ac:dyDescent="0.25">
      <c r="D535" s="3"/>
    </row>
    <row r="536" spans="4:4" x14ac:dyDescent="0.25">
      <c r="D536" s="3"/>
    </row>
    <row r="537" spans="4:4" x14ac:dyDescent="0.25">
      <c r="D537" s="3"/>
    </row>
    <row r="538" spans="4:4" x14ac:dyDescent="0.25">
      <c r="D538" s="3"/>
    </row>
    <row r="539" spans="4:4" x14ac:dyDescent="0.25">
      <c r="D539" s="3"/>
    </row>
    <row r="540" spans="4:4" x14ac:dyDescent="0.25">
      <c r="D540" s="3"/>
    </row>
    <row r="541" spans="4:4" x14ac:dyDescent="0.25">
      <c r="D541" s="3"/>
    </row>
    <row r="542" spans="4:4" x14ac:dyDescent="0.25">
      <c r="D542" s="3"/>
    </row>
    <row r="543" spans="4:4" x14ac:dyDescent="0.25">
      <c r="D543" s="3"/>
    </row>
    <row r="544" spans="4:4" x14ac:dyDescent="0.25">
      <c r="D544" s="3"/>
    </row>
    <row r="545" spans="4:4" x14ac:dyDescent="0.25">
      <c r="D545" s="3"/>
    </row>
    <row r="546" spans="4:4" x14ac:dyDescent="0.25">
      <c r="D546" s="3"/>
    </row>
    <row r="547" spans="4:4" x14ac:dyDescent="0.25">
      <c r="D547" s="3"/>
    </row>
    <row r="548" spans="4:4" x14ac:dyDescent="0.25">
      <c r="D548" s="3"/>
    </row>
    <row r="549" spans="4:4" x14ac:dyDescent="0.25">
      <c r="D549" s="3"/>
    </row>
    <row r="550" spans="4:4" x14ac:dyDescent="0.25">
      <c r="D550" s="3"/>
    </row>
    <row r="551" spans="4:4" x14ac:dyDescent="0.25">
      <c r="D551" s="3"/>
    </row>
    <row r="552" spans="4:4" x14ac:dyDescent="0.25">
      <c r="D552" s="3"/>
    </row>
    <row r="553" spans="4:4" x14ac:dyDescent="0.25">
      <c r="D553" s="3"/>
    </row>
    <row r="554" spans="4:4" x14ac:dyDescent="0.25">
      <c r="D554" s="3"/>
    </row>
    <row r="555" spans="4:4" x14ac:dyDescent="0.25">
      <c r="D555" s="3"/>
    </row>
    <row r="556" spans="4:4" x14ac:dyDescent="0.25">
      <c r="D556" s="3"/>
    </row>
    <row r="557" spans="4:4" x14ac:dyDescent="0.25">
      <c r="D557" s="3"/>
    </row>
    <row r="558" spans="4:4" x14ac:dyDescent="0.25">
      <c r="D558" s="3"/>
    </row>
    <row r="559" spans="4:4" x14ac:dyDescent="0.25">
      <c r="D559" s="3"/>
    </row>
    <row r="560" spans="4:4" x14ac:dyDescent="0.25">
      <c r="D560" s="3"/>
    </row>
    <row r="561" spans="4:4" x14ac:dyDescent="0.25">
      <c r="D561" s="3"/>
    </row>
    <row r="562" spans="4:4" x14ac:dyDescent="0.25">
      <c r="D562" s="3"/>
    </row>
    <row r="563" spans="4:4" x14ac:dyDescent="0.25">
      <c r="D563" s="3"/>
    </row>
    <row r="564" spans="4:4" x14ac:dyDescent="0.25">
      <c r="D564" s="3"/>
    </row>
    <row r="565" spans="4:4" x14ac:dyDescent="0.25">
      <c r="D565" s="3"/>
    </row>
    <row r="566" spans="4:4" x14ac:dyDescent="0.25">
      <c r="D566" s="3"/>
    </row>
    <row r="567" spans="4:4" x14ac:dyDescent="0.25">
      <c r="D567" s="3"/>
    </row>
    <row r="568" spans="4:4" x14ac:dyDescent="0.25">
      <c r="D568" s="3"/>
    </row>
    <row r="569" spans="4:4" x14ac:dyDescent="0.25">
      <c r="D569" s="3"/>
    </row>
    <row r="570" spans="4:4" x14ac:dyDescent="0.25">
      <c r="D570" s="3"/>
    </row>
    <row r="571" spans="4:4" x14ac:dyDescent="0.25">
      <c r="D571" s="3"/>
    </row>
    <row r="572" spans="4:4" x14ac:dyDescent="0.25">
      <c r="D572" s="3"/>
    </row>
    <row r="573" spans="4:4" x14ac:dyDescent="0.25">
      <c r="D573" s="3"/>
    </row>
    <row r="574" spans="4:4" x14ac:dyDescent="0.25">
      <c r="D574" s="3"/>
    </row>
    <row r="575" spans="4:4" x14ac:dyDescent="0.25">
      <c r="D575" s="3"/>
    </row>
    <row r="576" spans="4:4" x14ac:dyDescent="0.25">
      <c r="D576" s="3"/>
    </row>
    <row r="577" spans="4:4" x14ac:dyDescent="0.25">
      <c r="D577" s="3"/>
    </row>
    <row r="578" spans="4:4" x14ac:dyDescent="0.25">
      <c r="D578" s="3"/>
    </row>
    <row r="579" spans="4:4" x14ac:dyDescent="0.25">
      <c r="D579" s="3"/>
    </row>
    <row r="580" spans="4:4" x14ac:dyDescent="0.25">
      <c r="D580" s="3"/>
    </row>
    <row r="581" spans="4:4" x14ac:dyDescent="0.25">
      <c r="D581" s="3"/>
    </row>
    <row r="582" spans="4:4" x14ac:dyDescent="0.25">
      <c r="D582" s="3"/>
    </row>
    <row r="583" spans="4:4" x14ac:dyDescent="0.25">
      <c r="D583" s="3"/>
    </row>
    <row r="584" spans="4:4" x14ac:dyDescent="0.25">
      <c r="D584" s="3"/>
    </row>
    <row r="585" spans="4:4" x14ac:dyDescent="0.25">
      <c r="D585" s="3"/>
    </row>
    <row r="586" spans="4:4" x14ac:dyDescent="0.25">
      <c r="D586" s="3"/>
    </row>
    <row r="587" spans="4:4" x14ac:dyDescent="0.25">
      <c r="D587" s="3"/>
    </row>
    <row r="588" spans="4:4" x14ac:dyDescent="0.25">
      <c r="D588" s="3"/>
    </row>
    <row r="589" spans="4:4" x14ac:dyDescent="0.25">
      <c r="D589" s="3"/>
    </row>
    <row r="590" spans="4:4" x14ac:dyDescent="0.25">
      <c r="D590" s="3"/>
    </row>
    <row r="591" spans="4:4" x14ac:dyDescent="0.25">
      <c r="D591" s="3"/>
    </row>
    <row r="592" spans="4:4" x14ac:dyDescent="0.25">
      <c r="D592" s="3"/>
    </row>
    <row r="593" spans="4:4" x14ac:dyDescent="0.25">
      <c r="D593" s="3"/>
    </row>
    <row r="594" spans="4:4" x14ac:dyDescent="0.25">
      <c r="D594" s="3"/>
    </row>
    <row r="595" spans="4:4" x14ac:dyDescent="0.25">
      <c r="D595" s="3"/>
    </row>
    <row r="596" spans="4:4" x14ac:dyDescent="0.25">
      <c r="D596" s="3"/>
    </row>
    <row r="597" spans="4:4" x14ac:dyDescent="0.25">
      <c r="D597" s="3"/>
    </row>
    <row r="598" spans="4:4" x14ac:dyDescent="0.25">
      <c r="D598" s="3"/>
    </row>
    <row r="599" spans="4:4" x14ac:dyDescent="0.25">
      <c r="D599" s="3"/>
    </row>
    <row r="600" spans="4:4" x14ac:dyDescent="0.25">
      <c r="D600" s="3"/>
    </row>
    <row r="601" spans="4:4" x14ac:dyDescent="0.25">
      <c r="D601" s="3"/>
    </row>
    <row r="602" spans="4:4" x14ac:dyDescent="0.25">
      <c r="D602" s="3"/>
    </row>
    <row r="603" spans="4:4" x14ac:dyDescent="0.25">
      <c r="D603" s="3"/>
    </row>
    <row r="604" spans="4:4" x14ac:dyDescent="0.25">
      <c r="D604" s="3"/>
    </row>
    <row r="605" spans="4:4" x14ac:dyDescent="0.25">
      <c r="D605" s="3"/>
    </row>
    <row r="606" spans="4:4" x14ac:dyDescent="0.25">
      <c r="D606" s="3"/>
    </row>
    <row r="607" spans="4:4" x14ac:dyDescent="0.25">
      <c r="D607" s="3"/>
    </row>
    <row r="608" spans="4:4" x14ac:dyDescent="0.25">
      <c r="D608" s="3"/>
    </row>
    <row r="609" spans="4:4" x14ac:dyDescent="0.25">
      <c r="D609" s="3"/>
    </row>
    <row r="610" spans="4:4" x14ac:dyDescent="0.25">
      <c r="D610" s="3"/>
    </row>
    <row r="611" spans="4:4" x14ac:dyDescent="0.25">
      <c r="D611" s="3"/>
    </row>
    <row r="612" spans="4:4" x14ac:dyDescent="0.25">
      <c r="D612" s="3"/>
    </row>
    <row r="613" spans="4:4" x14ac:dyDescent="0.25">
      <c r="D613" s="3"/>
    </row>
    <row r="614" spans="4:4" x14ac:dyDescent="0.25">
      <c r="D614" s="3"/>
    </row>
    <row r="615" spans="4:4" x14ac:dyDescent="0.25">
      <c r="D615" s="3"/>
    </row>
    <row r="616" spans="4:4" x14ac:dyDescent="0.25">
      <c r="D616" s="3"/>
    </row>
    <row r="617" spans="4:4" x14ac:dyDescent="0.25">
      <c r="D617" s="3"/>
    </row>
    <row r="618" spans="4:4" x14ac:dyDescent="0.25">
      <c r="D618" s="3"/>
    </row>
    <row r="619" spans="4:4" x14ac:dyDescent="0.25">
      <c r="D619" s="3"/>
    </row>
    <row r="620" spans="4:4" x14ac:dyDescent="0.25">
      <c r="D620" s="3"/>
    </row>
    <row r="621" spans="4:4" x14ac:dyDescent="0.25">
      <c r="D621" s="3"/>
    </row>
    <row r="622" spans="4:4" x14ac:dyDescent="0.25">
      <c r="D622" s="3"/>
    </row>
    <row r="623" spans="4:4" x14ac:dyDescent="0.25">
      <c r="D623" s="3"/>
    </row>
    <row r="624" spans="4:4" x14ac:dyDescent="0.25">
      <c r="D624" s="3"/>
    </row>
    <row r="625" spans="4:4" x14ac:dyDescent="0.25">
      <c r="D625" s="3"/>
    </row>
    <row r="626" spans="4:4" x14ac:dyDescent="0.25">
      <c r="D626" s="3"/>
    </row>
    <row r="627" spans="4:4" x14ac:dyDescent="0.25">
      <c r="D627" s="3"/>
    </row>
    <row r="628" spans="4:4" x14ac:dyDescent="0.25">
      <c r="D628" s="3"/>
    </row>
    <row r="629" spans="4:4" x14ac:dyDescent="0.25">
      <c r="D629" s="3"/>
    </row>
    <row r="630" spans="4:4" x14ac:dyDescent="0.25">
      <c r="D630" s="3"/>
    </row>
    <row r="631" spans="4:4" x14ac:dyDescent="0.25">
      <c r="D631" s="3"/>
    </row>
    <row r="632" spans="4:4" x14ac:dyDescent="0.25">
      <c r="D632" s="3"/>
    </row>
    <row r="633" spans="4:4" x14ac:dyDescent="0.25">
      <c r="D633" s="3"/>
    </row>
    <row r="634" spans="4:4" x14ac:dyDescent="0.25">
      <c r="D634" s="3"/>
    </row>
    <row r="635" spans="4:4" x14ac:dyDescent="0.25">
      <c r="D635" s="3"/>
    </row>
    <row r="636" spans="4:4" x14ac:dyDescent="0.25">
      <c r="D636" s="3"/>
    </row>
    <row r="637" spans="4:4" x14ac:dyDescent="0.25">
      <c r="D637" s="3"/>
    </row>
    <row r="638" spans="4:4" x14ac:dyDescent="0.25">
      <c r="D638" s="3"/>
    </row>
    <row r="639" spans="4:4" x14ac:dyDescent="0.25">
      <c r="D639" s="3"/>
    </row>
    <row r="640" spans="4:4" x14ac:dyDescent="0.25">
      <c r="D640" s="3"/>
    </row>
    <row r="641" spans="4:4" x14ac:dyDescent="0.25">
      <c r="D641" s="3"/>
    </row>
    <row r="642" spans="4:4" x14ac:dyDescent="0.25">
      <c r="D642" s="3"/>
    </row>
    <row r="643" spans="4:4" x14ac:dyDescent="0.25">
      <c r="D643" s="3"/>
    </row>
    <row r="644" spans="4:4" x14ac:dyDescent="0.25">
      <c r="D644" s="3"/>
    </row>
    <row r="645" spans="4:4" x14ac:dyDescent="0.25">
      <c r="D645" s="3"/>
    </row>
    <row r="646" spans="4:4" x14ac:dyDescent="0.25">
      <c r="D646" s="3"/>
    </row>
    <row r="647" spans="4:4" x14ac:dyDescent="0.25">
      <c r="D647" s="3"/>
    </row>
    <row r="648" spans="4:4" x14ac:dyDescent="0.25">
      <c r="D648" s="3"/>
    </row>
    <row r="649" spans="4:4" x14ac:dyDescent="0.25">
      <c r="D649" s="3"/>
    </row>
    <row r="650" spans="4:4" x14ac:dyDescent="0.25">
      <c r="D650" s="3"/>
    </row>
    <row r="651" spans="4:4" x14ac:dyDescent="0.25">
      <c r="D651" s="3"/>
    </row>
    <row r="652" spans="4:4" x14ac:dyDescent="0.25">
      <c r="D652" s="3"/>
    </row>
    <row r="653" spans="4:4" x14ac:dyDescent="0.25">
      <c r="D653" s="3"/>
    </row>
    <row r="654" spans="4:4" x14ac:dyDescent="0.25">
      <c r="D654" s="3"/>
    </row>
    <row r="655" spans="4:4" x14ac:dyDescent="0.25">
      <c r="D655" s="3"/>
    </row>
    <row r="656" spans="4:4" x14ac:dyDescent="0.25">
      <c r="D656" s="3"/>
    </row>
    <row r="657" spans="4:4" x14ac:dyDescent="0.25">
      <c r="D657" s="3"/>
    </row>
    <row r="658" spans="4:4" x14ac:dyDescent="0.25">
      <c r="D658" s="3"/>
    </row>
    <row r="659" spans="4:4" x14ac:dyDescent="0.25">
      <c r="D659" s="3"/>
    </row>
    <row r="660" spans="4:4" x14ac:dyDescent="0.25">
      <c r="D660" s="3"/>
    </row>
    <row r="661" spans="4:4" x14ac:dyDescent="0.25">
      <c r="D661" s="3"/>
    </row>
    <row r="662" spans="4:4" x14ac:dyDescent="0.25">
      <c r="D662" s="3"/>
    </row>
    <row r="663" spans="4:4" x14ac:dyDescent="0.25">
      <c r="D663" s="3"/>
    </row>
    <row r="664" spans="4:4" x14ac:dyDescent="0.25">
      <c r="D664" s="3"/>
    </row>
    <row r="665" spans="4:4" x14ac:dyDescent="0.25">
      <c r="D665" s="3"/>
    </row>
    <row r="666" spans="4:4" x14ac:dyDescent="0.25">
      <c r="D666" s="3"/>
    </row>
    <row r="667" spans="4:4" x14ac:dyDescent="0.25">
      <c r="D667" s="3"/>
    </row>
    <row r="668" spans="4:4" x14ac:dyDescent="0.25">
      <c r="D668" s="3"/>
    </row>
    <row r="669" spans="4:4" x14ac:dyDescent="0.25">
      <c r="D669" s="3"/>
    </row>
    <row r="670" spans="4:4" x14ac:dyDescent="0.25">
      <c r="D670" s="3"/>
    </row>
    <row r="671" spans="4:4" x14ac:dyDescent="0.25">
      <c r="D671" s="3"/>
    </row>
    <row r="672" spans="4:4" x14ac:dyDescent="0.25">
      <c r="D672" s="3"/>
    </row>
    <row r="673" spans="4:4" x14ac:dyDescent="0.25">
      <c r="D673" s="3"/>
    </row>
    <row r="674" spans="4:4" x14ac:dyDescent="0.25">
      <c r="D674" s="3"/>
    </row>
    <row r="675" spans="4:4" x14ac:dyDescent="0.25">
      <c r="D675" s="3"/>
    </row>
    <row r="676" spans="4:4" x14ac:dyDescent="0.25">
      <c r="D676" s="3"/>
    </row>
    <row r="677" spans="4:4" x14ac:dyDescent="0.25">
      <c r="D677" s="3"/>
    </row>
    <row r="678" spans="4:4" x14ac:dyDescent="0.25">
      <c r="D678" s="3"/>
    </row>
    <row r="679" spans="4:4" x14ac:dyDescent="0.25">
      <c r="D679" s="3"/>
    </row>
    <row r="680" spans="4:4" x14ac:dyDescent="0.25">
      <c r="D680" s="3"/>
    </row>
    <row r="681" spans="4:4" x14ac:dyDescent="0.25">
      <c r="D681" s="3"/>
    </row>
    <row r="682" spans="4:4" x14ac:dyDescent="0.25">
      <c r="D682" s="3"/>
    </row>
    <row r="683" spans="4:4" x14ac:dyDescent="0.25">
      <c r="D683" s="3"/>
    </row>
    <row r="684" spans="4:4" x14ac:dyDescent="0.25">
      <c r="D684" s="3"/>
    </row>
    <row r="685" spans="4:4" x14ac:dyDescent="0.25">
      <c r="D685" s="3"/>
    </row>
    <row r="686" spans="4:4" x14ac:dyDescent="0.25">
      <c r="D686" s="3"/>
    </row>
    <row r="687" spans="4:4" x14ac:dyDescent="0.25">
      <c r="D687" s="3"/>
    </row>
    <row r="688" spans="4:4" x14ac:dyDescent="0.25">
      <c r="D688" s="3"/>
    </row>
    <row r="689" spans="4:4" x14ac:dyDescent="0.25">
      <c r="D689" s="3"/>
    </row>
    <row r="690" spans="4:4" x14ac:dyDescent="0.25">
      <c r="D690" s="3"/>
    </row>
    <row r="691" spans="4:4" x14ac:dyDescent="0.25">
      <c r="D691" s="3"/>
    </row>
    <row r="692" spans="4:4" x14ac:dyDescent="0.25">
      <c r="D692" s="3"/>
    </row>
    <row r="693" spans="4:4" x14ac:dyDescent="0.25">
      <c r="D693" s="3"/>
    </row>
    <row r="694" spans="4:4" x14ac:dyDescent="0.25">
      <c r="D694" s="3"/>
    </row>
    <row r="695" spans="4:4" x14ac:dyDescent="0.25">
      <c r="D695" s="3"/>
    </row>
    <row r="696" spans="4:4" x14ac:dyDescent="0.25">
      <c r="D696" s="3"/>
    </row>
    <row r="697" spans="4:4" x14ac:dyDescent="0.25">
      <c r="D697" s="3"/>
    </row>
    <row r="698" spans="4:4" x14ac:dyDescent="0.25">
      <c r="D698" s="3"/>
    </row>
    <row r="699" spans="4:4" x14ac:dyDescent="0.25">
      <c r="D699" s="3"/>
    </row>
    <row r="700" spans="4:4" x14ac:dyDescent="0.25">
      <c r="D700" s="3"/>
    </row>
    <row r="701" spans="4:4" x14ac:dyDescent="0.25">
      <c r="D701" s="3"/>
    </row>
    <row r="702" spans="4:4" x14ac:dyDescent="0.25">
      <c r="D702" s="3"/>
    </row>
    <row r="703" spans="4:4" x14ac:dyDescent="0.25">
      <c r="D703" s="3"/>
    </row>
    <row r="704" spans="4:4" x14ac:dyDescent="0.25">
      <c r="D704" s="3"/>
    </row>
    <row r="705" spans="4:4" x14ac:dyDescent="0.25">
      <c r="D705" s="3"/>
    </row>
    <row r="706" spans="4:4" x14ac:dyDescent="0.25">
      <c r="D706" s="3"/>
    </row>
    <row r="707" spans="4:4" x14ac:dyDescent="0.25">
      <c r="D707" s="3"/>
    </row>
    <row r="708" spans="4:4" x14ac:dyDescent="0.25">
      <c r="D708" s="3"/>
    </row>
    <row r="709" spans="4:4" x14ac:dyDescent="0.25">
      <c r="D709" s="3"/>
    </row>
    <row r="710" spans="4:4" x14ac:dyDescent="0.25">
      <c r="D710" s="3"/>
    </row>
    <row r="711" spans="4:4" x14ac:dyDescent="0.25">
      <c r="D711" s="3"/>
    </row>
    <row r="712" spans="4:4" x14ac:dyDescent="0.25">
      <c r="D712" s="3"/>
    </row>
    <row r="713" spans="4:4" x14ac:dyDescent="0.25">
      <c r="D713" s="3"/>
    </row>
    <row r="714" spans="4:4" x14ac:dyDescent="0.25">
      <c r="D714" s="3"/>
    </row>
    <row r="715" spans="4:4" x14ac:dyDescent="0.25">
      <c r="D715" s="3"/>
    </row>
    <row r="716" spans="4:4" x14ac:dyDescent="0.25">
      <c r="D716" s="3"/>
    </row>
    <row r="717" spans="4:4" x14ac:dyDescent="0.25">
      <c r="D717" s="3"/>
    </row>
    <row r="718" spans="4:4" x14ac:dyDescent="0.25">
      <c r="D718" s="3"/>
    </row>
    <row r="719" spans="4:4" x14ac:dyDescent="0.25">
      <c r="D719" s="3"/>
    </row>
    <row r="720" spans="4:4" x14ac:dyDescent="0.25">
      <c r="D720" s="3"/>
    </row>
    <row r="721" spans="4:4" x14ac:dyDescent="0.25">
      <c r="D721" s="3"/>
    </row>
    <row r="722" spans="4:4" x14ac:dyDescent="0.25">
      <c r="D722" s="3"/>
    </row>
    <row r="723" spans="4:4" x14ac:dyDescent="0.25">
      <c r="D723" s="3"/>
    </row>
    <row r="724" spans="4:4" x14ac:dyDescent="0.25">
      <c r="D724" s="3"/>
    </row>
    <row r="725" spans="4:4" x14ac:dyDescent="0.25">
      <c r="D725" s="3"/>
    </row>
    <row r="726" spans="4:4" x14ac:dyDescent="0.25">
      <c r="D726" s="3"/>
    </row>
    <row r="727" spans="4:4" x14ac:dyDescent="0.25">
      <c r="D727" s="3"/>
    </row>
    <row r="728" spans="4:4" x14ac:dyDescent="0.25">
      <c r="D728" s="3"/>
    </row>
    <row r="729" spans="4:4" x14ac:dyDescent="0.25">
      <c r="D729" s="3"/>
    </row>
    <row r="730" spans="4:4" x14ac:dyDescent="0.25">
      <c r="D730" s="3"/>
    </row>
    <row r="731" spans="4:4" x14ac:dyDescent="0.25">
      <c r="D731" s="3"/>
    </row>
    <row r="732" spans="4:4" x14ac:dyDescent="0.25">
      <c r="D732" s="3"/>
    </row>
    <row r="733" spans="4:4" x14ac:dyDescent="0.25">
      <c r="D733" s="3"/>
    </row>
    <row r="734" spans="4:4" x14ac:dyDescent="0.25">
      <c r="D734" s="3"/>
    </row>
    <row r="735" spans="4:4" x14ac:dyDescent="0.25">
      <c r="D735" s="3"/>
    </row>
    <row r="736" spans="4:4" x14ac:dyDescent="0.25">
      <c r="D736" s="3"/>
    </row>
    <row r="737" spans="4:4" x14ac:dyDescent="0.25">
      <c r="D737" s="3"/>
    </row>
    <row r="738" spans="4:4" x14ac:dyDescent="0.25">
      <c r="D738" s="3"/>
    </row>
    <row r="739" spans="4:4" x14ac:dyDescent="0.25">
      <c r="D739" s="3"/>
    </row>
    <row r="740" spans="4:4" x14ac:dyDescent="0.25">
      <c r="D740" s="3"/>
    </row>
    <row r="741" spans="4:4" x14ac:dyDescent="0.25">
      <c r="D741" s="3"/>
    </row>
    <row r="742" spans="4:4" x14ac:dyDescent="0.25">
      <c r="D742" s="3"/>
    </row>
    <row r="743" spans="4:4" x14ac:dyDescent="0.25">
      <c r="D743" s="3"/>
    </row>
    <row r="744" spans="4:4" x14ac:dyDescent="0.25">
      <c r="D744" s="3"/>
    </row>
    <row r="745" spans="4:4" x14ac:dyDescent="0.25">
      <c r="D745" s="3"/>
    </row>
    <row r="746" spans="4:4" x14ac:dyDescent="0.25">
      <c r="D746" s="3"/>
    </row>
    <row r="747" spans="4:4" x14ac:dyDescent="0.25">
      <c r="D747" s="3"/>
    </row>
    <row r="748" spans="4:4" x14ac:dyDescent="0.25">
      <c r="D748" s="3"/>
    </row>
    <row r="749" spans="4:4" x14ac:dyDescent="0.25">
      <c r="D749" s="3"/>
    </row>
    <row r="750" spans="4:4" x14ac:dyDescent="0.25">
      <c r="D750" s="3"/>
    </row>
    <row r="751" spans="4:4" x14ac:dyDescent="0.25">
      <c r="D751" s="3"/>
    </row>
    <row r="752" spans="4:4" x14ac:dyDescent="0.25">
      <c r="D752" s="3"/>
    </row>
    <row r="753" spans="4:4" x14ac:dyDescent="0.25">
      <c r="D753" s="3"/>
    </row>
    <row r="754" spans="4:4" x14ac:dyDescent="0.25">
      <c r="D754" s="3"/>
    </row>
    <row r="755" spans="4:4" x14ac:dyDescent="0.25">
      <c r="D755" s="3"/>
    </row>
    <row r="756" spans="4:4" x14ac:dyDescent="0.25">
      <c r="D756" s="3"/>
    </row>
    <row r="757" spans="4:4" x14ac:dyDescent="0.25">
      <c r="D757" s="3"/>
    </row>
    <row r="758" spans="4:4" x14ac:dyDescent="0.25">
      <c r="D758" s="3"/>
    </row>
    <row r="759" spans="4:4" x14ac:dyDescent="0.25">
      <c r="D759" s="3"/>
    </row>
    <row r="760" spans="4:4" x14ac:dyDescent="0.25">
      <c r="D760" s="3"/>
    </row>
    <row r="761" spans="4:4" x14ac:dyDescent="0.25">
      <c r="D761" s="3"/>
    </row>
    <row r="762" spans="4:4" x14ac:dyDescent="0.25">
      <c r="D762" s="3"/>
    </row>
    <row r="763" spans="4:4" x14ac:dyDescent="0.25">
      <c r="D763" s="3"/>
    </row>
    <row r="764" spans="4:4" x14ac:dyDescent="0.25">
      <c r="D764" s="3"/>
    </row>
    <row r="765" spans="4:4" x14ac:dyDescent="0.25">
      <c r="D765" s="3"/>
    </row>
    <row r="766" spans="4:4" x14ac:dyDescent="0.25">
      <c r="D766" s="3"/>
    </row>
    <row r="767" spans="4:4" x14ac:dyDescent="0.25">
      <c r="D767" s="3"/>
    </row>
    <row r="768" spans="4:4" x14ac:dyDescent="0.25">
      <c r="D768" s="3"/>
    </row>
    <row r="769" spans="4:4" x14ac:dyDescent="0.25">
      <c r="D769" s="3"/>
    </row>
    <row r="770" spans="4:4" x14ac:dyDescent="0.25">
      <c r="D770" s="3"/>
    </row>
    <row r="771" spans="4:4" x14ac:dyDescent="0.25">
      <c r="D771" s="3"/>
    </row>
    <row r="772" spans="4:4" x14ac:dyDescent="0.25">
      <c r="D772" s="3"/>
    </row>
    <row r="773" spans="4:4" x14ac:dyDescent="0.25">
      <c r="D773" s="3"/>
    </row>
    <row r="774" spans="4:4" x14ac:dyDescent="0.25">
      <c r="D774" s="3"/>
    </row>
    <row r="775" spans="4:4" x14ac:dyDescent="0.25">
      <c r="D775" s="3"/>
    </row>
    <row r="776" spans="4:4" x14ac:dyDescent="0.25">
      <c r="D776" s="3"/>
    </row>
    <row r="777" spans="4:4" x14ac:dyDescent="0.25">
      <c r="D777" s="3"/>
    </row>
    <row r="778" spans="4:4" x14ac:dyDescent="0.25">
      <c r="D778" s="3"/>
    </row>
    <row r="779" spans="4:4" x14ac:dyDescent="0.25">
      <c r="D779" s="3"/>
    </row>
    <row r="780" spans="4:4" x14ac:dyDescent="0.25">
      <c r="D780" s="3"/>
    </row>
    <row r="781" spans="4:4" x14ac:dyDescent="0.25">
      <c r="D781" s="3"/>
    </row>
    <row r="782" spans="4:4" x14ac:dyDescent="0.25">
      <c r="D782" s="3"/>
    </row>
    <row r="783" spans="4:4" x14ac:dyDescent="0.25">
      <c r="D783" s="3"/>
    </row>
    <row r="784" spans="4:4" x14ac:dyDescent="0.25">
      <c r="D784" s="3"/>
    </row>
    <row r="785" spans="4:4" x14ac:dyDescent="0.25">
      <c r="D785" s="3"/>
    </row>
    <row r="786" spans="4:4" x14ac:dyDescent="0.25">
      <c r="D786" s="3"/>
    </row>
    <row r="787" spans="4:4" x14ac:dyDescent="0.25">
      <c r="D787" s="3"/>
    </row>
    <row r="788" spans="4:4" x14ac:dyDescent="0.25">
      <c r="D788" s="3"/>
    </row>
    <row r="789" spans="4:4" x14ac:dyDescent="0.25">
      <c r="D789" s="3"/>
    </row>
    <row r="790" spans="4:4" x14ac:dyDescent="0.25">
      <c r="D790" s="3"/>
    </row>
    <row r="791" spans="4:4" x14ac:dyDescent="0.25">
      <c r="D791" s="3"/>
    </row>
    <row r="792" spans="4:4" x14ac:dyDescent="0.25">
      <c r="D792" s="3"/>
    </row>
    <row r="793" spans="4:4" x14ac:dyDescent="0.25">
      <c r="D793" s="3"/>
    </row>
    <row r="794" spans="4:4" x14ac:dyDescent="0.25">
      <c r="D794" s="3"/>
    </row>
    <row r="795" spans="4:4" x14ac:dyDescent="0.25">
      <c r="D795" s="3"/>
    </row>
    <row r="796" spans="4:4" x14ac:dyDescent="0.25">
      <c r="D796" s="3"/>
    </row>
    <row r="797" spans="4:4" x14ac:dyDescent="0.25">
      <c r="D797" s="3"/>
    </row>
    <row r="798" spans="4:4" x14ac:dyDescent="0.25">
      <c r="D798" s="3"/>
    </row>
    <row r="799" spans="4:4" x14ac:dyDescent="0.25">
      <c r="D799" s="3"/>
    </row>
    <row r="800" spans="4:4" x14ac:dyDescent="0.25">
      <c r="D800" s="3"/>
    </row>
    <row r="801" spans="4:4" x14ac:dyDescent="0.25">
      <c r="D801" s="3"/>
    </row>
    <row r="802" spans="4:4" x14ac:dyDescent="0.25">
      <c r="D802" s="3"/>
    </row>
    <row r="803" spans="4:4" x14ac:dyDescent="0.25">
      <c r="D803" s="3"/>
    </row>
    <row r="804" spans="4:4" x14ac:dyDescent="0.25">
      <c r="D804" s="3"/>
    </row>
    <row r="805" spans="4:4" x14ac:dyDescent="0.25">
      <c r="D805" s="3"/>
    </row>
    <row r="806" spans="4:4" x14ac:dyDescent="0.25">
      <c r="D806" s="3"/>
    </row>
    <row r="807" spans="4:4" x14ac:dyDescent="0.25">
      <c r="D807" s="3"/>
    </row>
    <row r="808" spans="4:4" x14ac:dyDescent="0.25">
      <c r="D808" s="3"/>
    </row>
    <row r="809" spans="4:4" x14ac:dyDescent="0.25">
      <c r="D809" s="3"/>
    </row>
    <row r="810" spans="4:4" x14ac:dyDescent="0.25">
      <c r="D810" s="3"/>
    </row>
    <row r="811" spans="4:4" x14ac:dyDescent="0.25">
      <c r="D811" s="3"/>
    </row>
    <row r="812" spans="4:4" x14ac:dyDescent="0.25">
      <c r="D812" s="3"/>
    </row>
    <row r="813" spans="4:4" x14ac:dyDescent="0.25">
      <c r="D813" s="3"/>
    </row>
    <row r="814" spans="4:4" x14ac:dyDescent="0.25">
      <c r="D814" s="3"/>
    </row>
    <row r="815" spans="4:4" x14ac:dyDescent="0.25">
      <c r="D815" s="3"/>
    </row>
    <row r="816" spans="4:4" x14ac:dyDescent="0.25">
      <c r="D816" s="3"/>
    </row>
    <row r="817" spans="4:4" x14ac:dyDescent="0.25">
      <c r="D817" s="3"/>
    </row>
    <row r="818" spans="4:4" x14ac:dyDescent="0.25">
      <c r="D818" s="3"/>
    </row>
    <row r="819" spans="4:4" x14ac:dyDescent="0.25">
      <c r="D819" s="3"/>
    </row>
    <row r="820" spans="4:4" x14ac:dyDescent="0.25">
      <c r="D820" s="3"/>
    </row>
    <row r="821" spans="4:4" x14ac:dyDescent="0.25">
      <c r="D821" s="3"/>
    </row>
    <row r="822" spans="4:4" x14ac:dyDescent="0.25">
      <c r="D822" s="3"/>
    </row>
    <row r="823" spans="4:4" x14ac:dyDescent="0.25">
      <c r="D823" s="3"/>
    </row>
    <row r="824" spans="4:4" x14ac:dyDescent="0.25">
      <c r="D824" s="3"/>
    </row>
    <row r="825" spans="4:4" x14ac:dyDescent="0.25">
      <c r="D825" s="3"/>
    </row>
    <row r="826" spans="4:4" x14ac:dyDescent="0.25">
      <c r="D826" s="3"/>
    </row>
    <row r="827" spans="4:4" x14ac:dyDescent="0.25">
      <c r="D827" s="3"/>
    </row>
    <row r="828" spans="4:4" x14ac:dyDescent="0.25">
      <c r="D828" s="3"/>
    </row>
    <row r="829" spans="4:4" x14ac:dyDescent="0.25">
      <c r="D829" s="3"/>
    </row>
    <row r="830" spans="4:4" x14ac:dyDescent="0.25">
      <c r="D830" s="3"/>
    </row>
    <row r="831" spans="4:4" x14ac:dyDescent="0.25">
      <c r="D831" s="3"/>
    </row>
    <row r="832" spans="4:4" x14ac:dyDescent="0.25">
      <c r="D832" s="3"/>
    </row>
    <row r="833" spans="4:4" x14ac:dyDescent="0.25">
      <c r="D833" s="3"/>
    </row>
    <row r="834" spans="4:4" x14ac:dyDescent="0.25">
      <c r="D834" s="3"/>
    </row>
    <row r="835" spans="4:4" x14ac:dyDescent="0.25">
      <c r="D835" s="3"/>
    </row>
    <row r="836" spans="4:4" x14ac:dyDescent="0.25">
      <c r="D836" s="3"/>
    </row>
    <row r="837" spans="4:4" x14ac:dyDescent="0.25">
      <c r="D837" s="3"/>
    </row>
    <row r="838" spans="4:4" x14ac:dyDescent="0.25">
      <c r="D838" s="3"/>
    </row>
    <row r="839" spans="4:4" x14ac:dyDescent="0.25">
      <c r="D839" s="3"/>
    </row>
    <row r="840" spans="4:4" x14ac:dyDescent="0.25">
      <c r="D840" s="3"/>
    </row>
    <row r="841" spans="4:4" x14ac:dyDescent="0.25">
      <c r="D841" s="3"/>
    </row>
    <row r="842" spans="4:4" x14ac:dyDescent="0.25">
      <c r="D842" s="3"/>
    </row>
    <row r="843" spans="4:4" x14ac:dyDescent="0.25">
      <c r="D843" s="3"/>
    </row>
    <row r="844" spans="4:4" x14ac:dyDescent="0.25">
      <c r="D844" s="3"/>
    </row>
    <row r="845" spans="4:4" x14ac:dyDescent="0.25">
      <c r="D845" s="3"/>
    </row>
    <row r="846" spans="4:4" x14ac:dyDescent="0.25">
      <c r="D846" s="3"/>
    </row>
    <row r="847" spans="4:4" x14ac:dyDescent="0.25">
      <c r="D847" s="3"/>
    </row>
    <row r="848" spans="4:4" x14ac:dyDescent="0.25">
      <c r="D848" s="3"/>
    </row>
    <row r="849" spans="4:4" x14ac:dyDescent="0.25">
      <c r="D849" s="3"/>
    </row>
    <row r="850" spans="4:4" x14ac:dyDescent="0.25">
      <c r="D850" s="3"/>
    </row>
    <row r="851" spans="4:4" x14ac:dyDescent="0.25">
      <c r="D851" s="3"/>
    </row>
    <row r="852" spans="4:4" x14ac:dyDescent="0.25">
      <c r="D852" s="3"/>
    </row>
    <row r="853" spans="4:4" x14ac:dyDescent="0.25">
      <c r="D853" s="3"/>
    </row>
    <row r="854" spans="4:4" x14ac:dyDescent="0.25">
      <c r="D854" s="3"/>
    </row>
    <row r="855" spans="4:4" x14ac:dyDescent="0.25">
      <c r="D855" s="3"/>
    </row>
    <row r="856" spans="4:4" x14ac:dyDescent="0.25">
      <c r="D856" s="3"/>
    </row>
    <row r="857" spans="4:4" x14ac:dyDescent="0.25">
      <c r="D857" s="3"/>
    </row>
    <row r="858" spans="4:4" x14ac:dyDescent="0.25">
      <c r="D858" s="3"/>
    </row>
    <row r="859" spans="4:4" x14ac:dyDescent="0.25">
      <c r="D859" s="3"/>
    </row>
    <row r="860" spans="4:4" x14ac:dyDescent="0.25">
      <c r="D860" s="3"/>
    </row>
    <row r="861" spans="4:4" x14ac:dyDescent="0.25">
      <c r="D861" s="3"/>
    </row>
    <row r="862" spans="4:4" x14ac:dyDescent="0.25">
      <c r="D862" s="3"/>
    </row>
    <row r="863" spans="4:4" x14ac:dyDescent="0.25">
      <c r="D863" s="3"/>
    </row>
    <row r="864" spans="4:4" x14ac:dyDescent="0.25">
      <c r="D864" s="3"/>
    </row>
    <row r="865" spans="4:4" x14ac:dyDescent="0.25">
      <c r="D865" s="3"/>
    </row>
    <row r="866" spans="4:4" x14ac:dyDescent="0.25">
      <c r="D866" s="3"/>
    </row>
    <row r="867" spans="4:4" x14ac:dyDescent="0.25">
      <c r="D867" s="3"/>
    </row>
    <row r="868" spans="4:4" x14ac:dyDescent="0.25">
      <c r="D868" s="3"/>
    </row>
    <row r="869" spans="4:4" x14ac:dyDescent="0.25">
      <c r="D869" s="3"/>
    </row>
    <row r="870" spans="4:4" x14ac:dyDescent="0.25">
      <c r="D870" s="3"/>
    </row>
    <row r="871" spans="4:4" x14ac:dyDescent="0.25">
      <c r="D871" s="3"/>
    </row>
    <row r="872" spans="4:4" x14ac:dyDescent="0.25">
      <c r="D872" s="3"/>
    </row>
    <row r="873" spans="4:4" x14ac:dyDescent="0.25">
      <c r="D873" s="3"/>
    </row>
    <row r="874" spans="4:4" x14ac:dyDescent="0.25">
      <c r="D874" s="3"/>
    </row>
    <row r="875" spans="4:4" x14ac:dyDescent="0.25">
      <c r="D875" s="3"/>
    </row>
    <row r="876" spans="4:4" x14ac:dyDescent="0.25">
      <c r="D876" s="3"/>
    </row>
    <row r="877" spans="4:4" x14ac:dyDescent="0.25">
      <c r="D877" s="3"/>
    </row>
    <row r="878" spans="4:4" x14ac:dyDescent="0.25">
      <c r="D878" s="3"/>
    </row>
    <row r="879" spans="4:4" x14ac:dyDescent="0.25">
      <c r="D879" s="3"/>
    </row>
    <row r="880" spans="4:4" x14ac:dyDescent="0.25">
      <c r="D880" s="3"/>
    </row>
    <row r="881" spans="4:4" x14ac:dyDescent="0.25">
      <c r="D881" s="3"/>
    </row>
    <row r="882" spans="4:4" x14ac:dyDescent="0.25">
      <c r="D882" s="3"/>
    </row>
    <row r="883" spans="4:4" x14ac:dyDescent="0.25">
      <c r="D883" s="3"/>
    </row>
    <row r="884" spans="4:4" x14ac:dyDescent="0.25">
      <c r="D884" s="3"/>
    </row>
    <row r="885" spans="4:4" x14ac:dyDescent="0.25">
      <c r="D885" s="3"/>
    </row>
    <row r="886" spans="4:4" x14ac:dyDescent="0.25">
      <c r="D886" s="3"/>
    </row>
    <row r="887" spans="4:4" x14ac:dyDescent="0.25">
      <c r="D887" s="3"/>
    </row>
    <row r="888" spans="4:4" x14ac:dyDescent="0.25">
      <c r="D888" s="3"/>
    </row>
    <row r="889" spans="4:4" x14ac:dyDescent="0.25">
      <c r="D889" s="3"/>
    </row>
    <row r="890" spans="4:4" x14ac:dyDescent="0.25">
      <c r="D890" s="3"/>
    </row>
    <row r="891" spans="4:4" x14ac:dyDescent="0.25">
      <c r="D891" s="3"/>
    </row>
    <row r="892" spans="4:4" x14ac:dyDescent="0.25">
      <c r="D892" s="3"/>
    </row>
    <row r="893" spans="4:4" x14ac:dyDescent="0.25">
      <c r="D893" s="3"/>
    </row>
    <row r="894" spans="4:4" x14ac:dyDescent="0.25">
      <c r="D894" s="3"/>
    </row>
    <row r="895" spans="4:4" x14ac:dyDescent="0.25">
      <c r="D895" s="3"/>
    </row>
    <row r="896" spans="4:4" x14ac:dyDescent="0.25">
      <c r="D896" s="3"/>
    </row>
    <row r="897" spans="4:4" x14ac:dyDescent="0.25">
      <c r="D897" s="3"/>
    </row>
    <row r="898" spans="4:4" x14ac:dyDescent="0.25">
      <c r="D898" s="3"/>
    </row>
    <row r="899" spans="4:4" x14ac:dyDescent="0.25">
      <c r="D899" s="3"/>
    </row>
    <row r="900" spans="4:4" x14ac:dyDescent="0.25">
      <c r="D900" s="3"/>
    </row>
    <row r="901" spans="4:4" x14ac:dyDescent="0.25">
      <c r="D901" s="3"/>
    </row>
    <row r="902" spans="4:4" x14ac:dyDescent="0.25">
      <c r="D902" s="3"/>
    </row>
    <row r="903" spans="4:4" x14ac:dyDescent="0.25">
      <c r="D903" s="3"/>
    </row>
    <row r="904" spans="4:4" x14ac:dyDescent="0.25">
      <c r="D904" s="3"/>
    </row>
    <row r="905" spans="4:4" x14ac:dyDescent="0.25">
      <c r="D905" s="3"/>
    </row>
    <row r="906" spans="4:4" x14ac:dyDescent="0.25">
      <c r="D906" s="3"/>
    </row>
    <row r="907" spans="4:4" x14ac:dyDescent="0.25">
      <c r="D907" s="3"/>
    </row>
    <row r="908" spans="4:4" x14ac:dyDescent="0.25">
      <c r="D908" s="3"/>
    </row>
    <row r="909" spans="4:4" x14ac:dyDescent="0.25">
      <c r="D909" s="3"/>
    </row>
    <row r="910" spans="4:4" x14ac:dyDescent="0.25">
      <c r="D910" s="3"/>
    </row>
    <row r="911" spans="4:4" x14ac:dyDescent="0.25">
      <c r="D911" s="3"/>
    </row>
    <row r="912" spans="4:4" x14ac:dyDescent="0.25">
      <c r="D912" s="3"/>
    </row>
    <row r="913" spans="4:4" x14ac:dyDescent="0.25">
      <c r="D913" s="3"/>
    </row>
    <row r="914" spans="4:4" x14ac:dyDescent="0.25">
      <c r="D914" s="3"/>
    </row>
    <row r="915" spans="4:4" x14ac:dyDescent="0.25">
      <c r="D915" s="3"/>
    </row>
    <row r="916" spans="4:4" x14ac:dyDescent="0.25">
      <c r="D916" s="3"/>
    </row>
    <row r="917" spans="4:4" x14ac:dyDescent="0.25">
      <c r="D917" s="3"/>
    </row>
    <row r="918" spans="4:4" x14ac:dyDescent="0.25">
      <c r="D918" s="3"/>
    </row>
    <row r="919" spans="4:4" x14ac:dyDescent="0.25">
      <c r="D919" s="3"/>
    </row>
    <row r="920" spans="4:4" x14ac:dyDescent="0.25">
      <c r="D920" s="3"/>
    </row>
    <row r="921" spans="4:4" x14ac:dyDescent="0.25">
      <c r="D921" s="3"/>
    </row>
    <row r="922" spans="4:4" x14ac:dyDescent="0.25">
      <c r="D922" s="3"/>
    </row>
    <row r="923" spans="4:4" x14ac:dyDescent="0.25">
      <c r="D923" s="3"/>
    </row>
    <row r="924" spans="4:4" x14ac:dyDescent="0.25">
      <c r="D924" s="3"/>
    </row>
    <row r="925" spans="4:4" x14ac:dyDescent="0.25">
      <c r="D925" s="3"/>
    </row>
    <row r="926" spans="4:4" x14ac:dyDescent="0.25">
      <c r="D926" s="3"/>
    </row>
    <row r="927" spans="4:4" x14ac:dyDescent="0.25">
      <c r="D927" s="3"/>
    </row>
    <row r="928" spans="4:4" x14ac:dyDescent="0.25">
      <c r="D928" s="3"/>
    </row>
    <row r="929" spans="4:4" x14ac:dyDescent="0.25">
      <c r="D929" s="3"/>
    </row>
    <row r="930" spans="4:4" x14ac:dyDescent="0.25">
      <c r="D930" s="3"/>
    </row>
    <row r="931" spans="4:4" x14ac:dyDescent="0.25">
      <c r="D931" s="3"/>
    </row>
    <row r="932" spans="4:4" x14ac:dyDescent="0.25">
      <c r="D932" s="3"/>
    </row>
    <row r="933" spans="4:4" x14ac:dyDescent="0.25">
      <c r="D933" s="3"/>
    </row>
    <row r="934" spans="4:4" x14ac:dyDescent="0.25">
      <c r="D934" s="3"/>
    </row>
    <row r="935" spans="4:4" x14ac:dyDescent="0.25">
      <c r="D935" s="3"/>
    </row>
    <row r="936" spans="4:4" x14ac:dyDescent="0.25">
      <c r="D936" s="3"/>
    </row>
    <row r="937" spans="4:4" x14ac:dyDescent="0.25">
      <c r="D937" s="3"/>
    </row>
    <row r="938" spans="4:4" x14ac:dyDescent="0.25">
      <c r="D938" s="3"/>
    </row>
    <row r="939" spans="4:4" x14ac:dyDescent="0.25">
      <c r="D939" s="3"/>
    </row>
    <row r="940" spans="4:4" x14ac:dyDescent="0.25">
      <c r="D940" s="3"/>
    </row>
    <row r="941" spans="4:4" x14ac:dyDescent="0.25">
      <c r="D941" s="3"/>
    </row>
    <row r="942" spans="4:4" x14ac:dyDescent="0.25">
      <c r="D942" s="3"/>
    </row>
    <row r="943" spans="4:4" x14ac:dyDescent="0.25">
      <c r="D943" s="3"/>
    </row>
    <row r="944" spans="4:4" x14ac:dyDescent="0.25">
      <c r="D944" s="3"/>
    </row>
    <row r="945" spans="4:4" x14ac:dyDescent="0.25">
      <c r="D945" s="3"/>
    </row>
    <row r="946" spans="4:4" x14ac:dyDescent="0.25">
      <c r="D946" s="3"/>
    </row>
    <row r="947" spans="4:4" x14ac:dyDescent="0.25">
      <c r="D947" s="3"/>
    </row>
    <row r="948" spans="4:4" x14ac:dyDescent="0.25">
      <c r="D948" s="3"/>
    </row>
    <row r="949" spans="4:4" x14ac:dyDescent="0.25">
      <c r="D949" s="3"/>
    </row>
    <row r="950" spans="4:4" x14ac:dyDescent="0.25">
      <c r="D950" s="3"/>
    </row>
    <row r="951" spans="4:4" x14ac:dyDescent="0.25">
      <c r="D951" s="3"/>
    </row>
    <row r="952" spans="4:4" x14ac:dyDescent="0.25">
      <c r="D952" s="3"/>
    </row>
    <row r="953" spans="4:4" x14ac:dyDescent="0.25">
      <c r="D953" s="3"/>
    </row>
    <row r="954" spans="4:4" x14ac:dyDescent="0.25">
      <c r="D954" s="3"/>
    </row>
    <row r="955" spans="4:4" x14ac:dyDescent="0.25">
      <c r="D955" s="3"/>
    </row>
    <row r="956" spans="4:4" x14ac:dyDescent="0.25">
      <c r="D956" s="3"/>
    </row>
    <row r="957" spans="4:4" x14ac:dyDescent="0.25">
      <c r="D957" s="3"/>
    </row>
    <row r="958" spans="4:4" x14ac:dyDescent="0.25">
      <c r="D958" s="3"/>
    </row>
    <row r="959" spans="4:4" x14ac:dyDescent="0.25">
      <c r="D959" s="3"/>
    </row>
    <row r="960" spans="4:4" x14ac:dyDescent="0.25">
      <c r="D960" s="3"/>
    </row>
    <row r="961" spans="4:4" x14ac:dyDescent="0.25">
      <c r="D961" s="3"/>
    </row>
    <row r="962" spans="4:4" x14ac:dyDescent="0.25">
      <c r="D962" s="3"/>
    </row>
    <row r="963" spans="4:4" x14ac:dyDescent="0.25">
      <c r="D963" s="3"/>
    </row>
    <row r="964" spans="4:4" x14ac:dyDescent="0.25">
      <c r="D964" s="3"/>
    </row>
    <row r="965" spans="4:4" x14ac:dyDescent="0.25">
      <c r="D965" s="3"/>
    </row>
    <row r="966" spans="4:4" x14ac:dyDescent="0.25">
      <c r="D966" s="3"/>
    </row>
    <row r="967" spans="4:4" x14ac:dyDescent="0.25">
      <c r="D967" s="3"/>
    </row>
    <row r="968" spans="4:4" x14ac:dyDescent="0.25">
      <c r="D968" s="3"/>
    </row>
    <row r="969" spans="4:4" x14ac:dyDescent="0.25">
      <c r="D969" s="3"/>
    </row>
    <row r="970" spans="4:4" x14ac:dyDescent="0.25">
      <c r="D970" s="3"/>
    </row>
    <row r="971" spans="4:4" x14ac:dyDescent="0.25">
      <c r="D971" s="3"/>
    </row>
    <row r="972" spans="4:4" x14ac:dyDescent="0.25">
      <c r="D972" s="3"/>
    </row>
    <row r="973" spans="4:4" x14ac:dyDescent="0.25">
      <c r="D973" s="3"/>
    </row>
    <row r="974" spans="4:4" x14ac:dyDescent="0.25">
      <c r="D974" s="3"/>
    </row>
    <row r="975" spans="4:4" x14ac:dyDescent="0.25">
      <c r="D975" s="3"/>
    </row>
    <row r="976" spans="4:4" x14ac:dyDescent="0.25">
      <c r="D976" s="3"/>
    </row>
    <row r="977" spans="4:4" x14ac:dyDescent="0.25">
      <c r="D977" s="3"/>
    </row>
    <row r="978" spans="4:4" x14ac:dyDescent="0.25">
      <c r="D978" s="3"/>
    </row>
    <row r="979" spans="4:4" x14ac:dyDescent="0.25">
      <c r="D979" s="3"/>
    </row>
    <row r="980" spans="4:4" x14ac:dyDescent="0.25">
      <c r="D980" s="3"/>
    </row>
    <row r="981" spans="4:4" x14ac:dyDescent="0.25">
      <c r="D981" s="3"/>
    </row>
    <row r="982" spans="4:4" x14ac:dyDescent="0.25">
      <c r="D982" s="3"/>
    </row>
    <row r="983" spans="4:4" x14ac:dyDescent="0.25">
      <c r="D983" s="3"/>
    </row>
    <row r="984" spans="4:4" x14ac:dyDescent="0.25">
      <c r="D984" s="3"/>
    </row>
    <row r="985" spans="4:4" x14ac:dyDescent="0.25">
      <c r="D985" s="3"/>
    </row>
    <row r="986" spans="4:4" x14ac:dyDescent="0.25">
      <c r="D986" s="3"/>
    </row>
    <row r="987" spans="4:4" x14ac:dyDescent="0.25">
      <c r="D987" s="3"/>
    </row>
    <row r="988" spans="4:4" x14ac:dyDescent="0.25">
      <c r="D988" s="3"/>
    </row>
    <row r="989" spans="4:4" x14ac:dyDescent="0.25">
      <c r="D989" s="3"/>
    </row>
    <row r="990" spans="4:4" x14ac:dyDescent="0.25">
      <c r="D990" s="3"/>
    </row>
    <row r="991" spans="4:4" x14ac:dyDescent="0.25">
      <c r="D991" s="3"/>
    </row>
    <row r="992" spans="4:4" x14ac:dyDescent="0.25">
      <c r="D992" s="3"/>
    </row>
    <row r="993" spans="4:4" x14ac:dyDescent="0.25">
      <c r="D993" s="3"/>
    </row>
    <row r="994" spans="4:4" x14ac:dyDescent="0.25">
      <c r="D994" s="3"/>
    </row>
    <row r="995" spans="4:4" x14ac:dyDescent="0.25">
      <c r="D995" s="3"/>
    </row>
    <row r="996" spans="4:4" x14ac:dyDescent="0.25">
      <c r="D996" s="3"/>
    </row>
    <row r="997" spans="4:4" x14ac:dyDescent="0.25">
      <c r="D997" s="3"/>
    </row>
    <row r="998" spans="4:4" x14ac:dyDescent="0.25">
      <c r="D998" s="3"/>
    </row>
    <row r="999" spans="4:4" x14ac:dyDescent="0.25">
      <c r="D999" s="3"/>
    </row>
    <row r="1000" spans="4:4" x14ac:dyDescent="0.25">
      <c r="D1000" s="3"/>
    </row>
    <row r="1001" spans="4:4" x14ac:dyDescent="0.25">
      <c r="D1001" s="3"/>
    </row>
    <row r="1002" spans="4:4" x14ac:dyDescent="0.25">
      <c r="D1002" s="3"/>
    </row>
    <row r="1003" spans="4:4" x14ac:dyDescent="0.25">
      <c r="D1003" s="3"/>
    </row>
    <row r="1004" spans="4:4" x14ac:dyDescent="0.25">
      <c r="D1004" s="3"/>
    </row>
    <row r="1005" spans="4:4" x14ac:dyDescent="0.25">
      <c r="D1005" s="3"/>
    </row>
    <row r="1006" spans="4:4" x14ac:dyDescent="0.25">
      <c r="D1006" s="3"/>
    </row>
    <row r="1007" spans="4:4" x14ac:dyDescent="0.25">
      <c r="D1007" s="3"/>
    </row>
    <row r="1008" spans="4:4" x14ac:dyDescent="0.25">
      <c r="D1008" s="3"/>
    </row>
    <row r="1009" spans="4:4" x14ac:dyDescent="0.25">
      <c r="D1009" s="3"/>
    </row>
    <row r="1010" spans="4:4" x14ac:dyDescent="0.25">
      <c r="D1010" s="3"/>
    </row>
    <row r="1011" spans="4:4" x14ac:dyDescent="0.25">
      <c r="D1011" s="3"/>
    </row>
    <row r="1012" spans="4:4" x14ac:dyDescent="0.25">
      <c r="D1012" s="3"/>
    </row>
    <row r="1013" spans="4:4" x14ac:dyDescent="0.25">
      <c r="D1013" s="3"/>
    </row>
    <row r="1014" spans="4:4" x14ac:dyDescent="0.25">
      <c r="D1014" s="3"/>
    </row>
    <row r="1015" spans="4:4" x14ac:dyDescent="0.25">
      <c r="D1015" s="3"/>
    </row>
    <row r="1016" spans="4:4" x14ac:dyDescent="0.25">
      <c r="D1016" s="3"/>
    </row>
    <row r="1017" spans="4:4" x14ac:dyDescent="0.25">
      <c r="D1017" s="3"/>
    </row>
    <row r="1018" spans="4:4" x14ac:dyDescent="0.25">
      <c r="D1018" s="3"/>
    </row>
    <row r="1019" spans="4:4" x14ac:dyDescent="0.25">
      <c r="D1019" s="3"/>
    </row>
    <row r="1020" spans="4:4" x14ac:dyDescent="0.25">
      <c r="D1020" s="3"/>
    </row>
    <row r="1021" spans="4:4" x14ac:dyDescent="0.25">
      <c r="D1021" s="3"/>
    </row>
    <row r="1022" spans="4:4" x14ac:dyDescent="0.25">
      <c r="D1022" s="3"/>
    </row>
    <row r="1023" spans="4:4" x14ac:dyDescent="0.25">
      <c r="D1023" s="3"/>
    </row>
    <row r="1024" spans="4:4" x14ac:dyDescent="0.25">
      <c r="D1024" s="3"/>
    </row>
    <row r="1025" spans="4:4" x14ac:dyDescent="0.25">
      <c r="D1025" s="3"/>
    </row>
    <row r="1026" spans="4:4" x14ac:dyDescent="0.25">
      <c r="D1026" s="3"/>
    </row>
    <row r="1027" spans="4:4" x14ac:dyDescent="0.25">
      <c r="D1027" s="3"/>
    </row>
    <row r="1028" spans="4:4" x14ac:dyDescent="0.25">
      <c r="D1028" s="3"/>
    </row>
    <row r="1029" spans="4:4" x14ac:dyDescent="0.25">
      <c r="D1029" s="3"/>
    </row>
    <row r="1030" spans="4:4" x14ac:dyDescent="0.25">
      <c r="D1030" s="3"/>
    </row>
    <row r="1031" spans="4:4" x14ac:dyDescent="0.25">
      <c r="D1031" s="3"/>
    </row>
    <row r="1032" spans="4:4" x14ac:dyDescent="0.25">
      <c r="D1032" s="3"/>
    </row>
    <row r="1033" spans="4:4" x14ac:dyDescent="0.25">
      <c r="D1033" s="3"/>
    </row>
    <row r="1034" spans="4:4" x14ac:dyDescent="0.25">
      <c r="D1034" s="3"/>
    </row>
    <row r="1035" spans="4:4" x14ac:dyDescent="0.25">
      <c r="D1035" s="3"/>
    </row>
    <row r="1036" spans="4:4" x14ac:dyDescent="0.25">
      <c r="D1036" s="3"/>
    </row>
    <row r="1037" spans="4:4" x14ac:dyDescent="0.25">
      <c r="D1037" s="3"/>
    </row>
    <row r="1038" spans="4:4" x14ac:dyDescent="0.25">
      <c r="D1038" s="3"/>
    </row>
    <row r="1039" spans="4:4" x14ac:dyDescent="0.25">
      <c r="D1039" s="3"/>
    </row>
    <row r="1040" spans="4:4" x14ac:dyDescent="0.25">
      <c r="D1040" s="3"/>
    </row>
    <row r="1041" spans="4:4" x14ac:dyDescent="0.25">
      <c r="D1041" s="3"/>
    </row>
    <row r="1042" spans="4:4" x14ac:dyDescent="0.25">
      <c r="D1042" s="3"/>
    </row>
    <row r="1043" spans="4:4" x14ac:dyDescent="0.25">
      <c r="D1043" s="3"/>
    </row>
    <row r="1044" spans="4:4" x14ac:dyDescent="0.25">
      <c r="D1044" s="3"/>
    </row>
    <row r="1045" spans="4:4" x14ac:dyDescent="0.25">
      <c r="D1045" s="3"/>
    </row>
    <row r="1046" spans="4:4" x14ac:dyDescent="0.25">
      <c r="D1046" s="3"/>
    </row>
    <row r="1047" spans="4:4" x14ac:dyDescent="0.25">
      <c r="D1047" s="3"/>
    </row>
    <row r="1048" spans="4:4" x14ac:dyDescent="0.25">
      <c r="D1048" s="3"/>
    </row>
    <row r="1049" spans="4:4" x14ac:dyDescent="0.25">
      <c r="D1049" s="3"/>
    </row>
    <row r="1050" spans="4:4" x14ac:dyDescent="0.25">
      <c r="D1050" s="3"/>
    </row>
    <row r="1051" spans="4:4" x14ac:dyDescent="0.25">
      <c r="D1051" s="3"/>
    </row>
    <row r="1052" spans="4:4" x14ac:dyDescent="0.25">
      <c r="D1052" s="3"/>
    </row>
    <row r="1053" spans="4:4" x14ac:dyDescent="0.25">
      <c r="D1053" s="3"/>
    </row>
    <row r="1054" spans="4:4" x14ac:dyDescent="0.25">
      <c r="D1054" s="3"/>
    </row>
    <row r="1055" spans="4:4" x14ac:dyDescent="0.25">
      <c r="D1055" s="3"/>
    </row>
    <row r="1056" spans="4:4" x14ac:dyDescent="0.25">
      <c r="D1056" s="3"/>
    </row>
    <row r="1057" spans="4:4" x14ac:dyDescent="0.25">
      <c r="D1057" s="3"/>
    </row>
    <row r="1058" spans="4:4" x14ac:dyDescent="0.25">
      <c r="D1058" s="3"/>
    </row>
    <row r="1059" spans="4:4" x14ac:dyDescent="0.25">
      <c r="D1059" s="3"/>
    </row>
    <row r="1060" spans="4:4" x14ac:dyDescent="0.25">
      <c r="D1060" s="3"/>
    </row>
    <row r="1061" spans="4:4" x14ac:dyDescent="0.25">
      <c r="D1061" s="3"/>
    </row>
    <row r="1062" spans="4:4" x14ac:dyDescent="0.25">
      <c r="D1062" s="3"/>
    </row>
    <row r="1063" spans="4:4" x14ac:dyDescent="0.25">
      <c r="D1063" s="3"/>
    </row>
    <row r="1064" spans="4:4" x14ac:dyDescent="0.25">
      <c r="D1064" s="3"/>
    </row>
    <row r="1065" spans="4:4" x14ac:dyDescent="0.25">
      <c r="D1065" s="3"/>
    </row>
    <row r="1066" spans="4:4" x14ac:dyDescent="0.25">
      <c r="D1066" s="3"/>
    </row>
    <row r="1067" spans="4:4" x14ac:dyDescent="0.25">
      <c r="D1067" s="3"/>
    </row>
    <row r="1068" spans="4:4" x14ac:dyDescent="0.25">
      <c r="D1068" s="3"/>
    </row>
    <row r="1069" spans="4:4" x14ac:dyDescent="0.25">
      <c r="D1069" s="3"/>
    </row>
    <row r="1070" spans="4:4" x14ac:dyDescent="0.25">
      <c r="D1070" s="3"/>
    </row>
    <row r="1071" spans="4:4" x14ac:dyDescent="0.25">
      <c r="D1071" s="3"/>
    </row>
    <row r="1072" spans="4:4" x14ac:dyDescent="0.25">
      <c r="D1072" s="3"/>
    </row>
    <row r="1073" spans="4:4" x14ac:dyDescent="0.25">
      <c r="D1073" s="3"/>
    </row>
    <row r="1074" spans="4:4" x14ac:dyDescent="0.25">
      <c r="D1074" s="3"/>
    </row>
    <row r="1075" spans="4:4" x14ac:dyDescent="0.25">
      <c r="D1075" s="3"/>
    </row>
    <row r="1076" spans="4:4" x14ac:dyDescent="0.25">
      <c r="D1076" s="3"/>
    </row>
    <row r="1077" spans="4:4" x14ac:dyDescent="0.25">
      <c r="D1077" s="3"/>
    </row>
    <row r="1078" spans="4:4" x14ac:dyDescent="0.25">
      <c r="D1078" s="3"/>
    </row>
    <row r="1079" spans="4:4" x14ac:dyDescent="0.25">
      <c r="D1079" s="3"/>
    </row>
    <row r="1080" spans="4:4" x14ac:dyDescent="0.25">
      <c r="D1080" s="3"/>
    </row>
    <row r="1081" spans="4:4" x14ac:dyDescent="0.25">
      <c r="D1081" s="3"/>
    </row>
    <row r="1082" spans="4:4" x14ac:dyDescent="0.25">
      <c r="D1082" s="3"/>
    </row>
    <row r="1083" spans="4:4" x14ac:dyDescent="0.25">
      <c r="D1083" s="3"/>
    </row>
    <row r="1084" spans="4:4" x14ac:dyDescent="0.25">
      <c r="D1084" s="3"/>
    </row>
    <row r="1085" spans="4:4" x14ac:dyDescent="0.25">
      <c r="D1085" s="3"/>
    </row>
    <row r="1086" spans="4:4" x14ac:dyDescent="0.25">
      <c r="D1086" s="3"/>
    </row>
    <row r="1087" spans="4:4" x14ac:dyDescent="0.25">
      <c r="D1087" s="3"/>
    </row>
    <row r="1088" spans="4:4" x14ac:dyDescent="0.25">
      <c r="D1088" s="3"/>
    </row>
    <row r="1089" spans="4:4" x14ac:dyDescent="0.25">
      <c r="D1089" s="3"/>
    </row>
    <row r="1090" spans="4:4" x14ac:dyDescent="0.25">
      <c r="D1090" s="3"/>
    </row>
    <row r="1091" spans="4:4" x14ac:dyDescent="0.25">
      <c r="D1091" s="3"/>
    </row>
    <row r="1092" spans="4:4" x14ac:dyDescent="0.25">
      <c r="D1092" s="3"/>
    </row>
    <row r="1093" spans="4:4" x14ac:dyDescent="0.25">
      <c r="D1093" s="3"/>
    </row>
    <row r="1094" spans="4:4" x14ac:dyDescent="0.25">
      <c r="D1094" s="3"/>
    </row>
    <row r="1095" spans="4:4" x14ac:dyDescent="0.25">
      <c r="D1095" s="3"/>
    </row>
    <row r="1096" spans="4:4" x14ac:dyDescent="0.25">
      <c r="D1096" s="3"/>
    </row>
    <row r="1097" spans="4:4" x14ac:dyDescent="0.25">
      <c r="D1097" s="3"/>
    </row>
    <row r="1098" spans="4:4" x14ac:dyDescent="0.25">
      <c r="D1098" s="3"/>
    </row>
    <row r="1099" spans="4:4" x14ac:dyDescent="0.25">
      <c r="D1099" s="3"/>
    </row>
    <row r="1100" spans="4:4" x14ac:dyDescent="0.25">
      <c r="D1100" s="3"/>
    </row>
    <row r="1101" spans="4:4" x14ac:dyDescent="0.25">
      <c r="D1101" s="3"/>
    </row>
    <row r="1102" spans="4:4" x14ac:dyDescent="0.25">
      <c r="D1102" s="3"/>
    </row>
    <row r="1103" spans="4:4" x14ac:dyDescent="0.25">
      <c r="D1103" s="3"/>
    </row>
    <row r="1104" spans="4:4" x14ac:dyDescent="0.25">
      <c r="D1104" s="3"/>
    </row>
    <row r="1105" spans="4:4" x14ac:dyDescent="0.25">
      <c r="D1105" s="3"/>
    </row>
    <row r="1106" spans="4:4" x14ac:dyDescent="0.25">
      <c r="D1106" s="3"/>
    </row>
    <row r="1107" spans="4:4" x14ac:dyDescent="0.25">
      <c r="D1107" s="3"/>
    </row>
    <row r="1108" spans="4:4" x14ac:dyDescent="0.25">
      <c r="D1108" s="3"/>
    </row>
    <row r="1109" spans="4:4" x14ac:dyDescent="0.25">
      <c r="D1109" s="3"/>
    </row>
    <row r="1110" spans="4:4" x14ac:dyDescent="0.25">
      <c r="D1110" s="3"/>
    </row>
    <row r="1111" spans="4:4" x14ac:dyDescent="0.25">
      <c r="D1111" s="3"/>
    </row>
    <row r="1112" spans="4:4" x14ac:dyDescent="0.25">
      <c r="D1112" s="3"/>
    </row>
    <row r="1113" spans="4:4" x14ac:dyDescent="0.25">
      <c r="D1113" s="3"/>
    </row>
    <row r="1114" spans="4:4" x14ac:dyDescent="0.25">
      <c r="D1114" s="3"/>
    </row>
    <row r="1115" spans="4:4" x14ac:dyDescent="0.25">
      <c r="D1115" s="3"/>
    </row>
    <row r="1116" spans="4:4" x14ac:dyDescent="0.25">
      <c r="D1116" s="3"/>
    </row>
    <row r="1117" spans="4:4" x14ac:dyDescent="0.25">
      <c r="D1117" s="3"/>
    </row>
    <row r="1118" spans="4:4" x14ac:dyDescent="0.25">
      <c r="D1118" s="3"/>
    </row>
    <row r="1119" spans="4:4" x14ac:dyDescent="0.25">
      <c r="D1119" s="3"/>
    </row>
    <row r="1120" spans="4:4" x14ac:dyDescent="0.25">
      <c r="D1120" s="3"/>
    </row>
    <row r="1121" spans="4:4" x14ac:dyDescent="0.25">
      <c r="D1121" s="3"/>
    </row>
    <row r="1122" spans="4:4" x14ac:dyDescent="0.25">
      <c r="D1122" s="3"/>
    </row>
    <row r="1123" spans="4:4" x14ac:dyDescent="0.25">
      <c r="D1123" s="3"/>
    </row>
    <row r="1124" spans="4:4" x14ac:dyDescent="0.25">
      <c r="D1124" s="3"/>
    </row>
    <row r="1125" spans="4:4" x14ac:dyDescent="0.25">
      <c r="D1125" s="3"/>
    </row>
    <row r="1126" spans="4:4" x14ac:dyDescent="0.25">
      <c r="D1126" s="3"/>
    </row>
    <row r="1127" spans="4:4" x14ac:dyDescent="0.25">
      <c r="D1127" s="3"/>
    </row>
    <row r="1128" spans="4:4" x14ac:dyDescent="0.25">
      <c r="D1128" s="3"/>
    </row>
    <row r="1129" spans="4:4" x14ac:dyDescent="0.25">
      <c r="D1129" s="3"/>
    </row>
    <row r="1130" spans="4:4" x14ac:dyDescent="0.25">
      <c r="D1130" s="3"/>
    </row>
    <row r="1131" spans="4:4" x14ac:dyDescent="0.25">
      <c r="D1131" s="3"/>
    </row>
    <row r="1132" spans="4:4" x14ac:dyDescent="0.25">
      <c r="D1132" s="3"/>
    </row>
    <row r="1133" spans="4:4" x14ac:dyDescent="0.25">
      <c r="D1133" s="3"/>
    </row>
    <row r="1134" spans="4:4" x14ac:dyDescent="0.25">
      <c r="D1134" s="3"/>
    </row>
    <row r="1135" spans="4:4" x14ac:dyDescent="0.25">
      <c r="D1135" s="3"/>
    </row>
    <row r="1136" spans="4:4" x14ac:dyDescent="0.25">
      <c r="D1136" s="3"/>
    </row>
    <row r="1137" spans="4:4" x14ac:dyDescent="0.25">
      <c r="D1137" s="3"/>
    </row>
    <row r="1138" spans="4:4" x14ac:dyDescent="0.25">
      <c r="D1138" s="3"/>
    </row>
    <row r="1139" spans="4:4" x14ac:dyDescent="0.25">
      <c r="D1139" s="3"/>
    </row>
    <row r="1140" spans="4:4" x14ac:dyDescent="0.25">
      <c r="D1140" s="3"/>
    </row>
    <row r="1141" spans="4:4" x14ac:dyDescent="0.25">
      <c r="D1141" s="3"/>
    </row>
    <row r="1142" spans="4:4" x14ac:dyDescent="0.25">
      <c r="D1142" s="3"/>
    </row>
    <row r="1143" spans="4:4" x14ac:dyDescent="0.25">
      <c r="D1143" s="3"/>
    </row>
    <row r="1144" spans="4:4" x14ac:dyDescent="0.25">
      <c r="D1144" s="3"/>
    </row>
    <row r="1145" spans="4:4" x14ac:dyDescent="0.25">
      <c r="D1145" s="3"/>
    </row>
    <row r="1146" spans="4:4" x14ac:dyDescent="0.25">
      <c r="D1146" s="3"/>
    </row>
    <row r="1147" spans="4:4" x14ac:dyDescent="0.25">
      <c r="D1147" s="3"/>
    </row>
    <row r="1148" spans="4:4" x14ac:dyDescent="0.25">
      <c r="D1148" s="3"/>
    </row>
    <row r="1149" spans="4:4" x14ac:dyDescent="0.25">
      <c r="D1149" s="3"/>
    </row>
    <row r="1150" spans="4:4" x14ac:dyDescent="0.25">
      <c r="D1150" s="3"/>
    </row>
    <row r="1151" spans="4:4" x14ac:dyDescent="0.25">
      <c r="D1151" s="3"/>
    </row>
    <row r="1152" spans="4:4" x14ac:dyDescent="0.25">
      <c r="D1152" s="3"/>
    </row>
    <row r="1153" spans="4:4" x14ac:dyDescent="0.25">
      <c r="D1153" s="3"/>
    </row>
    <row r="1154" spans="4:4" x14ac:dyDescent="0.25">
      <c r="D1154" s="3"/>
    </row>
    <row r="1155" spans="4:4" x14ac:dyDescent="0.25">
      <c r="D1155" s="3"/>
    </row>
    <row r="1156" spans="4:4" x14ac:dyDescent="0.25">
      <c r="D1156" s="3"/>
    </row>
    <row r="1157" spans="4:4" x14ac:dyDescent="0.25">
      <c r="D1157" s="3"/>
    </row>
    <row r="1158" spans="4:4" x14ac:dyDescent="0.25">
      <c r="D1158" s="3"/>
    </row>
    <row r="1159" spans="4:4" x14ac:dyDescent="0.25">
      <c r="D1159" s="3"/>
    </row>
    <row r="1160" spans="4:4" x14ac:dyDescent="0.25">
      <c r="D1160" s="3"/>
    </row>
    <row r="1161" spans="4:4" x14ac:dyDescent="0.25">
      <c r="D1161" s="3"/>
    </row>
    <row r="1162" spans="4:4" x14ac:dyDescent="0.25">
      <c r="D1162" s="3"/>
    </row>
    <row r="1163" spans="4:4" x14ac:dyDescent="0.25">
      <c r="D1163" s="3"/>
    </row>
    <row r="1164" spans="4:4" x14ac:dyDescent="0.25">
      <c r="D1164" s="3"/>
    </row>
    <row r="1165" spans="4:4" x14ac:dyDescent="0.25">
      <c r="D1165" s="3"/>
    </row>
    <row r="1166" spans="4:4" x14ac:dyDescent="0.25">
      <c r="D1166" s="3"/>
    </row>
    <row r="1167" spans="4:4" x14ac:dyDescent="0.25">
      <c r="D1167" s="3"/>
    </row>
    <row r="1168" spans="4:4" x14ac:dyDescent="0.25">
      <c r="D1168" s="3"/>
    </row>
    <row r="1169" spans="4:4" x14ac:dyDescent="0.25">
      <c r="D1169" s="3"/>
    </row>
    <row r="1170" spans="4:4" x14ac:dyDescent="0.25">
      <c r="D1170" s="3"/>
    </row>
    <row r="1171" spans="4:4" x14ac:dyDescent="0.25">
      <c r="D1171" s="3"/>
    </row>
    <row r="1172" spans="4:4" x14ac:dyDescent="0.25">
      <c r="D1172" s="3"/>
    </row>
    <row r="1173" spans="4:4" x14ac:dyDescent="0.25">
      <c r="D1173" s="3"/>
    </row>
    <row r="1174" spans="4:4" x14ac:dyDescent="0.25">
      <c r="D1174" s="3"/>
    </row>
    <row r="1175" spans="4:4" x14ac:dyDescent="0.25">
      <c r="D1175" s="3"/>
    </row>
    <row r="1176" spans="4:4" x14ac:dyDescent="0.25">
      <c r="D1176" s="3"/>
    </row>
    <row r="1177" spans="4:4" x14ac:dyDescent="0.25">
      <c r="D1177" s="3"/>
    </row>
    <row r="1178" spans="4:4" x14ac:dyDescent="0.25">
      <c r="D1178" s="3"/>
    </row>
    <row r="1179" spans="4:4" x14ac:dyDescent="0.25">
      <c r="D1179" s="3"/>
    </row>
    <row r="1180" spans="4:4" x14ac:dyDescent="0.25">
      <c r="D1180" s="3"/>
    </row>
    <row r="1181" spans="4:4" x14ac:dyDescent="0.25">
      <c r="D1181" s="3"/>
    </row>
    <row r="1182" spans="4:4" x14ac:dyDescent="0.25">
      <c r="D1182" s="3"/>
    </row>
    <row r="1183" spans="4:4" x14ac:dyDescent="0.25">
      <c r="D1183" s="3"/>
    </row>
    <row r="1184" spans="4:4" x14ac:dyDescent="0.25">
      <c r="D1184" s="3"/>
    </row>
    <row r="1185" spans="4:4" x14ac:dyDescent="0.25">
      <c r="D1185" s="3"/>
    </row>
    <row r="1186" spans="4:4" x14ac:dyDescent="0.25">
      <c r="D1186" s="3"/>
    </row>
    <row r="1187" spans="4:4" x14ac:dyDescent="0.25">
      <c r="D1187" s="3"/>
    </row>
    <row r="1188" spans="4:4" x14ac:dyDescent="0.25">
      <c r="D1188" s="3"/>
    </row>
    <row r="1189" spans="4:4" x14ac:dyDescent="0.25">
      <c r="D1189" s="3"/>
    </row>
    <row r="1190" spans="4:4" x14ac:dyDescent="0.25">
      <c r="D1190" s="3"/>
    </row>
    <row r="1191" spans="4:4" x14ac:dyDescent="0.25">
      <c r="D1191" s="3"/>
    </row>
    <row r="1192" spans="4:4" x14ac:dyDescent="0.25">
      <c r="D1192" s="3"/>
    </row>
    <row r="1193" spans="4:4" x14ac:dyDescent="0.25">
      <c r="D1193" s="3"/>
    </row>
    <row r="1194" spans="4:4" x14ac:dyDescent="0.25">
      <c r="D1194" s="3"/>
    </row>
    <row r="1195" spans="4:4" x14ac:dyDescent="0.25">
      <c r="D1195" s="3"/>
    </row>
    <row r="1196" spans="4:4" x14ac:dyDescent="0.25">
      <c r="D1196" s="3"/>
    </row>
    <row r="1197" spans="4:4" x14ac:dyDescent="0.25">
      <c r="D1197" s="3"/>
    </row>
    <row r="1198" spans="4:4" x14ac:dyDescent="0.25">
      <c r="D1198" s="3"/>
    </row>
    <row r="1199" spans="4:4" x14ac:dyDescent="0.25">
      <c r="D1199" s="3"/>
    </row>
    <row r="1200" spans="4:4" x14ac:dyDescent="0.25">
      <c r="D1200" s="3"/>
    </row>
    <row r="1201" spans="4:4" x14ac:dyDescent="0.25">
      <c r="D1201" s="3"/>
    </row>
    <row r="1202" spans="4:4" x14ac:dyDescent="0.25">
      <c r="D1202" s="3"/>
    </row>
    <row r="1203" spans="4:4" x14ac:dyDescent="0.25">
      <c r="D1203" s="3"/>
    </row>
    <row r="1204" spans="4:4" x14ac:dyDescent="0.25">
      <c r="D1204" s="3"/>
    </row>
    <row r="1205" spans="4:4" x14ac:dyDescent="0.25">
      <c r="D1205" s="3"/>
    </row>
    <row r="1206" spans="4:4" x14ac:dyDescent="0.25">
      <c r="D1206" s="3"/>
    </row>
    <row r="1207" spans="4:4" x14ac:dyDescent="0.25">
      <c r="D1207" s="3"/>
    </row>
    <row r="1208" spans="4:4" x14ac:dyDescent="0.25">
      <c r="D1208" s="3"/>
    </row>
    <row r="1209" spans="4:4" x14ac:dyDescent="0.25">
      <c r="D1209" s="3"/>
    </row>
    <row r="1210" spans="4:4" x14ac:dyDescent="0.25">
      <c r="D1210" s="3"/>
    </row>
    <row r="1211" spans="4:4" x14ac:dyDescent="0.25">
      <c r="D1211" s="3"/>
    </row>
    <row r="1212" spans="4:4" x14ac:dyDescent="0.25">
      <c r="D1212" s="3"/>
    </row>
    <row r="1213" spans="4:4" x14ac:dyDescent="0.25">
      <c r="D1213" s="3"/>
    </row>
    <row r="1214" spans="4:4" x14ac:dyDescent="0.25">
      <c r="D1214" s="3"/>
    </row>
    <row r="1215" spans="4:4" x14ac:dyDescent="0.25">
      <c r="D1215" s="3"/>
    </row>
    <row r="1216" spans="4:4" x14ac:dyDescent="0.25">
      <c r="D1216" s="3"/>
    </row>
    <row r="1217" spans="4:4" x14ac:dyDescent="0.25">
      <c r="D1217" s="3"/>
    </row>
    <row r="1218" spans="4:4" x14ac:dyDescent="0.25">
      <c r="D1218" s="3"/>
    </row>
    <row r="1219" spans="4:4" x14ac:dyDescent="0.25">
      <c r="D1219" s="3"/>
    </row>
    <row r="1220" spans="4:4" x14ac:dyDescent="0.25">
      <c r="D1220" s="3"/>
    </row>
    <row r="1221" spans="4:4" x14ac:dyDescent="0.25">
      <c r="D1221" s="3"/>
    </row>
    <row r="1222" spans="4:4" x14ac:dyDescent="0.25">
      <c r="D1222" s="3"/>
    </row>
    <row r="1223" spans="4:4" x14ac:dyDescent="0.25">
      <c r="D1223" s="3"/>
    </row>
    <row r="1224" spans="4:4" x14ac:dyDescent="0.25">
      <c r="D1224" s="3"/>
    </row>
    <row r="1225" spans="4:4" x14ac:dyDescent="0.25">
      <c r="D1225" s="3"/>
    </row>
    <row r="1226" spans="4:4" x14ac:dyDescent="0.25">
      <c r="D1226" s="3"/>
    </row>
    <row r="1227" spans="4:4" x14ac:dyDescent="0.25">
      <c r="D1227" s="3"/>
    </row>
    <row r="1228" spans="4:4" x14ac:dyDescent="0.25">
      <c r="D1228" s="3"/>
    </row>
    <row r="1229" spans="4:4" x14ac:dyDescent="0.25">
      <c r="D1229" s="3"/>
    </row>
    <row r="1230" spans="4:4" x14ac:dyDescent="0.25">
      <c r="D1230" s="3"/>
    </row>
    <row r="1231" spans="4:4" x14ac:dyDescent="0.25">
      <c r="D1231" s="3"/>
    </row>
    <row r="1232" spans="4:4" x14ac:dyDescent="0.25">
      <c r="D1232" s="3"/>
    </row>
    <row r="1233" spans="4:4" x14ac:dyDescent="0.25">
      <c r="D1233" s="3"/>
    </row>
    <row r="1234" spans="4:4" x14ac:dyDescent="0.25">
      <c r="D1234" s="3"/>
    </row>
    <row r="1235" spans="4:4" x14ac:dyDescent="0.25">
      <c r="D1235" s="3"/>
    </row>
    <row r="1236" spans="4:4" x14ac:dyDescent="0.25">
      <c r="D1236" s="3"/>
    </row>
    <row r="1237" spans="4:4" x14ac:dyDescent="0.25">
      <c r="D1237" s="3"/>
    </row>
    <row r="1238" spans="4:4" x14ac:dyDescent="0.25">
      <c r="D1238" s="3"/>
    </row>
    <row r="1239" spans="4:4" x14ac:dyDescent="0.25">
      <c r="D1239" s="3"/>
    </row>
    <row r="1240" spans="4:4" x14ac:dyDescent="0.25">
      <c r="D1240" s="3"/>
    </row>
    <row r="1241" spans="4:4" x14ac:dyDescent="0.25">
      <c r="D1241" s="3"/>
    </row>
    <row r="1242" spans="4:4" x14ac:dyDescent="0.25">
      <c r="D1242" s="3"/>
    </row>
    <row r="1243" spans="4:4" x14ac:dyDescent="0.25">
      <c r="D1243" s="3"/>
    </row>
    <row r="1244" spans="4:4" x14ac:dyDescent="0.25">
      <c r="D1244" s="3"/>
    </row>
    <row r="1245" spans="4:4" x14ac:dyDescent="0.25">
      <c r="D1245" s="3"/>
    </row>
    <row r="1246" spans="4:4" x14ac:dyDescent="0.25">
      <c r="D1246" s="3"/>
    </row>
    <row r="1247" spans="4:4" x14ac:dyDescent="0.25">
      <c r="D1247" s="3"/>
    </row>
    <row r="1248" spans="4:4" x14ac:dyDescent="0.25">
      <c r="D1248" s="3"/>
    </row>
    <row r="1249" spans="4:4" x14ac:dyDescent="0.25">
      <c r="D1249" s="3"/>
    </row>
    <row r="1250" spans="4:4" x14ac:dyDescent="0.25">
      <c r="D1250" s="3"/>
    </row>
    <row r="1251" spans="4:4" x14ac:dyDescent="0.25">
      <c r="D1251" s="3"/>
    </row>
    <row r="1252" spans="4:4" x14ac:dyDescent="0.25">
      <c r="D1252" s="3"/>
    </row>
    <row r="1253" spans="4:4" x14ac:dyDescent="0.25">
      <c r="D1253" s="3"/>
    </row>
    <row r="1254" spans="4:4" x14ac:dyDescent="0.25">
      <c r="D1254" s="3"/>
    </row>
    <row r="1255" spans="4:4" x14ac:dyDescent="0.25">
      <c r="D1255" s="3"/>
    </row>
    <row r="1256" spans="4:4" x14ac:dyDescent="0.25">
      <c r="D1256" s="3"/>
    </row>
    <row r="1257" spans="4:4" x14ac:dyDescent="0.25">
      <c r="D1257" s="3"/>
    </row>
    <row r="1258" spans="4:4" x14ac:dyDescent="0.25">
      <c r="D1258" s="3"/>
    </row>
    <row r="1259" spans="4:4" x14ac:dyDescent="0.25">
      <c r="D1259" s="3"/>
    </row>
    <row r="1260" spans="4:4" x14ac:dyDescent="0.25">
      <c r="D1260" s="3"/>
    </row>
    <row r="1261" spans="4:4" x14ac:dyDescent="0.25">
      <c r="D1261" s="3"/>
    </row>
    <row r="1262" spans="4:4" x14ac:dyDescent="0.25">
      <c r="D1262" s="3"/>
    </row>
    <row r="1263" spans="4:4" x14ac:dyDescent="0.25">
      <c r="D1263" s="3"/>
    </row>
    <row r="1264" spans="4:4" x14ac:dyDescent="0.25">
      <c r="D1264" s="3"/>
    </row>
    <row r="1265" spans="4:4" x14ac:dyDescent="0.25">
      <c r="D1265" s="3"/>
    </row>
    <row r="1266" spans="4:4" x14ac:dyDescent="0.25">
      <c r="D1266" s="3"/>
    </row>
    <row r="1267" spans="4:4" x14ac:dyDescent="0.25">
      <c r="D1267" s="3"/>
    </row>
    <row r="1268" spans="4:4" x14ac:dyDescent="0.25">
      <c r="D1268" s="3"/>
    </row>
    <row r="1269" spans="4:4" x14ac:dyDescent="0.25">
      <c r="D1269" s="3"/>
    </row>
    <row r="1270" spans="4:4" x14ac:dyDescent="0.25">
      <c r="D1270" s="3"/>
    </row>
    <row r="1271" spans="4:4" x14ac:dyDescent="0.25">
      <c r="D1271" s="3"/>
    </row>
    <row r="1272" spans="4:4" x14ac:dyDescent="0.25">
      <c r="D1272" s="3"/>
    </row>
    <row r="1273" spans="4:4" x14ac:dyDescent="0.25">
      <c r="D1273" s="3"/>
    </row>
    <row r="1274" spans="4:4" x14ac:dyDescent="0.25">
      <c r="D1274" s="3"/>
    </row>
    <row r="1275" spans="4:4" x14ac:dyDescent="0.25">
      <c r="D1275" s="3"/>
    </row>
    <row r="1276" spans="4:4" x14ac:dyDescent="0.25">
      <c r="D1276" s="3"/>
    </row>
    <row r="1277" spans="4:4" x14ac:dyDescent="0.25">
      <c r="D1277" s="3"/>
    </row>
    <row r="1278" spans="4:4" x14ac:dyDescent="0.25">
      <c r="D1278" s="3"/>
    </row>
    <row r="1279" spans="4:4" x14ac:dyDescent="0.25">
      <c r="D1279" s="3"/>
    </row>
    <row r="1280" spans="4:4" x14ac:dyDescent="0.25">
      <c r="D1280" s="3"/>
    </row>
    <row r="1281" spans="4:4" x14ac:dyDescent="0.25">
      <c r="D1281" s="3"/>
    </row>
    <row r="1282" spans="4:4" x14ac:dyDescent="0.25">
      <c r="D1282" s="3"/>
    </row>
    <row r="1283" spans="4:4" x14ac:dyDescent="0.25">
      <c r="D1283" s="3"/>
    </row>
    <row r="1284" spans="4:4" x14ac:dyDescent="0.25">
      <c r="D1284" s="3"/>
    </row>
    <row r="1285" spans="4:4" x14ac:dyDescent="0.25">
      <c r="D1285" s="3"/>
    </row>
    <row r="1286" spans="4:4" x14ac:dyDescent="0.25">
      <c r="D1286" s="3"/>
    </row>
    <row r="1287" spans="4:4" x14ac:dyDescent="0.25">
      <c r="D1287" s="3"/>
    </row>
    <row r="1288" spans="4:4" x14ac:dyDescent="0.25">
      <c r="D1288" s="3"/>
    </row>
    <row r="1289" spans="4:4" x14ac:dyDescent="0.25">
      <c r="D1289" s="3"/>
    </row>
    <row r="1290" spans="4:4" x14ac:dyDescent="0.25">
      <c r="D1290" s="3"/>
    </row>
    <row r="1291" spans="4:4" x14ac:dyDescent="0.25">
      <c r="D1291" s="3"/>
    </row>
    <row r="1292" spans="4:4" x14ac:dyDescent="0.25">
      <c r="D1292" s="3"/>
    </row>
    <row r="1293" spans="4:4" x14ac:dyDescent="0.25">
      <c r="D1293" s="3"/>
    </row>
    <row r="1294" spans="4:4" x14ac:dyDescent="0.25">
      <c r="D1294" s="3"/>
    </row>
    <row r="1295" spans="4:4" x14ac:dyDescent="0.25">
      <c r="D1295" s="3"/>
    </row>
    <row r="1296" spans="4:4" x14ac:dyDescent="0.25">
      <c r="D1296" s="3"/>
    </row>
    <row r="1297" spans="4:4" x14ac:dyDescent="0.25">
      <c r="D1297" s="3"/>
    </row>
    <row r="1298" spans="4:4" x14ac:dyDescent="0.25">
      <c r="D1298" s="3"/>
    </row>
    <row r="1299" spans="4:4" x14ac:dyDescent="0.25">
      <c r="D1299" s="3"/>
    </row>
    <row r="1300" spans="4:4" x14ac:dyDescent="0.25">
      <c r="D1300" s="3"/>
    </row>
    <row r="1301" spans="4:4" x14ac:dyDescent="0.25">
      <c r="D1301" s="3"/>
    </row>
    <row r="1302" spans="4:4" x14ac:dyDescent="0.25">
      <c r="D1302" s="3"/>
    </row>
    <row r="1303" spans="4:4" x14ac:dyDescent="0.25">
      <c r="D1303" s="3"/>
    </row>
    <row r="1304" spans="4:4" x14ac:dyDescent="0.25">
      <c r="D1304" s="3"/>
    </row>
    <row r="1305" spans="4:4" x14ac:dyDescent="0.25">
      <c r="D1305" s="3"/>
    </row>
    <row r="1306" spans="4:4" x14ac:dyDescent="0.25">
      <c r="D1306" s="3"/>
    </row>
    <row r="1307" spans="4:4" x14ac:dyDescent="0.25">
      <c r="D1307" s="3"/>
    </row>
    <row r="1308" spans="4:4" x14ac:dyDescent="0.25">
      <c r="D1308" s="3"/>
    </row>
    <row r="1309" spans="4:4" x14ac:dyDescent="0.25">
      <c r="D1309" s="3"/>
    </row>
    <row r="1310" spans="4:4" x14ac:dyDescent="0.25">
      <c r="D1310" s="3"/>
    </row>
    <row r="1311" spans="4:4" x14ac:dyDescent="0.25">
      <c r="D1311" s="3"/>
    </row>
    <row r="1312" spans="4:4" x14ac:dyDescent="0.25">
      <c r="D1312" s="3"/>
    </row>
    <row r="1313" spans="4:4" x14ac:dyDescent="0.25">
      <c r="D1313" s="3"/>
    </row>
    <row r="1314" spans="4:4" x14ac:dyDescent="0.25">
      <c r="D1314" s="3"/>
    </row>
    <row r="1315" spans="4:4" x14ac:dyDescent="0.25">
      <c r="D1315" s="3"/>
    </row>
    <row r="1316" spans="4:4" x14ac:dyDescent="0.25">
      <c r="D1316" s="3"/>
    </row>
    <row r="1317" spans="4:4" x14ac:dyDescent="0.25">
      <c r="D1317" s="3"/>
    </row>
    <row r="1318" spans="4:4" x14ac:dyDescent="0.25">
      <c r="D1318" s="3"/>
    </row>
    <row r="1319" spans="4:4" x14ac:dyDescent="0.25">
      <c r="D1319" s="3"/>
    </row>
    <row r="1320" spans="4:4" x14ac:dyDescent="0.25">
      <c r="D1320" s="3"/>
    </row>
    <row r="1321" spans="4:4" x14ac:dyDescent="0.25">
      <c r="D1321" s="3"/>
    </row>
    <row r="1322" spans="4:4" x14ac:dyDescent="0.25">
      <c r="D1322" s="3"/>
    </row>
    <row r="1323" spans="4:4" x14ac:dyDescent="0.25">
      <c r="D1323" s="3"/>
    </row>
    <row r="1324" spans="4:4" x14ac:dyDescent="0.25">
      <c r="D1324" s="3"/>
    </row>
    <row r="1325" spans="4:4" x14ac:dyDescent="0.25">
      <c r="D1325" s="3"/>
    </row>
    <row r="1326" spans="4:4" x14ac:dyDescent="0.25">
      <c r="D1326" s="3"/>
    </row>
    <row r="1327" spans="4:4" x14ac:dyDescent="0.25">
      <c r="D1327" s="3"/>
    </row>
    <row r="1328" spans="4:4" x14ac:dyDescent="0.25">
      <c r="D1328" s="3"/>
    </row>
    <row r="1329" spans="4:4" x14ac:dyDescent="0.25">
      <c r="D1329" s="3"/>
    </row>
    <row r="1330" spans="4:4" x14ac:dyDescent="0.25">
      <c r="D1330" s="3"/>
    </row>
    <row r="1331" spans="4:4" x14ac:dyDescent="0.25">
      <c r="D1331" s="3"/>
    </row>
    <row r="1332" spans="4:4" x14ac:dyDescent="0.25">
      <c r="D1332" s="3"/>
    </row>
    <row r="1333" spans="4:4" x14ac:dyDescent="0.25">
      <c r="D1333" s="3"/>
    </row>
    <row r="1334" spans="4:4" x14ac:dyDescent="0.25">
      <c r="D1334" s="3"/>
    </row>
    <row r="1335" spans="4:4" x14ac:dyDescent="0.25">
      <c r="D1335" s="3"/>
    </row>
    <row r="1336" spans="4:4" x14ac:dyDescent="0.25">
      <c r="D1336" s="3"/>
    </row>
    <row r="1337" spans="4:4" x14ac:dyDescent="0.25">
      <c r="D1337" s="3"/>
    </row>
    <row r="1338" spans="4:4" x14ac:dyDescent="0.25">
      <c r="D1338" s="3"/>
    </row>
    <row r="1339" spans="4:4" x14ac:dyDescent="0.25">
      <c r="D1339" s="3"/>
    </row>
    <row r="1340" spans="4:4" x14ac:dyDescent="0.25">
      <c r="D1340" s="3"/>
    </row>
    <row r="1341" spans="4:4" x14ac:dyDescent="0.25">
      <c r="D1341" s="3"/>
    </row>
    <row r="1342" spans="4:4" x14ac:dyDescent="0.25">
      <c r="D1342" s="3"/>
    </row>
    <row r="1343" spans="4:4" x14ac:dyDescent="0.25">
      <c r="D1343" s="3"/>
    </row>
    <row r="1344" spans="4:4" x14ac:dyDescent="0.25">
      <c r="D1344" s="3"/>
    </row>
    <row r="1345" spans="4:4" x14ac:dyDescent="0.25">
      <c r="D1345" s="3"/>
    </row>
    <row r="1346" spans="4:4" x14ac:dyDescent="0.25">
      <c r="D1346" s="3"/>
    </row>
    <row r="1347" spans="4:4" x14ac:dyDescent="0.25">
      <c r="D1347" s="3"/>
    </row>
    <row r="1348" spans="4:4" x14ac:dyDescent="0.25">
      <c r="D1348" s="3"/>
    </row>
    <row r="1349" spans="4:4" x14ac:dyDescent="0.25">
      <c r="D1349" s="3"/>
    </row>
    <row r="1350" spans="4:4" x14ac:dyDescent="0.25">
      <c r="D1350" s="3"/>
    </row>
    <row r="1351" spans="4:4" x14ac:dyDescent="0.25">
      <c r="D1351" s="3"/>
    </row>
    <row r="1352" spans="4:4" x14ac:dyDescent="0.25">
      <c r="D1352" s="3"/>
    </row>
    <row r="1353" spans="4:4" x14ac:dyDescent="0.25">
      <c r="D1353" s="3"/>
    </row>
    <row r="1354" spans="4:4" x14ac:dyDescent="0.25">
      <c r="D1354" s="3"/>
    </row>
    <row r="1355" spans="4:4" x14ac:dyDescent="0.25">
      <c r="D1355" s="3"/>
    </row>
    <row r="1356" spans="4:4" x14ac:dyDescent="0.25">
      <c r="D1356" s="3"/>
    </row>
    <row r="1357" spans="4:4" x14ac:dyDescent="0.25">
      <c r="D1357" s="3"/>
    </row>
    <row r="1358" spans="4:4" x14ac:dyDescent="0.25">
      <c r="D1358" s="3"/>
    </row>
    <row r="1359" spans="4:4" x14ac:dyDescent="0.25">
      <c r="D1359" s="3"/>
    </row>
    <row r="1360" spans="4:4" x14ac:dyDescent="0.25">
      <c r="D1360" s="3"/>
    </row>
    <row r="1361" spans="4:4" x14ac:dyDescent="0.25">
      <c r="D1361" s="3"/>
    </row>
    <row r="1362" spans="4:4" x14ac:dyDescent="0.25">
      <c r="D1362" s="3"/>
    </row>
    <row r="1363" spans="4:4" x14ac:dyDescent="0.25">
      <c r="D1363" s="3"/>
    </row>
    <row r="1364" spans="4:4" x14ac:dyDescent="0.25">
      <c r="D1364" s="3"/>
    </row>
    <row r="1365" spans="4:4" x14ac:dyDescent="0.25">
      <c r="D1365" s="3"/>
    </row>
    <row r="1366" spans="4:4" x14ac:dyDescent="0.25">
      <c r="D1366" s="3"/>
    </row>
    <row r="1367" spans="4:4" x14ac:dyDescent="0.25">
      <c r="D1367" s="3"/>
    </row>
    <row r="1368" spans="4:4" x14ac:dyDescent="0.25">
      <c r="D1368" s="3"/>
    </row>
    <row r="1369" spans="4:4" x14ac:dyDescent="0.25">
      <c r="D1369" s="3"/>
    </row>
    <row r="1370" spans="4:4" x14ac:dyDescent="0.25">
      <c r="D1370" s="3"/>
    </row>
  </sheetData>
  <mergeCells count="8202">
    <mergeCell ref="A55:D55"/>
    <mergeCell ref="XEW4:XEZ4"/>
    <mergeCell ref="XFA4:XFD4"/>
    <mergeCell ref="A3:D3"/>
    <mergeCell ref="E3:H3"/>
    <mergeCell ref="A56:A57"/>
    <mergeCell ref="B56:B57"/>
    <mergeCell ref="C56:C57"/>
    <mergeCell ref="D56:D57"/>
    <mergeCell ref="A54:D54"/>
    <mergeCell ref="XDY4:XEB4"/>
    <mergeCell ref="XEC4:XEF4"/>
    <mergeCell ref="XEG4:XEJ4"/>
    <mergeCell ref="XEK4:XEN4"/>
    <mergeCell ref="XEO4:XER4"/>
    <mergeCell ref="XES4:XEV4"/>
    <mergeCell ref="XDA4:XDD4"/>
    <mergeCell ref="XDE4:XDH4"/>
    <mergeCell ref="XDI4:XDL4"/>
    <mergeCell ref="XDM4:XDP4"/>
    <mergeCell ref="XDQ4:XDT4"/>
    <mergeCell ref="XDU4:XDX4"/>
    <mergeCell ref="XCC4:XCF4"/>
    <mergeCell ref="XCG4:XCJ4"/>
    <mergeCell ref="XCK4:XCN4"/>
    <mergeCell ref="XCO4:XCR4"/>
    <mergeCell ref="XCS4:XCV4"/>
    <mergeCell ref="XCW4:XCZ4"/>
    <mergeCell ref="XBE4:XBH4"/>
    <mergeCell ref="XBI4:XBL4"/>
    <mergeCell ref="XBM4:XBP4"/>
    <mergeCell ref="XBQ4:XBT4"/>
    <mergeCell ref="XBU4:XBX4"/>
    <mergeCell ref="XBY4:XCB4"/>
    <mergeCell ref="XAG4:XAJ4"/>
    <mergeCell ref="XAK4:XAN4"/>
    <mergeCell ref="XAO4:XAR4"/>
    <mergeCell ref="XAS4:XAV4"/>
    <mergeCell ref="XAW4:XAZ4"/>
    <mergeCell ref="XBA4:XBD4"/>
    <mergeCell ref="WZI4:WZL4"/>
    <mergeCell ref="WZM4:WZP4"/>
    <mergeCell ref="WZQ4:WZT4"/>
    <mergeCell ref="WZU4:WZX4"/>
    <mergeCell ref="WZY4:XAB4"/>
    <mergeCell ref="XAC4:XAF4"/>
    <mergeCell ref="WYK4:WYN4"/>
    <mergeCell ref="WYO4:WYR4"/>
    <mergeCell ref="WYS4:WYV4"/>
    <mergeCell ref="WYW4:WYZ4"/>
    <mergeCell ref="WZA4:WZD4"/>
    <mergeCell ref="WZE4:WZH4"/>
    <mergeCell ref="WXM4:WXP4"/>
    <mergeCell ref="WXQ4:WXT4"/>
    <mergeCell ref="WXU4:WXX4"/>
    <mergeCell ref="WXY4:WYB4"/>
    <mergeCell ref="WYC4:WYF4"/>
    <mergeCell ref="WYG4:WYJ4"/>
    <mergeCell ref="WWO4:WWR4"/>
    <mergeCell ref="WWS4:WWV4"/>
    <mergeCell ref="WWW4:WWZ4"/>
    <mergeCell ref="WXA4:WXD4"/>
    <mergeCell ref="WXE4:WXH4"/>
    <mergeCell ref="WXI4:WXL4"/>
    <mergeCell ref="WVQ4:WVT4"/>
    <mergeCell ref="WVU4:WVX4"/>
    <mergeCell ref="WVY4:WWB4"/>
    <mergeCell ref="WWC4:WWF4"/>
    <mergeCell ref="WWG4:WWJ4"/>
    <mergeCell ref="WWK4:WWN4"/>
    <mergeCell ref="WUS4:WUV4"/>
    <mergeCell ref="WUW4:WUZ4"/>
    <mergeCell ref="WVA4:WVD4"/>
    <mergeCell ref="WVE4:WVH4"/>
    <mergeCell ref="WVI4:WVL4"/>
    <mergeCell ref="WVM4:WVP4"/>
    <mergeCell ref="WTU4:WTX4"/>
    <mergeCell ref="WTY4:WUB4"/>
    <mergeCell ref="WUC4:WUF4"/>
    <mergeCell ref="WUG4:WUJ4"/>
    <mergeCell ref="WUK4:WUN4"/>
    <mergeCell ref="WUO4:WUR4"/>
    <mergeCell ref="WSW4:WSZ4"/>
    <mergeCell ref="WTA4:WTD4"/>
    <mergeCell ref="WTE4:WTH4"/>
    <mergeCell ref="WTI4:WTL4"/>
    <mergeCell ref="WTM4:WTP4"/>
    <mergeCell ref="WTQ4:WTT4"/>
    <mergeCell ref="WRY4:WSB4"/>
    <mergeCell ref="WSC4:WSF4"/>
    <mergeCell ref="WSG4:WSJ4"/>
    <mergeCell ref="WSK4:WSN4"/>
    <mergeCell ref="WSO4:WSR4"/>
    <mergeCell ref="WSS4:WSV4"/>
    <mergeCell ref="WRA4:WRD4"/>
    <mergeCell ref="WRE4:WRH4"/>
    <mergeCell ref="WRI4:WRL4"/>
    <mergeCell ref="WRM4:WRP4"/>
    <mergeCell ref="WRQ4:WRT4"/>
    <mergeCell ref="WRU4:WRX4"/>
    <mergeCell ref="WQC4:WQF4"/>
    <mergeCell ref="WQG4:WQJ4"/>
    <mergeCell ref="WQK4:WQN4"/>
    <mergeCell ref="WQO4:WQR4"/>
    <mergeCell ref="WQS4:WQV4"/>
    <mergeCell ref="WQW4:WQZ4"/>
    <mergeCell ref="WPE4:WPH4"/>
    <mergeCell ref="WPI4:WPL4"/>
    <mergeCell ref="WPM4:WPP4"/>
    <mergeCell ref="WPQ4:WPT4"/>
    <mergeCell ref="WPU4:WPX4"/>
    <mergeCell ref="WPY4:WQB4"/>
    <mergeCell ref="WOG4:WOJ4"/>
    <mergeCell ref="WOK4:WON4"/>
    <mergeCell ref="WOO4:WOR4"/>
    <mergeCell ref="WOS4:WOV4"/>
    <mergeCell ref="WOW4:WOZ4"/>
    <mergeCell ref="WPA4:WPD4"/>
    <mergeCell ref="WNI4:WNL4"/>
    <mergeCell ref="WNM4:WNP4"/>
    <mergeCell ref="WNQ4:WNT4"/>
    <mergeCell ref="WNU4:WNX4"/>
    <mergeCell ref="WNY4:WOB4"/>
    <mergeCell ref="WOC4:WOF4"/>
    <mergeCell ref="WMK4:WMN4"/>
    <mergeCell ref="WMO4:WMR4"/>
    <mergeCell ref="WMS4:WMV4"/>
    <mergeCell ref="WMW4:WMZ4"/>
    <mergeCell ref="WNA4:WND4"/>
    <mergeCell ref="WNE4:WNH4"/>
    <mergeCell ref="WLM4:WLP4"/>
    <mergeCell ref="WLQ4:WLT4"/>
    <mergeCell ref="WLU4:WLX4"/>
    <mergeCell ref="WLY4:WMB4"/>
    <mergeCell ref="WMC4:WMF4"/>
    <mergeCell ref="WMG4:WMJ4"/>
    <mergeCell ref="WKO4:WKR4"/>
    <mergeCell ref="WKS4:WKV4"/>
    <mergeCell ref="WKW4:WKZ4"/>
    <mergeCell ref="WLA4:WLD4"/>
    <mergeCell ref="WLE4:WLH4"/>
    <mergeCell ref="WLI4:WLL4"/>
    <mergeCell ref="WJQ4:WJT4"/>
    <mergeCell ref="WJU4:WJX4"/>
    <mergeCell ref="WJY4:WKB4"/>
    <mergeCell ref="WKC4:WKF4"/>
    <mergeCell ref="WKG4:WKJ4"/>
    <mergeCell ref="WKK4:WKN4"/>
    <mergeCell ref="WIS4:WIV4"/>
    <mergeCell ref="WIW4:WIZ4"/>
    <mergeCell ref="WJA4:WJD4"/>
    <mergeCell ref="WJE4:WJH4"/>
    <mergeCell ref="WJI4:WJL4"/>
    <mergeCell ref="WJM4:WJP4"/>
    <mergeCell ref="WHU4:WHX4"/>
    <mergeCell ref="WHY4:WIB4"/>
    <mergeCell ref="WIC4:WIF4"/>
    <mergeCell ref="WIG4:WIJ4"/>
    <mergeCell ref="WIK4:WIN4"/>
    <mergeCell ref="WIO4:WIR4"/>
    <mergeCell ref="WGW4:WGZ4"/>
    <mergeCell ref="WHA4:WHD4"/>
    <mergeCell ref="WHE4:WHH4"/>
    <mergeCell ref="WHI4:WHL4"/>
    <mergeCell ref="WHM4:WHP4"/>
    <mergeCell ref="WHQ4:WHT4"/>
    <mergeCell ref="WFY4:WGB4"/>
    <mergeCell ref="WGC4:WGF4"/>
    <mergeCell ref="WGG4:WGJ4"/>
    <mergeCell ref="WGK4:WGN4"/>
    <mergeCell ref="WGO4:WGR4"/>
    <mergeCell ref="WGS4:WGV4"/>
    <mergeCell ref="WFA4:WFD4"/>
    <mergeCell ref="WFE4:WFH4"/>
    <mergeCell ref="WFI4:WFL4"/>
    <mergeCell ref="WFM4:WFP4"/>
    <mergeCell ref="WFQ4:WFT4"/>
    <mergeCell ref="WFU4:WFX4"/>
    <mergeCell ref="WEC4:WEF4"/>
    <mergeCell ref="WEG4:WEJ4"/>
    <mergeCell ref="WEK4:WEN4"/>
    <mergeCell ref="WEO4:WER4"/>
    <mergeCell ref="WES4:WEV4"/>
    <mergeCell ref="WEW4:WEZ4"/>
    <mergeCell ref="WDE4:WDH4"/>
    <mergeCell ref="WDI4:WDL4"/>
    <mergeCell ref="WDM4:WDP4"/>
    <mergeCell ref="WDQ4:WDT4"/>
    <mergeCell ref="WDU4:WDX4"/>
    <mergeCell ref="WDY4:WEB4"/>
    <mergeCell ref="WCG4:WCJ4"/>
    <mergeCell ref="WCK4:WCN4"/>
    <mergeCell ref="WCO4:WCR4"/>
    <mergeCell ref="WCS4:WCV4"/>
    <mergeCell ref="WCW4:WCZ4"/>
    <mergeCell ref="WDA4:WDD4"/>
    <mergeCell ref="WBI4:WBL4"/>
    <mergeCell ref="WBM4:WBP4"/>
    <mergeCell ref="WBQ4:WBT4"/>
    <mergeCell ref="WBU4:WBX4"/>
    <mergeCell ref="WBY4:WCB4"/>
    <mergeCell ref="WCC4:WCF4"/>
    <mergeCell ref="WAK4:WAN4"/>
    <mergeCell ref="WAO4:WAR4"/>
    <mergeCell ref="WAS4:WAV4"/>
    <mergeCell ref="WAW4:WAZ4"/>
    <mergeCell ref="WBA4:WBD4"/>
    <mergeCell ref="WBE4:WBH4"/>
    <mergeCell ref="VZM4:VZP4"/>
    <mergeCell ref="VZQ4:VZT4"/>
    <mergeCell ref="VZU4:VZX4"/>
    <mergeCell ref="VZY4:WAB4"/>
    <mergeCell ref="WAC4:WAF4"/>
    <mergeCell ref="WAG4:WAJ4"/>
    <mergeCell ref="VYO4:VYR4"/>
    <mergeCell ref="VYS4:VYV4"/>
    <mergeCell ref="VYW4:VYZ4"/>
    <mergeCell ref="VZA4:VZD4"/>
    <mergeCell ref="VZE4:VZH4"/>
    <mergeCell ref="VZI4:VZL4"/>
    <mergeCell ref="VXQ4:VXT4"/>
    <mergeCell ref="VXU4:VXX4"/>
    <mergeCell ref="VXY4:VYB4"/>
    <mergeCell ref="VYC4:VYF4"/>
    <mergeCell ref="VYG4:VYJ4"/>
    <mergeCell ref="VYK4:VYN4"/>
    <mergeCell ref="VWS4:VWV4"/>
    <mergeCell ref="VWW4:VWZ4"/>
    <mergeCell ref="VXA4:VXD4"/>
    <mergeCell ref="VXE4:VXH4"/>
    <mergeCell ref="VXI4:VXL4"/>
    <mergeCell ref="VXM4:VXP4"/>
    <mergeCell ref="VVU4:VVX4"/>
    <mergeCell ref="VVY4:VWB4"/>
    <mergeCell ref="VWC4:VWF4"/>
    <mergeCell ref="VWG4:VWJ4"/>
    <mergeCell ref="VWK4:VWN4"/>
    <mergeCell ref="VWO4:VWR4"/>
    <mergeCell ref="VUW4:VUZ4"/>
    <mergeCell ref="VVA4:VVD4"/>
    <mergeCell ref="VVE4:VVH4"/>
    <mergeCell ref="VVI4:VVL4"/>
    <mergeCell ref="VVM4:VVP4"/>
    <mergeCell ref="VVQ4:VVT4"/>
    <mergeCell ref="VTY4:VUB4"/>
    <mergeCell ref="VUC4:VUF4"/>
    <mergeCell ref="VUG4:VUJ4"/>
    <mergeCell ref="VUK4:VUN4"/>
    <mergeCell ref="VUO4:VUR4"/>
    <mergeCell ref="VUS4:VUV4"/>
    <mergeCell ref="VTA4:VTD4"/>
    <mergeCell ref="VTE4:VTH4"/>
    <mergeCell ref="VTI4:VTL4"/>
    <mergeCell ref="VTM4:VTP4"/>
    <mergeCell ref="VTQ4:VTT4"/>
    <mergeCell ref="VTU4:VTX4"/>
    <mergeCell ref="VSC4:VSF4"/>
    <mergeCell ref="VSG4:VSJ4"/>
    <mergeCell ref="VSK4:VSN4"/>
    <mergeCell ref="VSO4:VSR4"/>
    <mergeCell ref="VSS4:VSV4"/>
    <mergeCell ref="VSW4:VSZ4"/>
    <mergeCell ref="VRE4:VRH4"/>
    <mergeCell ref="VRI4:VRL4"/>
    <mergeCell ref="VRM4:VRP4"/>
    <mergeCell ref="VRQ4:VRT4"/>
    <mergeCell ref="VRU4:VRX4"/>
    <mergeCell ref="VRY4:VSB4"/>
    <mergeCell ref="VQG4:VQJ4"/>
    <mergeCell ref="VQK4:VQN4"/>
    <mergeCell ref="VQO4:VQR4"/>
    <mergeCell ref="VQS4:VQV4"/>
    <mergeCell ref="VQW4:VQZ4"/>
    <mergeCell ref="VRA4:VRD4"/>
    <mergeCell ref="VPI4:VPL4"/>
    <mergeCell ref="VPM4:VPP4"/>
    <mergeCell ref="VPQ4:VPT4"/>
    <mergeCell ref="VPU4:VPX4"/>
    <mergeCell ref="VPY4:VQB4"/>
    <mergeCell ref="VQC4:VQF4"/>
    <mergeCell ref="VOK4:VON4"/>
    <mergeCell ref="VOO4:VOR4"/>
    <mergeCell ref="VOS4:VOV4"/>
    <mergeCell ref="VOW4:VOZ4"/>
    <mergeCell ref="VPA4:VPD4"/>
    <mergeCell ref="VPE4:VPH4"/>
    <mergeCell ref="VNM4:VNP4"/>
    <mergeCell ref="VNQ4:VNT4"/>
    <mergeCell ref="VNU4:VNX4"/>
    <mergeCell ref="VNY4:VOB4"/>
    <mergeCell ref="VOC4:VOF4"/>
    <mergeCell ref="VOG4:VOJ4"/>
    <mergeCell ref="VMO4:VMR4"/>
    <mergeCell ref="VMS4:VMV4"/>
    <mergeCell ref="VMW4:VMZ4"/>
    <mergeCell ref="VNA4:VND4"/>
    <mergeCell ref="VNE4:VNH4"/>
    <mergeCell ref="VNI4:VNL4"/>
    <mergeCell ref="VLQ4:VLT4"/>
    <mergeCell ref="VLU4:VLX4"/>
    <mergeCell ref="VLY4:VMB4"/>
    <mergeCell ref="VMC4:VMF4"/>
    <mergeCell ref="VMG4:VMJ4"/>
    <mergeCell ref="VMK4:VMN4"/>
    <mergeCell ref="VKS4:VKV4"/>
    <mergeCell ref="VKW4:VKZ4"/>
    <mergeCell ref="VLA4:VLD4"/>
    <mergeCell ref="VLE4:VLH4"/>
    <mergeCell ref="VLI4:VLL4"/>
    <mergeCell ref="VLM4:VLP4"/>
    <mergeCell ref="VJU4:VJX4"/>
    <mergeCell ref="VJY4:VKB4"/>
    <mergeCell ref="VKC4:VKF4"/>
    <mergeCell ref="VKG4:VKJ4"/>
    <mergeCell ref="VKK4:VKN4"/>
    <mergeCell ref="VKO4:VKR4"/>
    <mergeCell ref="VIW4:VIZ4"/>
    <mergeCell ref="VJA4:VJD4"/>
    <mergeCell ref="VJE4:VJH4"/>
    <mergeCell ref="VJI4:VJL4"/>
    <mergeCell ref="VJM4:VJP4"/>
    <mergeCell ref="VJQ4:VJT4"/>
    <mergeCell ref="VHY4:VIB4"/>
    <mergeCell ref="VIC4:VIF4"/>
    <mergeCell ref="VIG4:VIJ4"/>
    <mergeCell ref="VIK4:VIN4"/>
    <mergeCell ref="VIO4:VIR4"/>
    <mergeCell ref="VIS4:VIV4"/>
    <mergeCell ref="VHA4:VHD4"/>
    <mergeCell ref="VHE4:VHH4"/>
    <mergeCell ref="VHI4:VHL4"/>
    <mergeCell ref="VHM4:VHP4"/>
    <mergeCell ref="VHQ4:VHT4"/>
    <mergeCell ref="VHU4:VHX4"/>
    <mergeCell ref="VGC4:VGF4"/>
    <mergeCell ref="VGG4:VGJ4"/>
    <mergeCell ref="VGK4:VGN4"/>
    <mergeCell ref="VGO4:VGR4"/>
    <mergeCell ref="VGS4:VGV4"/>
    <mergeCell ref="VGW4:VGZ4"/>
    <mergeCell ref="VFE4:VFH4"/>
    <mergeCell ref="VFI4:VFL4"/>
    <mergeCell ref="VFM4:VFP4"/>
    <mergeCell ref="VFQ4:VFT4"/>
    <mergeCell ref="VFU4:VFX4"/>
    <mergeCell ref="VFY4:VGB4"/>
    <mergeCell ref="VEG4:VEJ4"/>
    <mergeCell ref="VEK4:VEN4"/>
    <mergeCell ref="VEO4:VER4"/>
    <mergeCell ref="VES4:VEV4"/>
    <mergeCell ref="VEW4:VEZ4"/>
    <mergeCell ref="VFA4:VFD4"/>
    <mergeCell ref="VDI4:VDL4"/>
    <mergeCell ref="VDM4:VDP4"/>
    <mergeCell ref="VDQ4:VDT4"/>
    <mergeCell ref="VDU4:VDX4"/>
    <mergeCell ref="VDY4:VEB4"/>
    <mergeCell ref="VEC4:VEF4"/>
    <mergeCell ref="VCK4:VCN4"/>
    <mergeCell ref="VCO4:VCR4"/>
    <mergeCell ref="VCS4:VCV4"/>
    <mergeCell ref="VCW4:VCZ4"/>
    <mergeCell ref="VDA4:VDD4"/>
    <mergeCell ref="VDE4:VDH4"/>
    <mergeCell ref="VBM4:VBP4"/>
    <mergeCell ref="VBQ4:VBT4"/>
    <mergeCell ref="VBU4:VBX4"/>
    <mergeCell ref="VBY4:VCB4"/>
    <mergeCell ref="VCC4:VCF4"/>
    <mergeCell ref="VCG4:VCJ4"/>
    <mergeCell ref="VAO4:VAR4"/>
    <mergeCell ref="VAS4:VAV4"/>
    <mergeCell ref="VAW4:VAZ4"/>
    <mergeCell ref="VBA4:VBD4"/>
    <mergeCell ref="VBE4:VBH4"/>
    <mergeCell ref="VBI4:VBL4"/>
    <mergeCell ref="UZQ4:UZT4"/>
    <mergeCell ref="UZU4:UZX4"/>
    <mergeCell ref="UZY4:VAB4"/>
    <mergeCell ref="VAC4:VAF4"/>
    <mergeCell ref="VAG4:VAJ4"/>
    <mergeCell ref="VAK4:VAN4"/>
    <mergeCell ref="UYS4:UYV4"/>
    <mergeCell ref="UYW4:UYZ4"/>
    <mergeCell ref="UZA4:UZD4"/>
    <mergeCell ref="UZE4:UZH4"/>
    <mergeCell ref="UZI4:UZL4"/>
    <mergeCell ref="UZM4:UZP4"/>
    <mergeCell ref="UXU4:UXX4"/>
    <mergeCell ref="UXY4:UYB4"/>
    <mergeCell ref="UYC4:UYF4"/>
    <mergeCell ref="UYG4:UYJ4"/>
    <mergeCell ref="UYK4:UYN4"/>
    <mergeCell ref="UYO4:UYR4"/>
    <mergeCell ref="UWW4:UWZ4"/>
    <mergeCell ref="UXA4:UXD4"/>
    <mergeCell ref="UXE4:UXH4"/>
    <mergeCell ref="UXI4:UXL4"/>
    <mergeCell ref="UXM4:UXP4"/>
    <mergeCell ref="UXQ4:UXT4"/>
    <mergeCell ref="UVY4:UWB4"/>
    <mergeCell ref="UWC4:UWF4"/>
    <mergeCell ref="UWG4:UWJ4"/>
    <mergeCell ref="UWK4:UWN4"/>
    <mergeCell ref="UWO4:UWR4"/>
    <mergeCell ref="UWS4:UWV4"/>
    <mergeCell ref="UVA4:UVD4"/>
    <mergeCell ref="UVE4:UVH4"/>
    <mergeCell ref="UVI4:UVL4"/>
    <mergeCell ref="UVM4:UVP4"/>
    <mergeCell ref="UVQ4:UVT4"/>
    <mergeCell ref="UVU4:UVX4"/>
    <mergeCell ref="UUC4:UUF4"/>
    <mergeCell ref="UUG4:UUJ4"/>
    <mergeCell ref="UUK4:UUN4"/>
    <mergeCell ref="UUO4:UUR4"/>
    <mergeCell ref="UUS4:UUV4"/>
    <mergeCell ref="UUW4:UUZ4"/>
    <mergeCell ref="UTE4:UTH4"/>
    <mergeCell ref="UTI4:UTL4"/>
    <mergeCell ref="UTM4:UTP4"/>
    <mergeCell ref="UTQ4:UTT4"/>
    <mergeCell ref="UTU4:UTX4"/>
    <mergeCell ref="UTY4:UUB4"/>
    <mergeCell ref="USG4:USJ4"/>
    <mergeCell ref="USK4:USN4"/>
    <mergeCell ref="USO4:USR4"/>
    <mergeCell ref="USS4:USV4"/>
    <mergeCell ref="USW4:USZ4"/>
    <mergeCell ref="UTA4:UTD4"/>
    <mergeCell ref="URI4:URL4"/>
    <mergeCell ref="URM4:URP4"/>
    <mergeCell ref="URQ4:URT4"/>
    <mergeCell ref="URU4:URX4"/>
    <mergeCell ref="URY4:USB4"/>
    <mergeCell ref="USC4:USF4"/>
    <mergeCell ref="UQK4:UQN4"/>
    <mergeCell ref="UQO4:UQR4"/>
    <mergeCell ref="UQS4:UQV4"/>
    <mergeCell ref="UQW4:UQZ4"/>
    <mergeCell ref="URA4:URD4"/>
    <mergeCell ref="URE4:URH4"/>
    <mergeCell ref="UPM4:UPP4"/>
    <mergeCell ref="UPQ4:UPT4"/>
    <mergeCell ref="UPU4:UPX4"/>
    <mergeCell ref="UPY4:UQB4"/>
    <mergeCell ref="UQC4:UQF4"/>
    <mergeCell ref="UQG4:UQJ4"/>
    <mergeCell ref="UOO4:UOR4"/>
    <mergeCell ref="UOS4:UOV4"/>
    <mergeCell ref="UOW4:UOZ4"/>
    <mergeCell ref="UPA4:UPD4"/>
    <mergeCell ref="UPE4:UPH4"/>
    <mergeCell ref="UPI4:UPL4"/>
    <mergeCell ref="UNQ4:UNT4"/>
    <mergeCell ref="UNU4:UNX4"/>
    <mergeCell ref="UNY4:UOB4"/>
    <mergeCell ref="UOC4:UOF4"/>
    <mergeCell ref="UOG4:UOJ4"/>
    <mergeCell ref="UOK4:UON4"/>
    <mergeCell ref="UMS4:UMV4"/>
    <mergeCell ref="UMW4:UMZ4"/>
    <mergeCell ref="UNA4:UND4"/>
    <mergeCell ref="UNE4:UNH4"/>
    <mergeCell ref="UNI4:UNL4"/>
    <mergeCell ref="UNM4:UNP4"/>
    <mergeCell ref="ULU4:ULX4"/>
    <mergeCell ref="ULY4:UMB4"/>
    <mergeCell ref="UMC4:UMF4"/>
    <mergeCell ref="UMG4:UMJ4"/>
    <mergeCell ref="UMK4:UMN4"/>
    <mergeCell ref="UMO4:UMR4"/>
    <mergeCell ref="UKW4:UKZ4"/>
    <mergeCell ref="ULA4:ULD4"/>
    <mergeCell ref="ULE4:ULH4"/>
    <mergeCell ref="ULI4:ULL4"/>
    <mergeCell ref="ULM4:ULP4"/>
    <mergeCell ref="ULQ4:ULT4"/>
    <mergeCell ref="UJY4:UKB4"/>
    <mergeCell ref="UKC4:UKF4"/>
    <mergeCell ref="UKG4:UKJ4"/>
    <mergeCell ref="UKK4:UKN4"/>
    <mergeCell ref="UKO4:UKR4"/>
    <mergeCell ref="UKS4:UKV4"/>
    <mergeCell ref="UJA4:UJD4"/>
    <mergeCell ref="UJE4:UJH4"/>
    <mergeCell ref="UJI4:UJL4"/>
    <mergeCell ref="UJM4:UJP4"/>
    <mergeCell ref="UJQ4:UJT4"/>
    <mergeCell ref="UJU4:UJX4"/>
    <mergeCell ref="UIC4:UIF4"/>
    <mergeCell ref="UIG4:UIJ4"/>
    <mergeCell ref="UIK4:UIN4"/>
    <mergeCell ref="UIO4:UIR4"/>
    <mergeCell ref="UIS4:UIV4"/>
    <mergeCell ref="UIW4:UIZ4"/>
    <mergeCell ref="UHE4:UHH4"/>
    <mergeCell ref="UHI4:UHL4"/>
    <mergeCell ref="UHM4:UHP4"/>
    <mergeCell ref="UHQ4:UHT4"/>
    <mergeCell ref="UHU4:UHX4"/>
    <mergeCell ref="UHY4:UIB4"/>
    <mergeCell ref="UGG4:UGJ4"/>
    <mergeCell ref="UGK4:UGN4"/>
    <mergeCell ref="UGO4:UGR4"/>
    <mergeCell ref="UGS4:UGV4"/>
    <mergeCell ref="UGW4:UGZ4"/>
    <mergeCell ref="UHA4:UHD4"/>
    <mergeCell ref="UFI4:UFL4"/>
    <mergeCell ref="UFM4:UFP4"/>
    <mergeCell ref="UFQ4:UFT4"/>
    <mergeCell ref="UFU4:UFX4"/>
    <mergeCell ref="UFY4:UGB4"/>
    <mergeCell ref="UGC4:UGF4"/>
    <mergeCell ref="UEK4:UEN4"/>
    <mergeCell ref="UEO4:UER4"/>
    <mergeCell ref="UES4:UEV4"/>
    <mergeCell ref="UEW4:UEZ4"/>
    <mergeCell ref="UFA4:UFD4"/>
    <mergeCell ref="UFE4:UFH4"/>
    <mergeCell ref="UDM4:UDP4"/>
    <mergeCell ref="UDQ4:UDT4"/>
    <mergeCell ref="UDU4:UDX4"/>
    <mergeCell ref="UDY4:UEB4"/>
    <mergeCell ref="UEC4:UEF4"/>
    <mergeCell ref="UEG4:UEJ4"/>
    <mergeCell ref="UCO4:UCR4"/>
    <mergeCell ref="UCS4:UCV4"/>
    <mergeCell ref="UCW4:UCZ4"/>
    <mergeCell ref="UDA4:UDD4"/>
    <mergeCell ref="UDE4:UDH4"/>
    <mergeCell ref="UDI4:UDL4"/>
    <mergeCell ref="UBQ4:UBT4"/>
    <mergeCell ref="UBU4:UBX4"/>
    <mergeCell ref="UBY4:UCB4"/>
    <mergeCell ref="UCC4:UCF4"/>
    <mergeCell ref="UCG4:UCJ4"/>
    <mergeCell ref="UCK4:UCN4"/>
    <mergeCell ref="UAS4:UAV4"/>
    <mergeCell ref="UAW4:UAZ4"/>
    <mergeCell ref="UBA4:UBD4"/>
    <mergeCell ref="UBE4:UBH4"/>
    <mergeCell ref="UBI4:UBL4"/>
    <mergeCell ref="UBM4:UBP4"/>
    <mergeCell ref="TZU4:TZX4"/>
    <mergeCell ref="TZY4:UAB4"/>
    <mergeCell ref="UAC4:UAF4"/>
    <mergeCell ref="UAG4:UAJ4"/>
    <mergeCell ref="UAK4:UAN4"/>
    <mergeCell ref="UAO4:UAR4"/>
    <mergeCell ref="TYW4:TYZ4"/>
    <mergeCell ref="TZA4:TZD4"/>
    <mergeCell ref="TZE4:TZH4"/>
    <mergeCell ref="TZI4:TZL4"/>
    <mergeCell ref="TZM4:TZP4"/>
    <mergeCell ref="TZQ4:TZT4"/>
    <mergeCell ref="TXY4:TYB4"/>
    <mergeCell ref="TYC4:TYF4"/>
    <mergeCell ref="TYG4:TYJ4"/>
    <mergeCell ref="TYK4:TYN4"/>
    <mergeCell ref="TYO4:TYR4"/>
    <mergeCell ref="TYS4:TYV4"/>
    <mergeCell ref="TXA4:TXD4"/>
    <mergeCell ref="TXE4:TXH4"/>
    <mergeCell ref="TXI4:TXL4"/>
    <mergeCell ref="TXM4:TXP4"/>
    <mergeCell ref="TXQ4:TXT4"/>
    <mergeCell ref="TXU4:TXX4"/>
    <mergeCell ref="TWC4:TWF4"/>
    <mergeCell ref="TWG4:TWJ4"/>
    <mergeCell ref="TWK4:TWN4"/>
    <mergeCell ref="TWO4:TWR4"/>
    <mergeCell ref="TWS4:TWV4"/>
    <mergeCell ref="TWW4:TWZ4"/>
    <mergeCell ref="TVE4:TVH4"/>
    <mergeCell ref="TVI4:TVL4"/>
    <mergeCell ref="TVM4:TVP4"/>
    <mergeCell ref="TVQ4:TVT4"/>
    <mergeCell ref="TVU4:TVX4"/>
    <mergeCell ref="TVY4:TWB4"/>
    <mergeCell ref="TUG4:TUJ4"/>
    <mergeCell ref="TUK4:TUN4"/>
    <mergeCell ref="TUO4:TUR4"/>
    <mergeCell ref="TUS4:TUV4"/>
    <mergeCell ref="TUW4:TUZ4"/>
    <mergeCell ref="TVA4:TVD4"/>
    <mergeCell ref="TTI4:TTL4"/>
    <mergeCell ref="TTM4:TTP4"/>
    <mergeCell ref="TTQ4:TTT4"/>
    <mergeCell ref="TTU4:TTX4"/>
    <mergeCell ref="TTY4:TUB4"/>
    <mergeCell ref="TUC4:TUF4"/>
    <mergeCell ref="TSK4:TSN4"/>
    <mergeCell ref="TSO4:TSR4"/>
    <mergeCell ref="TSS4:TSV4"/>
    <mergeCell ref="TSW4:TSZ4"/>
    <mergeCell ref="TTA4:TTD4"/>
    <mergeCell ref="TTE4:TTH4"/>
    <mergeCell ref="TRM4:TRP4"/>
    <mergeCell ref="TRQ4:TRT4"/>
    <mergeCell ref="TRU4:TRX4"/>
    <mergeCell ref="TRY4:TSB4"/>
    <mergeCell ref="TSC4:TSF4"/>
    <mergeCell ref="TSG4:TSJ4"/>
    <mergeCell ref="TQO4:TQR4"/>
    <mergeCell ref="TQS4:TQV4"/>
    <mergeCell ref="TQW4:TQZ4"/>
    <mergeCell ref="TRA4:TRD4"/>
    <mergeCell ref="TRE4:TRH4"/>
    <mergeCell ref="TRI4:TRL4"/>
    <mergeCell ref="TPQ4:TPT4"/>
    <mergeCell ref="TPU4:TPX4"/>
    <mergeCell ref="TPY4:TQB4"/>
    <mergeCell ref="TQC4:TQF4"/>
    <mergeCell ref="TQG4:TQJ4"/>
    <mergeCell ref="TQK4:TQN4"/>
    <mergeCell ref="TOS4:TOV4"/>
    <mergeCell ref="TOW4:TOZ4"/>
    <mergeCell ref="TPA4:TPD4"/>
    <mergeCell ref="TPE4:TPH4"/>
    <mergeCell ref="TPI4:TPL4"/>
    <mergeCell ref="TPM4:TPP4"/>
    <mergeCell ref="TNU4:TNX4"/>
    <mergeCell ref="TNY4:TOB4"/>
    <mergeCell ref="TOC4:TOF4"/>
    <mergeCell ref="TOG4:TOJ4"/>
    <mergeCell ref="TOK4:TON4"/>
    <mergeCell ref="TOO4:TOR4"/>
    <mergeCell ref="TMW4:TMZ4"/>
    <mergeCell ref="TNA4:TND4"/>
    <mergeCell ref="TNE4:TNH4"/>
    <mergeCell ref="TNI4:TNL4"/>
    <mergeCell ref="TNM4:TNP4"/>
    <mergeCell ref="TNQ4:TNT4"/>
    <mergeCell ref="TLY4:TMB4"/>
    <mergeCell ref="TMC4:TMF4"/>
    <mergeCell ref="TMG4:TMJ4"/>
    <mergeCell ref="TMK4:TMN4"/>
    <mergeCell ref="TMO4:TMR4"/>
    <mergeCell ref="TMS4:TMV4"/>
    <mergeCell ref="TLA4:TLD4"/>
    <mergeCell ref="TLE4:TLH4"/>
    <mergeCell ref="TLI4:TLL4"/>
    <mergeCell ref="TLM4:TLP4"/>
    <mergeCell ref="TLQ4:TLT4"/>
    <mergeCell ref="TLU4:TLX4"/>
    <mergeCell ref="TKC4:TKF4"/>
    <mergeCell ref="TKG4:TKJ4"/>
    <mergeCell ref="TKK4:TKN4"/>
    <mergeCell ref="TKO4:TKR4"/>
    <mergeCell ref="TKS4:TKV4"/>
    <mergeCell ref="TKW4:TKZ4"/>
    <mergeCell ref="TJE4:TJH4"/>
    <mergeCell ref="TJI4:TJL4"/>
    <mergeCell ref="TJM4:TJP4"/>
    <mergeCell ref="TJQ4:TJT4"/>
    <mergeCell ref="TJU4:TJX4"/>
    <mergeCell ref="TJY4:TKB4"/>
    <mergeCell ref="TIG4:TIJ4"/>
    <mergeCell ref="TIK4:TIN4"/>
    <mergeCell ref="TIO4:TIR4"/>
    <mergeCell ref="TIS4:TIV4"/>
    <mergeCell ref="TIW4:TIZ4"/>
    <mergeCell ref="TJA4:TJD4"/>
    <mergeCell ref="THI4:THL4"/>
    <mergeCell ref="THM4:THP4"/>
    <mergeCell ref="THQ4:THT4"/>
    <mergeCell ref="THU4:THX4"/>
    <mergeCell ref="THY4:TIB4"/>
    <mergeCell ref="TIC4:TIF4"/>
    <mergeCell ref="TGK4:TGN4"/>
    <mergeCell ref="TGO4:TGR4"/>
    <mergeCell ref="TGS4:TGV4"/>
    <mergeCell ref="TGW4:TGZ4"/>
    <mergeCell ref="THA4:THD4"/>
    <mergeCell ref="THE4:THH4"/>
    <mergeCell ref="TFM4:TFP4"/>
    <mergeCell ref="TFQ4:TFT4"/>
    <mergeCell ref="TFU4:TFX4"/>
    <mergeCell ref="TFY4:TGB4"/>
    <mergeCell ref="TGC4:TGF4"/>
    <mergeCell ref="TGG4:TGJ4"/>
    <mergeCell ref="TEO4:TER4"/>
    <mergeCell ref="TES4:TEV4"/>
    <mergeCell ref="TEW4:TEZ4"/>
    <mergeCell ref="TFA4:TFD4"/>
    <mergeCell ref="TFE4:TFH4"/>
    <mergeCell ref="TFI4:TFL4"/>
    <mergeCell ref="TDQ4:TDT4"/>
    <mergeCell ref="TDU4:TDX4"/>
    <mergeCell ref="TDY4:TEB4"/>
    <mergeCell ref="TEC4:TEF4"/>
    <mergeCell ref="TEG4:TEJ4"/>
    <mergeCell ref="TEK4:TEN4"/>
    <mergeCell ref="TCS4:TCV4"/>
    <mergeCell ref="TCW4:TCZ4"/>
    <mergeCell ref="TDA4:TDD4"/>
    <mergeCell ref="TDE4:TDH4"/>
    <mergeCell ref="TDI4:TDL4"/>
    <mergeCell ref="TDM4:TDP4"/>
    <mergeCell ref="TBU4:TBX4"/>
    <mergeCell ref="TBY4:TCB4"/>
    <mergeCell ref="TCC4:TCF4"/>
    <mergeCell ref="TCG4:TCJ4"/>
    <mergeCell ref="TCK4:TCN4"/>
    <mergeCell ref="TCO4:TCR4"/>
    <mergeCell ref="TAW4:TAZ4"/>
    <mergeCell ref="TBA4:TBD4"/>
    <mergeCell ref="TBE4:TBH4"/>
    <mergeCell ref="TBI4:TBL4"/>
    <mergeCell ref="TBM4:TBP4"/>
    <mergeCell ref="TBQ4:TBT4"/>
    <mergeCell ref="SZY4:TAB4"/>
    <mergeCell ref="TAC4:TAF4"/>
    <mergeCell ref="TAG4:TAJ4"/>
    <mergeCell ref="TAK4:TAN4"/>
    <mergeCell ref="TAO4:TAR4"/>
    <mergeCell ref="TAS4:TAV4"/>
    <mergeCell ref="SZA4:SZD4"/>
    <mergeCell ref="SZE4:SZH4"/>
    <mergeCell ref="SZI4:SZL4"/>
    <mergeCell ref="SZM4:SZP4"/>
    <mergeCell ref="SZQ4:SZT4"/>
    <mergeCell ref="SZU4:SZX4"/>
    <mergeCell ref="SYC4:SYF4"/>
    <mergeCell ref="SYG4:SYJ4"/>
    <mergeCell ref="SYK4:SYN4"/>
    <mergeCell ref="SYO4:SYR4"/>
    <mergeCell ref="SYS4:SYV4"/>
    <mergeCell ref="SYW4:SYZ4"/>
    <mergeCell ref="SXE4:SXH4"/>
    <mergeCell ref="SXI4:SXL4"/>
    <mergeCell ref="SXM4:SXP4"/>
    <mergeCell ref="SXQ4:SXT4"/>
    <mergeCell ref="SXU4:SXX4"/>
    <mergeCell ref="SXY4:SYB4"/>
    <mergeCell ref="SWG4:SWJ4"/>
    <mergeCell ref="SWK4:SWN4"/>
    <mergeCell ref="SWO4:SWR4"/>
    <mergeCell ref="SWS4:SWV4"/>
    <mergeCell ref="SWW4:SWZ4"/>
    <mergeCell ref="SXA4:SXD4"/>
    <mergeCell ref="SVI4:SVL4"/>
    <mergeCell ref="SVM4:SVP4"/>
    <mergeCell ref="SVQ4:SVT4"/>
    <mergeCell ref="SVU4:SVX4"/>
    <mergeCell ref="SVY4:SWB4"/>
    <mergeCell ref="SWC4:SWF4"/>
    <mergeCell ref="SUK4:SUN4"/>
    <mergeCell ref="SUO4:SUR4"/>
    <mergeCell ref="SUS4:SUV4"/>
    <mergeCell ref="SUW4:SUZ4"/>
    <mergeCell ref="SVA4:SVD4"/>
    <mergeCell ref="SVE4:SVH4"/>
    <mergeCell ref="STM4:STP4"/>
    <mergeCell ref="STQ4:STT4"/>
    <mergeCell ref="STU4:STX4"/>
    <mergeCell ref="STY4:SUB4"/>
    <mergeCell ref="SUC4:SUF4"/>
    <mergeCell ref="SUG4:SUJ4"/>
    <mergeCell ref="SSO4:SSR4"/>
    <mergeCell ref="SSS4:SSV4"/>
    <mergeCell ref="SSW4:SSZ4"/>
    <mergeCell ref="STA4:STD4"/>
    <mergeCell ref="STE4:STH4"/>
    <mergeCell ref="STI4:STL4"/>
    <mergeCell ref="SRQ4:SRT4"/>
    <mergeCell ref="SRU4:SRX4"/>
    <mergeCell ref="SRY4:SSB4"/>
    <mergeCell ref="SSC4:SSF4"/>
    <mergeCell ref="SSG4:SSJ4"/>
    <mergeCell ref="SSK4:SSN4"/>
    <mergeCell ref="SQS4:SQV4"/>
    <mergeCell ref="SQW4:SQZ4"/>
    <mergeCell ref="SRA4:SRD4"/>
    <mergeCell ref="SRE4:SRH4"/>
    <mergeCell ref="SRI4:SRL4"/>
    <mergeCell ref="SRM4:SRP4"/>
    <mergeCell ref="SPU4:SPX4"/>
    <mergeCell ref="SPY4:SQB4"/>
    <mergeCell ref="SQC4:SQF4"/>
    <mergeCell ref="SQG4:SQJ4"/>
    <mergeCell ref="SQK4:SQN4"/>
    <mergeCell ref="SQO4:SQR4"/>
    <mergeCell ref="SOW4:SOZ4"/>
    <mergeCell ref="SPA4:SPD4"/>
    <mergeCell ref="SPE4:SPH4"/>
    <mergeCell ref="SPI4:SPL4"/>
    <mergeCell ref="SPM4:SPP4"/>
    <mergeCell ref="SPQ4:SPT4"/>
    <mergeCell ref="SNY4:SOB4"/>
    <mergeCell ref="SOC4:SOF4"/>
    <mergeCell ref="SOG4:SOJ4"/>
    <mergeCell ref="SOK4:SON4"/>
    <mergeCell ref="SOO4:SOR4"/>
    <mergeCell ref="SOS4:SOV4"/>
    <mergeCell ref="SNA4:SND4"/>
    <mergeCell ref="SNE4:SNH4"/>
    <mergeCell ref="SNI4:SNL4"/>
    <mergeCell ref="SNM4:SNP4"/>
    <mergeCell ref="SNQ4:SNT4"/>
    <mergeCell ref="SNU4:SNX4"/>
    <mergeCell ref="SMC4:SMF4"/>
    <mergeCell ref="SMG4:SMJ4"/>
    <mergeCell ref="SMK4:SMN4"/>
    <mergeCell ref="SMO4:SMR4"/>
    <mergeCell ref="SMS4:SMV4"/>
    <mergeCell ref="SMW4:SMZ4"/>
    <mergeCell ref="SLE4:SLH4"/>
    <mergeCell ref="SLI4:SLL4"/>
    <mergeCell ref="SLM4:SLP4"/>
    <mergeCell ref="SLQ4:SLT4"/>
    <mergeCell ref="SLU4:SLX4"/>
    <mergeCell ref="SLY4:SMB4"/>
    <mergeCell ref="SKG4:SKJ4"/>
    <mergeCell ref="SKK4:SKN4"/>
    <mergeCell ref="SKO4:SKR4"/>
    <mergeCell ref="SKS4:SKV4"/>
    <mergeCell ref="SKW4:SKZ4"/>
    <mergeCell ref="SLA4:SLD4"/>
    <mergeCell ref="SJI4:SJL4"/>
    <mergeCell ref="SJM4:SJP4"/>
    <mergeCell ref="SJQ4:SJT4"/>
    <mergeCell ref="SJU4:SJX4"/>
    <mergeCell ref="SJY4:SKB4"/>
    <mergeCell ref="SKC4:SKF4"/>
    <mergeCell ref="SIK4:SIN4"/>
    <mergeCell ref="SIO4:SIR4"/>
    <mergeCell ref="SIS4:SIV4"/>
    <mergeCell ref="SIW4:SIZ4"/>
    <mergeCell ref="SJA4:SJD4"/>
    <mergeCell ref="SJE4:SJH4"/>
    <mergeCell ref="SHM4:SHP4"/>
    <mergeCell ref="SHQ4:SHT4"/>
    <mergeCell ref="SHU4:SHX4"/>
    <mergeCell ref="SHY4:SIB4"/>
    <mergeCell ref="SIC4:SIF4"/>
    <mergeCell ref="SIG4:SIJ4"/>
    <mergeCell ref="SGO4:SGR4"/>
    <mergeCell ref="SGS4:SGV4"/>
    <mergeCell ref="SGW4:SGZ4"/>
    <mergeCell ref="SHA4:SHD4"/>
    <mergeCell ref="SHE4:SHH4"/>
    <mergeCell ref="SHI4:SHL4"/>
    <mergeCell ref="SFQ4:SFT4"/>
    <mergeCell ref="SFU4:SFX4"/>
    <mergeCell ref="SFY4:SGB4"/>
    <mergeCell ref="SGC4:SGF4"/>
    <mergeCell ref="SGG4:SGJ4"/>
    <mergeCell ref="SGK4:SGN4"/>
    <mergeCell ref="SES4:SEV4"/>
    <mergeCell ref="SEW4:SEZ4"/>
    <mergeCell ref="SFA4:SFD4"/>
    <mergeCell ref="SFE4:SFH4"/>
    <mergeCell ref="SFI4:SFL4"/>
    <mergeCell ref="SFM4:SFP4"/>
    <mergeCell ref="SDU4:SDX4"/>
    <mergeCell ref="SDY4:SEB4"/>
    <mergeCell ref="SEC4:SEF4"/>
    <mergeCell ref="SEG4:SEJ4"/>
    <mergeCell ref="SEK4:SEN4"/>
    <mergeCell ref="SEO4:SER4"/>
    <mergeCell ref="SCW4:SCZ4"/>
    <mergeCell ref="SDA4:SDD4"/>
    <mergeCell ref="SDE4:SDH4"/>
    <mergeCell ref="SDI4:SDL4"/>
    <mergeCell ref="SDM4:SDP4"/>
    <mergeCell ref="SDQ4:SDT4"/>
    <mergeCell ref="SBY4:SCB4"/>
    <mergeCell ref="SCC4:SCF4"/>
    <mergeCell ref="SCG4:SCJ4"/>
    <mergeCell ref="SCK4:SCN4"/>
    <mergeCell ref="SCO4:SCR4"/>
    <mergeCell ref="SCS4:SCV4"/>
    <mergeCell ref="SBA4:SBD4"/>
    <mergeCell ref="SBE4:SBH4"/>
    <mergeCell ref="SBI4:SBL4"/>
    <mergeCell ref="SBM4:SBP4"/>
    <mergeCell ref="SBQ4:SBT4"/>
    <mergeCell ref="SBU4:SBX4"/>
    <mergeCell ref="SAC4:SAF4"/>
    <mergeCell ref="SAG4:SAJ4"/>
    <mergeCell ref="SAK4:SAN4"/>
    <mergeCell ref="SAO4:SAR4"/>
    <mergeCell ref="SAS4:SAV4"/>
    <mergeCell ref="SAW4:SAZ4"/>
    <mergeCell ref="RZE4:RZH4"/>
    <mergeCell ref="RZI4:RZL4"/>
    <mergeCell ref="RZM4:RZP4"/>
    <mergeCell ref="RZQ4:RZT4"/>
    <mergeCell ref="RZU4:RZX4"/>
    <mergeCell ref="RZY4:SAB4"/>
    <mergeCell ref="RYG4:RYJ4"/>
    <mergeCell ref="RYK4:RYN4"/>
    <mergeCell ref="RYO4:RYR4"/>
    <mergeCell ref="RYS4:RYV4"/>
    <mergeCell ref="RYW4:RYZ4"/>
    <mergeCell ref="RZA4:RZD4"/>
    <mergeCell ref="RXI4:RXL4"/>
    <mergeCell ref="RXM4:RXP4"/>
    <mergeCell ref="RXQ4:RXT4"/>
    <mergeCell ref="RXU4:RXX4"/>
    <mergeCell ref="RXY4:RYB4"/>
    <mergeCell ref="RYC4:RYF4"/>
    <mergeCell ref="RWK4:RWN4"/>
    <mergeCell ref="RWO4:RWR4"/>
    <mergeCell ref="RWS4:RWV4"/>
    <mergeCell ref="RWW4:RWZ4"/>
    <mergeCell ref="RXA4:RXD4"/>
    <mergeCell ref="RXE4:RXH4"/>
    <mergeCell ref="RVM4:RVP4"/>
    <mergeCell ref="RVQ4:RVT4"/>
    <mergeCell ref="RVU4:RVX4"/>
    <mergeCell ref="RVY4:RWB4"/>
    <mergeCell ref="RWC4:RWF4"/>
    <mergeCell ref="RWG4:RWJ4"/>
    <mergeCell ref="RUO4:RUR4"/>
    <mergeCell ref="RUS4:RUV4"/>
    <mergeCell ref="RUW4:RUZ4"/>
    <mergeCell ref="RVA4:RVD4"/>
    <mergeCell ref="RVE4:RVH4"/>
    <mergeCell ref="RVI4:RVL4"/>
    <mergeCell ref="RTQ4:RTT4"/>
    <mergeCell ref="RTU4:RTX4"/>
    <mergeCell ref="RTY4:RUB4"/>
    <mergeCell ref="RUC4:RUF4"/>
    <mergeCell ref="RUG4:RUJ4"/>
    <mergeCell ref="RUK4:RUN4"/>
    <mergeCell ref="RSS4:RSV4"/>
    <mergeCell ref="RSW4:RSZ4"/>
    <mergeCell ref="RTA4:RTD4"/>
    <mergeCell ref="RTE4:RTH4"/>
    <mergeCell ref="RTI4:RTL4"/>
    <mergeCell ref="RTM4:RTP4"/>
    <mergeCell ref="RRU4:RRX4"/>
    <mergeCell ref="RRY4:RSB4"/>
    <mergeCell ref="RSC4:RSF4"/>
    <mergeCell ref="RSG4:RSJ4"/>
    <mergeCell ref="RSK4:RSN4"/>
    <mergeCell ref="RSO4:RSR4"/>
    <mergeCell ref="RQW4:RQZ4"/>
    <mergeCell ref="RRA4:RRD4"/>
    <mergeCell ref="RRE4:RRH4"/>
    <mergeCell ref="RRI4:RRL4"/>
    <mergeCell ref="RRM4:RRP4"/>
    <mergeCell ref="RRQ4:RRT4"/>
    <mergeCell ref="RPY4:RQB4"/>
    <mergeCell ref="RQC4:RQF4"/>
    <mergeCell ref="RQG4:RQJ4"/>
    <mergeCell ref="RQK4:RQN4"/>
    <mergeCell ref="RQO4:RQR4"/>
    <mergeCell ref="RQS4:RQV4"/>
    <mergeCell ref="RPA4:RPD4"/>
    <mergeCell ref="RPE4:RPH4"/>
    <mergeCell ref="RPI4:RPL4"/>
    <mergeCell ref="RPM4:RPP4"/>
    <mergeCell ref="RPQ4:RPT4"/>
    <mergeCell ref="RPU4:RPX4"/>
    <mergeCell ref="ROC4:ROF4"/>
    <mergeCell ref="ROG4:ROJ4"/>
    <mergeCell ref="ROK4:RON4"/>
    <mergeCell ref="ROO4:ROR4"/>
    <mergeCell ref="ROS4:ROV4"/>
    <mergeCell ref="ROW4:ROZ4"/>
    <mergeCell ref="RNE4:RNH4"/>
    <mergeCell ref="RNI4:RNL4"/>
    <mergeCell ref="RNM4:RNP4"/>
    <mergeCell ref="RNQ4:RNT4"/>
    <mergeCell ref="RNU4:RNX4"/>
    <mergeCell ref="RNY4:ROB4"/>
    <mergeCell ref="RMG4:RMJ4"/>
    <mergeCell ref="RMK4:RMN4"/>
    <mergeCell ref="RMO4:RMR4"/>
    <mergeCell ref="RMS4:RMV4"/>
    <mergeCell ref="RMW4:RMZ4"/>
    <mergeCell ref="RNA4:RND4"/>
    <mergeCell ref="RLI4:RLL4"/>
    <mergeCell ref="RLM4:RLP4"/>
    <mergeCell ref="RLQ4:RLT4"/>
    <mergeCell ref="RLU4:RLX4"/>
    <mergeCell ref="RLY4:RMB4"/>
    <mergeCell ref="RMC4:RMF4"/>
    <mergeCell ref="RKK4:RKN4"/>
    <mergeCell ref="RKO4:RKR4"/>
    <mergeCell ref="RKS4:RKV4"/>
    <mergeCell ref="RKW4:RKZ4"/>
    <mergeCell ref="RLA4:RLD4"/>
    <mergeCell ref="RLE4:RLH4"/>
    <mergeCell ref="RJM4:RJP4"/>
    <mergeCell ref="RJQ4:RJT4"/>
    <mergeCell ref="RJU4:RJX4"/>
    <mergeCell ref="RJY4:RKB4"/>
    <mergeCell ref="RKC4:RKF4"/>
    <mergeCell ref="RKG4:RKJ4"/>
    <mergeCell ref="RIO4:RIR4"/>
    <mergeCell ref="RIS4:RIV4"/>
    <mergeCell ref="RIW4:RIZ4"/>
    <mergeCell ref="RJA4:RJD4"/>
    <mergeCell ref="RJE4:RJH4"/>
    <mergeCell ref="RJI4:RJL4"/>
    <mergeCell ref="RHQ4:RHT4"/>
    <mergeCell ref="RHU4:RHX4"/>
    <mergeCell ref="RHY4:RIB4"/>
    <mergeCell ref="RIC4:RIF4"/>
    <mergeCell ref="RIG4:RIJ4"/>
    <mergeCell ref="RIK4:RIN4"/>
    <mergeCell ref="RGS4:RGV4"/>
    <mergeCell ref="RGW4:RGZ4"/>
    <mergeCell ref="RHA4:RHD4"/>
    <mergeCell ref="RHE4:RHH4"/>
    <mergeCell ref="RHI4:RHL4"/>
    <mergeCell ref="RHM4:RHP4"/>
    <mergeCell ref="RFU4:RFX4"/>
    <mergeCell ref="RFY4:RGB4"/>
    <mergeCell ref="RGC4:RGF4"/>
    <mergeCell ref="RGG4:RGJ4"/>
    <mergeCell ref="RGK4:RGN4"/>
    <mergeCell ref="RGO4:RGR4"/>
    <mergeCell ref="REW4:REZ4"/>
    <mergeCell ref="RFA4:RFD4"/>
    <mergeCell ref="RFE4:RFH4"/>
    <mergeCell ref="RFI4:RFL4"/>
    <mergeCell ref="RFM4:RFP4"/>
    <mergeCell ref="RFQ4:RFT4"/>
    <mergeCell ref="RDY4:REB4"/>
    <mergeCell ref="REC4:REF4"/>
    <mergeCell ref="REG4:REJ4"/>
    <mergeCell ref="REK4:REN4"/>
    <mergeCell ref="REO4:RER4"/>
    <mergeCell ref="RES4:REV4"/>
    <mergeCell ref="RDA4:RDD4"/>
    <mergeCell ref="RDE4:RDH4"/>
    <mergeCell ref="RDI4:RDL4"/>
    <mergeCell ref="RDM4:RDP4"/>
    <mergeCell ref="RDQ4:RDT4"/>
    <mergeCell ref="RDU4:RDX4"/>
    <mergeCell ref="RCC4:RCF4"/>
    <mergeCell ref="RCG4:RCJ4"/>
    <mergeCell ref="RCK4:RCN4"/>
    <mergeCell ref="RCO4:RCR4"/>
    <mergeCell ref="RCS4:RCV4"/>
    <mergeCell ref="RCW4:RCZ4"/>
    <mergeCell ref="RBE4:RBH4"/>
    <mergeCell ref="RBI4:RBL4"/>
    <mergeCell ref="RBM4:RBP4"/>
    <mergeCell ref="RBQ4:RBT4"/>
    <mergeCell ref="RBU4:RBX4"/>
    <mergeCell ref="RBY4:RCB4"/>
    <mergeCell ref="RAG4:RAJ4"/>
    <mergeCell ref="RAK4:RAN4"/>
    <mergeCell ref="RAO4:RAR4"/>
    <mergeCell ref="RAS4:RAV4"/>
    <mergeCell ref="RAW4:RAZ4"/>
    <mergeCell ref="RBA4:RBD4"/>
    <mergeCell ref="QZI4:QZL4"/>
    <mergeCell ref="QZM4:QZP4"/>
    <mergeCell ref="QZQ4:QZT4"/>
    <mergeCell ref="QZU4:QZX4"/>
    <mergeCell ref="QZY4:RAB4"/>
    <mergeCell ref="RAC4:RAF4"/>
    <mergeCell ref="QYK4:QYN4"/>
    <mergeCell ref="QYO4:QYR4"/>
    <mergeCell ref="QYS4:QYV4"/>
    <mergeCell ref="QYW4:QYZ4"/>
    <mergeCell ref="QZA4:QZD4"/>
    <mergeCell ref="QZE4:QZH4"/>
    <mergeCell ref="QXM4:QXP4"/>
    <mergeCell ref="QXQ4:QXT4"/>
    <mergeCell ref="QXU4:QXX4"/>
    <mergeCell ref="QXY4:QYB4"/>
    <mergeCell ref="QYC4:QYF4"/>
    <mergeCell ref="QYG4:QYJ4"/>
    <mergeCell ref="QWO4:QWR4"/>
    <mergeCell ref="QWS4:QWV4"/>
    <mergeCell ref="QWW4:QWZ4"/>
    <mergeCell ref="QXA4:QXD4"/>
    <mergeCell ref="QXE4:QXH4"/>
    <mergeCell ref="QXI4:QXL4"/>
    <mergeCell ref="QVQ4:QVT4"/>
    <mergeCell ref="QVU4:QVX4"/>
    <mergeCell ref="QVY4:QWB4"/>
    <mergeCell ref="QWC4:QWF4"/>
    <mergeCell ref="QWG4:QWJ4"/>
    <mergeCell ref="QWK4:QWN4"/>
    <mergeCell ref="QUS4:QUV4"/>
    <mergeCell ref="QUW4:QUZ4"/>
    <mergeCell ref="QVA4:QVD4"/>
    <mergeCell ref="QVE4:QVH4"/>
    <mergeCell ref="QVI4:QVL4"/>
    <mergeCell ref="QVM4:QVP4"/>
    <mergeCell ref="QTU4:QTX4"/>
    <mergeCell ref="QTY4:QUB4"/>
    <mergeCell ref="QUC4:QUF4"/>
    <mergeCell ref="QUG4:QUJ4"/>
    <mergeCell ref="QUK4:QUN4"/>
    <mergeCell ref="QUO4:QUR4"/>
    <mergeCell ref="QSW4:QSZ4"/>
    <mergeCell ref="QTA4:QTD4"/>
    <mergeCell ref="QTE4:QTH4"/>
    <mergeCell ref="QTI4:QTL4"/>
    <mergeCell ref="QTM4:QTP4"/>
    <mergeCell ref="QTQ4:QTT4"/>
    <mergeCell ref="QRY4:QSB4"/>
    <mergeCell ref="QSC4:QSF4"/>
    <mergeCell ref="QSG4:QSJ4"/>
    <mergeCell ref="QSK4:QSN4"/>
    <mergeCell ref="QSO4:QSR4"/>
    <mergeCell ref="QSS4:QSV4"/>
    <mergeCell ref="QRA4:QRD4"/>
    <mergeCell ref="QRE4:QRH4"/>
    <mergeCell ref="QRI4:QRL4"/>
    <mergeCell ref="QRM4:QRP4"/>
    <mergeCell ref="QRQ4:QRT4"/>
    <mergeCell ref="QRU4:QRX4"/>
    <mergeCell ref="QQC4:QQF4"/>
    <mergeCell ref="QQG4:QQJ4"/>
    <mergeCell ref="QQK4:QQN4"/>
    <mergeCell ref="QQO4:QQR4"/>
    <mergeCell ref="QQS4:QQV4"/>
    <mergeCell ref="QQW4:QQZ4"/>
    <mergeCell ref="QPE4:QPH4"/>
    <mergeCell ref="QPI4:QPL4"/>
    <mergeCell ref="QPM4:QPP4"/>
    <mergeCell ref="QPQ4:QPT4"/>
    <mergeCell ref="QPU4:QPX4"/>
    <mergeCell ref="QPY4:QQB4"/>
    <mergeCell ref="QOG4:QOJ4"/>
    <mergeCell ref="QOK4:QON4"/>
    <mergeCell ref="QOO4:QOR4"/>
    <mergeCell ref="QOS4:QOV4"/>
    <mergeCell ref="QOW4:QOZ4"/>
    <mergeCell ref="QPA4:QPD4"/>
    <mergeCell ref="QNI4:QNL4"/>
    <mergeCell ref="QNM4:QNP4"/>
    <mergeCell ref="QNQ4:QNT4"/>
    <mergeCell ref="QNU4:QNX4"/>
    <mergeCell ref="QNY4:QOB4"/>
    <mergeCell ref="QOC4:QOF4"/>
    <mergeCell ref="QMK4:QMN4"/>
    <mergeCell ref="QMO4:QMR4"/>
    <mergeCell ref="QMS4:QMV4"/>
    <mergeCell ref="QMW4:QMZ4"/>
    <mergeCell ref="QNA4:QND4"/>
    <mergeCell ref="QNE4:QNH4"/>
    <mergeCell ref="QLM4:QLP4"/>
    <mergeCell ref="QLQ4:QLT4"/>
    <mergeCell ref="QLU4:QLX4"/>
    <mergeCell ref="QLY4:QMB4"/>
    <mergeCell ref="QMC4:QMF4"/>
    <mergeCell ref="QMG4:QMJ4"/>
    <mergeCell ref="QKO4:QKR4"/>
    <mergeCell ref="QKS4:QKV4"/>
    <mergeCell ref="QKW4:QKZ4"/>
    <mergeCell ref="QLA4:QLD4"/>
    <mergeCell ref="QLE4:QLH4"/>
    <mergeCell ref="QLI4:QLL4"/>
    <mergeCell ref="QJQ4:QJT4"/>
    <mergeCell ref="QJU4:QJX4"/>
    <mergeCell ref="QJY4:QKB4"/>
    <mergeCell ref="QKC4:QKF4"/>
    <mergeCell ref="QKG4:QKJ4"/>
    <mergeCell ref="QKK4:QKN4"/>
    <mergeCell ref="QIS4:QIV4"/>
    <mergeCell ref="QIW4:QIZ4"/>
    <mergeCell ref="QJA4:QJD4"/>
    <mergeCell ref="QJE4:QJH4"/>
    <mergeCell ref="QJI4:QJL4"/>
    <mergeCell ref="QJM4:QJP4"/>
    <mergeCell ref="QHU4:QHX4"/>
    <mergeCell ref="QHY4:QIB4"/>
    <mergeCell ref="QIC4:QIF4"/>
    <mergeCell ref="QIG4:QIJ4"/>
    <mergeCell ref="QIK4:QIN4"/>
    <mergeCell ref="QIO4:QIR4"/>
    <mergeCell ref="QGW4:QGZ4"/>
    <mergeCell ref="QHA4:QHD4"/>
    <mergeCell ref="QHE4:QHH4"/>
    <mergeCell ref="QHI4:QHL4"/>
    <mergeCell ref="QHM4:QHP4"/>
    <mergeCell ref="QHQ4:QHT4"/>
    <mergeCell ref="QFY4:QGB4"/>
    <mergeCell ref="QGC4:QGF4"/>
    <mergeCell ref="QGG4:QGJ4"/>
    <mergeCell ref="QGK4:QGN4"/>
    <mergeCell ref="QGO4:QGR4"/>
    <mergeCell ref="QGS4:QGV4"/>
    <mergeCell ref="QFA4:QFD4"/>
    <mergeCell ref="QFE4:QFH4"/>
    <mergeCell ref="QFI4:QFL4"/>
    <mergeCell ref="QFM4:QFP4"/>
    <mergeCell ref="QFQ4:QFT4"/>
    <mergeCell ref="QFU4:QFX4"/>
    <mergeCell ref="QEC4:QEF4"/>
    <mergeCell ref="QEG4:QEJ4"/>
    <mergeCell ref="QEK4:QEN4"/>
    <mergeCell ref="QEO4:QER4"/>
    <mergeCell ref="QES4:QEV4"/>
    <mergeCell ref="QEW4:QEZ4"/>
    <mergeCell ref="QDE4:QDH4"/>
    <mergeCell ref="QDI4:QDL4"/>
    <mergeCell ref="QDM4:QDP4"/>
    <mergeCell ref="QDQ4:QDT4"/>
    <mergeCell ref="QDU4:QDX4"/>
    <mergeCell ref="QDY4:QEB4"/>
    <mergeCell ref="QCG4:QCJ4"/>
    <mergeCell ref="QCK4:QCN4"/>
    <mergeCell ref="QCO4:QCR4"/>
    <mergeCell ref="QCS4:QCV4"/>
    <mergeCell ref="QCW4:QCZ4"/>
    <mergeCell ref="QDA4:QDD4"/>
    <mergeCell ref="QBI4:QBL4"/>
    <mergeCell ref="QBM4:QBP4"/>
    <mergeCell ref="QBQ4:QBT4"/>
    <mergeCell ref="QBU4:QBX4"/>
    <mergeCell ref="QBY4:QCB4"/>
    <mergeCell ref="QCC4:QCF4"/>
    <mergeCell ref="QAK4:QAN4"/>
    <mergeCell ref="QAO4:QAR4"/>
    <mergeCell ref="QAS4:QAV4"/>
    <mergeCell ref="QAW4:QAZ4"/>
    <mergeCell ref="QBA4:QBD4"/>
    <mergeCell ref="QBE4:QBH4"/>
    <mergeCell ref="PZM4:PZP4"/>
    <mergeCell ref="PZQ4:PZT4"/>
    <mergeCell ref="PZU4:PZX4"/>
    <mergeCell ref="PZY4:QAB4"/>
    <mergeCell ref="QAC4:QAF4"/>
    <mergeCell ref="QAG4:QAJ4"/>
    <mergeCell ref="PYO4:PYR4"/>
    <mergeCell ref="PYS4:PYV4"/>
    <mergeCell ref="PYW4:PYZ4"/>
    <mergeCell ref="PZA4:PZD4"/>
    <mergeCell ref="PZE4:PZH4"/>
    <mergeCell ref="PZI4:PZL4"/>
    <mergeCell ref="PXQ4:PXT4"/>
    <mergeCell ref="PXU4:PXX4"/>
    <mergeCell ref="PXY4:PYB4"/>
    <mergeCell ref="PYC4:PYF4"/>
    <mergeCell ref="PYG4:PYJ4"/>
    <mergeCell ref="PYK4:PYN4"/>
    <mergeCell ref="PWS4:PWV4"/>
    <mergeCell ref="PWW4:PWZ4"/>
    <mergeCell ref="PXA4:PXD4"/>
    <mergeCell ref="PXE4:PXH4"/>
    <mergeCell ref="PXI4:PXL4"/>
    <mergeCell ref="PXM4:PXP4"/>
    <mergeCell ref="PVU4:PVX4"/>
    <mergeCell ref="PVY4:PWB4"/>
    <mergeCell ref="PWC4:PWF4"/>
    <mergeCell ref="PWG4:PWJ4"/>
    <mergeCell ref="PWK4:PWN4"/>
    <mergeCell ref="PWO4:PWR4"/>
    <mergeCell ref="PUW4:PUZ4"/>
    <mergeCell ref="PVA4:PVD4"/>
    <mergeCell ref="PVE4:PVH4"/>
    <mergeCell ref="PVI4:PVL4"/>
    <mergeCell ref="PVM4:PVP4"/>
    <mergeCell ref="PVQ4:PVT4"/>
    <mergeCell ref="PTY4:PUB4"/>
    <mergeCell ref="PUC4:PUF4"/>
    <mergeCell ref="PUG4:PUJ4"/>
    <mergeCell ref="PUK4:PUN4"/>
    <mergeCell ref="PUO4:PUR4"/>
    <mergeCell ref="PUS4:PUV4"/>
    <mergeCell ref="PTA4:PTD4"/>
    <mergeCell ref="PTE4:PTH4"/>
    <mergeCell ref="PTI4:PTL4"/>
    <mergeCell ref="PTM4:PTP4"/>
    <mergeCell ref="PTQ4:PTT4"/>
    <mergeCell ref="PTU4:PTX4"/>
    <mergeCell ref="PSC4:PSF4"/>
    <mergeCell ref="PSG4:PSJ4"/>
    <mergeCell ref="PSK4:PSN4"/>
    <mergeCell ref="PSO4:PSR4"/>
    <mergeCell ref="PSS4:PSV4"/>
    <mergeCell ref="PSW4:PSZ4"/>
    <mergeCell ref="PRE4:PRH4"/>
    <mergeCell ref="PRI4:PRL4"/>
    <mergeCell ref="PRM4:PRP4"/>
    <mergeCell ref="PRQ4:PRT4"/>
    <mergeCell ref="PRU4:PRX4"/>
    <mergeCell ref="PRY4:PSB4"/>
    <mergeCell ref="PQG4:PQJ4"/>
    <mergeCell ref="PQK4:PQN4"/>
    <mergeCell ref="PQO4:PQR4"/>
    <mergeCell ref="PQS4:PQV4"/>
    <mergeCell ref="PQW4:PQZ4"/>
    <mergeCell ref="PRA4:PRD4"/>
    <mergeCell ref="PPI4:PPL4"/>
    <mergeCell ref="PPM4:PPP4"/>
    <mergeCell ref="PPQ4:PPT4"/>
    <mergeCell ref="PPU4:PPX4"/>
    <mergeCell ref="PPY4:PQB4"/>
    <mergeCell ref="PQC4:PQF4"/>
    <mergeCell ref="POK4:PON4"/>
    <mergeCell ref="POO4:POR4"/>
    <mergeCell ref="POS4:POV4"/>
    <mergeCell ref="POW4:POZ4"/>
    <mergeCell ref="PPA4:PPD4"/>
    <mergeCell ref="PPE4:PPH4"/>
    <mergeCell ref="PNM4:PNP4"/>
    <mergeCell ref="PNQ4:PNT4"/>
    <mergeCell ref="PNU4:PNX4"/>
    <mergeCell ref="PNY4:POB4"/>
    <mergeCell ref="POC4:POF4"/>
    <mergeCell ref="POG4:POJ4"/>
    <mergeCell ref="PMO4:PMR4"/>
    <mergeCell ref="PMS4:PMV4"/>
    <mergeCell ref="PMW4:PMZ4"/>
    <mergeCell ref="PNA4:PND4"/>
    <mergeCell ref="PNE4:PNH4"/>
    <mergeCell ref="PNI4:PNL4"/>
    <mergeCell ref="PLQ4:PLT4"/>
    <mergeCell ref="PLU4:PLX4"/>
    <mergeCell ref="PLY4:PMB4"/>
    <mergeCell ref="PMC4:PMF4"/>
    <mergeCell ref="PMG4:PMJ4"/>
    <mergeCell ref="PMK4:PMN4"/>
    <mergeCell ref="PKS4:PKV4"/>
    <mergeCell ref="PKW4:PKZ4"/>
    <mergeCell ref="PLA4:PLD4"/>
    <mergeCell ref="PLE4:PLH4"/>
    <mergeCell ref="PLI4:PLL4"/>
    <mergeCell ref="PLM4:PLP4"/>
    <mergeCell ref="PJU4:PJX4"/>
    <mergeCell ref="PJY4:PKB4"/>
    <mergeCell ref="PKC4:PKF4"/>
    <mergeCell ref="PKG4:PKJ4"/>
    <mergeCell ref="PKK4:PKN4"/>
    <mergeCell ref="PKO4:PKR4"/>
    <mergeCell ref="PIW4:PIZ4"/>
    <mergeCell ref="PJA4:PJD4"/>
    <mergeCell ref="PJE4:PJH4"/>
    <mergeCell ref="PJI4:PJL4"/>
    <mergeCell ref="PJM4:PJP4"/>
    <mergeCell ref="PJQ4:PJT4"/>
    <mergeCell ref="PHY4:PIB4"/>
    <mergeCell ref="PIC4:PIF4"/>
    <mergeCell ref="PIG4:PIJ4"/>
    <mergeCell ref="PIK4:PIN4"/>
    <mergeCell ref="PIO4:PIR4"/>
    <mergeCell ref="PIS4:PIV4"/>
    <mergeCell ref="PHA4:PHD4"/>
    <mergeCell ref="PHE4:PHH4"/>
    <mergeCell ref="PHI4:PHL4"/>
    <mergeCell ref="PHM4:PHP4"/>
    <mergeCell ref="PHQ4:PHT4"/>
    <mergeCell ref="PHU4:PHX4"/>
    <mergeCell ref="PGC4:PGF4"/>
    <mergeCell ref="PGG4:PGJ4"/>
    <mergeCell ref="PGK4:PGN4"/>
    <mergeCell ref="PGO4:PGR4"/>
    <mergeCell ref="PGS4:PGV4"/>
    <mergeCell ref="PGW4:PGZ4"/>
    <mergeCell ref="PFE4:PFH4"/>
    <mergeCell ref="PFI4:PFL4"/>
    <mergeCell ref="PFM4:PFP4"/>
    <mergeCell ref="PFQ4:PFT4"/>
    <mergeCell ref="PFU4:PFX4"/>
    <mergeCell ref="PFY4:PGB4"/>
    <mergeCell ref="PEG4:PEJ4"/>
    <mergeCell ref="PEK4:PEN4"/>
    <mergeCell ref="PEO4:PER4"/>
    <mergeCell ref="PES4:PEV4"/>
    <mergeCell ref="PEW4:PEZ4"/>
    <mergeCell ref="PFA4:PFD4"/>
    <mergeCell ref="PDI4:PDL4"/>
    <mergeCell ref="PDM4:PDP4"/>
    <mergeCell ref="PDQ4:PDT4"/>
    <mergeCell ref="PDU4:PDX4"/>
    <mergeCell ref="PDY4:PEB4"/>
    <mergeCell ref="PEC4:PEF4"/>
    <mergeCell ref="PCK4:PCN4"/>
    <mergeCell ref="PCO4:PCR4"/>
    <mergeCell ref="PCS4:PCV4"/>
    <mergeCell ref="PCW4:PCZ4"/>
    <mergeCell ref="PDA4:PDD4"/>
    <mergeCell ref="PDE4:PDH4"/>
    <mergeCell ref="PBM4:PBP4"/>
    <mergeCell ref="PBQ4:PBT4"/>
    <mergeCell ref="PBU4:PBX4"/>
    <mergeCell ref="PBY4:PCB4"/>
    <mergeCell ref="PCC4:PCF4"/>
    <mergeCell ref="PCG4:PCJ4"/>
    <mergeCell ref="PAO4:PAR4"/>
    <mergeCell ref="PAS4:PAV4"/>
    <mergeCell ref="PAW4:PAZ4"/>
    <mergeCell ref="PBA4:PBD4"/>
    <mergeCell ref="PBE4:PBH4"/>
    <mergeCell ref="PBI4:PBL4"/>
    <mergeCell ref="OZQ4:OZT4"/>
    <mergeCell ref="OZU4:OZX4"/>
    <mergeCell ref="OZY4:PAB4"/>
    <mergeCell ref="PAC4:PAF4"/>
    <mergeCell ref="PAG4:PAJ4"/>
    <mergeCell ref="PAK4:PAN4"/>
    <mergeCell ref="OYS4:OYV4"/>
    <mergeCell ref="OYW4:OYZ4"/>
    <mergeCell ref="OZA4:OZD4"/>
    <mergeCell ref="OZE4:OZH4"/>
    <mergeCell ref="OZI4:OZL4"/>
    <mergeCell ref="OZM4:OZP4"/>
    <mergeCell ref="OXU4:OXX4"/>
    <mergeCell ref="OXY4:OYB4"/>
    <mergeCell ref="OYC4:OYF4"/>
    <mergeCell ref="OYG4:OYJ4"/>
    <mergeCell ref="OYK4:OYN4"/>
    <mergeCell ref="OYO4:OYR4"/>
    <mergeCell ref="OWW4:OWZ4"/>
    <mergeCell ref="OXA4:OXD4"/>
    <mergeCell ref="OXE4:OXH4"/>
    <mergeCell ref="OXI4:OXL4"/>
    <mergeCell ref="OXM4:OXP4"/>
    <mergeCell ref="OXQ4:OXT4"/>
    <mergeCell ref="OVY4:OWB4"/>
    <mergeCell ref="OWC4:OWF4"/>
    <mergeCell ref="OWG4:OWJ4"/>
    <mergeCell ref="OWK4:OWN4"/>
    <mergeCell ref="OWO4:OWR4"/>
    <mergeCell ref="OWS4:OWV4"/>
    <mergeCell ref="OVA4:OVD4"/>
    <mergeCell ref="OVE4:OVH4"/>
    <mergeCell ref="OVI4:OVL4"/>
    <mergeCell ref="OVM4:OVP4"/>
    <mergeCell ref="OVQ4:OVT4"/>
    <mergeCell ref="OVU4:OVX4"/>
    <mergeCell ref="OUC4:OUF4"/>
    <mergeCell ref="OUG4:OUJ4"/>
    <mergeCell ref="OUK4:OUN4"/>
    <mergeCell ref="OUO4:OUR4"/>
    <mergeCell ref="OUS4:OUV4"/>
    <mergeCell ref="OUW4:OUZ4"/>
    <mergeCell ref="OTE4:OTH4"/>
    <mergeCell ref="OTI4:OTL4"/>
    <mergeCell ref="OTM4:OTP4"/>
    <mergeCell ref="OTQ4:OTT4"/>
    <mergeCell ref="OTU4:OTX4"/>
    <mergeCell ref="OTY4:OUB4"/>
    <mergeCell ref="OSG4:OSJ4"/>
    <mergeCell ref="OSK4:OSN4"/>
    <mergeCell ref="OSO4:OSR4"/>
    <mergeCell ref="OSS4:OSV4"/>
    <mergeCell ref="OSW4:OSZ4"/>
    <mergeCell ref="OTA4:OTD4"/>
    <mergeCell ref="ORI4:ORL4"/>
    <mergeCell ref="ORM4:ORP4"/>
    <mergeCell ref="ORQ4:ORT4"/>
    <mergeCell ref="ORU4:ORX4"/>
    <mergeCell ref="ORY4:OSB4"/>
    <mergeCell ref="OSC4:OSF4"/>
    <mergeCell ref="OQK4:OQN4"/>
    <mergeCell ref="OQO4:OQR4"/>
    <mergeCell ref="OQS4:OQV4"/>
    <mergeCell ref="OQW4:OQZ4"/>
    <mergeCell ref="ORA4:ORD4"/>
    <mergeCell ref="ORE4:ORH4"/>
    <mergeCell ref="OPM4:OPP4"/>
    <mergeCell ref="OPQ4:OPT4"/>
    <mergeCell ref="OPU4:OPX4"/>
    <mergeCell ref="OPY4:OQB4"/>
    <mergeCell ref="OQC4:OQF4"/>
    <mergeCell ref="OQG4:OQJ4"/>
    <mergeCell ref="OOO4:OOR4"/>
    <mergeCell ref="OOS4:OOV4"/>
    <mergeCell ref="OOW4:OOZ4"/>
    <mergeCell ref="OPA4:OPD4"/>
    <mergeCell ref="OPE4:OPH4"/>
    <mergeCell ref="OPI4:OPL4"/>
    <mergeCell ref="ONQ4:ONT4"/>
    <mergeCell ref="ONU4:ONX4"/>
    <mergeCell ref="ONY4:OOB4"/>
    <mergeCell ref="OOC4:OOF4"/>
    <mergeCell ref="OOG4:OOJ4"/>
    <mergeCell ref="OOK4:OON4"/>
    <mergeCell ref="OMS4:OMV4"/>
    <mergeCell ref="OMW4:OMZ4"/>
    <mergeCell ref="ONA4:OND4"/>
    <mergeCell ref="ONE4:ONH4"/>
    <mergeCell ref="ONI4:ONL4"/>
    <mergeCell ref="ONM4:ONP4"/>
    <mergeCell ref="OLU4:OLX4"/>
    <mergeCell ref="OLY4:OMB4"/>
    <mergeCell ref="OMC4:OMF4"/>
    <mergeCell ref="OMG4:OMJ4"/>
    <mergeCell ref="OMK4:OMN4"/>
    <mergeCell ref="OMO4:OMR4"/>
    <mergeCell ref="OKW4:OKZ4"/>
    <mergeCell ref="OLA4:OLD4"/>
    <mergeCell ref="OLE4:OLH4"/>
    <mergeCell ref="OLI4:OLL4"/>
    <mergeCell ref="OLM4:OLP4"/>
    <mergeCell ref="OLQ4:OLT4"/>
    <mergeCell ref="OJY4:OKB4"/>
    <mergeCell ref="OKC4:OKF4"/>
    <mergeCell ref="OKG4:OKJ4"/>
    <mergeCell ref="OKK4:OKN4"/>
    <mergeCell ref="OKO4:OKR4"/>
    <mergeCell ref="OKS4:OKV4"/>
    <mergeCell ref="OJA4:OJD4"/>
    <mergeCell ref="OJE4:OJH4"/>
    <mergeCell ref="OJI4:OJL4"/>
    <mergeCell ref="OJM4:OJP4"/>
    <mergeCell ref="OJQ4:OJT4"/>
    <mergeCell ref="OJU4:OJX4"/>
    <mergeCell ref="OIC4:OIF4"/>
    <mergeCell ref="OIG4:OIJ4"/>
    <mergeCell ref="OIK4:OIN4"/>
    <mergeCell ref="OIO4:OIR4"/>
    <mergeCell ref="OIS4:OIV4"/>
    <mergeCell ref="OIW4:OIZ4"/>
    <mergeCell ref="OHE4:OHH4"/>
    <mergeCell ref="OHI4:OHL4"/>
    <mergeCell ref="OHM4:OHP4"/>
    <mergeCell ref="OHQ4:OHT4"/>
    <mergeCell ref="OHU4:OHX4"/>
    <mergeCell ref="OHY4:OIB4"/>
    <mergeCell ref="OGG4:OGJ4"/>
    <mergeCell ref="OGK4:OGN4"/>
    <mergeCell ref="OGO4:OGR4"/>
    <mergeCell ref="OGS4:OGV4"/>
    <mergeCell ref="OGW4:OGZ4"/>
    <mergeCell ref="OHA4:OHD4"/>
    <mergeCell ref="OFI4:OFL4"/>
    <mergeCell ref="OFM4:OFP4"/>
    <mergeCell ref="OFQ4:OFT4"/>
    <mergeCell ref="OFU4:OFX4"/>
    <mergeCell ref="OFY4:OGB4"/>
    <mergeCell ref="OGC4:OGF4"/>
    <mergeCell ref="OEK4:OEN4"/>
    <mergeCell ref="OEO4:OER4"/>
    <mergeCell ref="OES4:OEV4"/>
    <mergeCell ref="OEW4:OEZ4"/>
    <mergeCell ref="OFA4:OFD4"/>
    <mergeCell ref="OFE4:OFH4"/>
    <mergeCell ref="ODM4:ODP4"/>
    <mergeCell ref="ODQ4:ODT4"/>
    <mergeCell ref="ODU4:ODX4"/>
    <mergeCell ref="ODY4:OEB4"/>
    <mergeCell ref="OEC4:OEF4"/>
    <mergeCell ref="OEG4:OEJ4"/>
    <mergeCell ref="OCO4:OCR4"/>
    <mergeCell ref="OCS4:OCV4"/>
    <mergeCell ref="OCW4:OCZ4"/>
    <mergeCell ref="ODA4:ODD4"/>
    <mergeCell ref="ODE4:ODH4"/>
    <mergeCell ref="ODI4:ODL4"/>
    <mergeCell ref="OBQ4:OBT4"/>
    <mergeCell ref="OBU4:OBX4"/>
    <mergeCell ref="OBY4:OCB4"/>
    <mergeCell ref="OCC4:OCF4"/>
    <mergeCell ref="OCG4:OCJ4"/>
    <mergeCell ref="OCK4:OCN4"/>
    <mergeCell ref="OAS4:OAV4"/>
    <mergeCell ref="OAW4:OAZ4"/>
    <mergeCell ref="OBA4:OBD4"/>
    <mergeCell ref="OBE4:OBH4"/>
    <mergeCell ref="OBI4:OBL4"/>
    <mergeCell ref="OBM4:OBP4"/>
    <mergeCell ref="NZU4:NZX4"/>
    <mergeCell ref="NZY4:OAB4"/>
    <mergeCell ref="OAC4:OAF4"/>
    <mergeCell ref="OAG4:OAJ4"/>
    <mergeCell ref="OAK4:OAN4"/>
    <mergeCell ref="OAO4:OAR4"/>
    <mergeCell ref="NYW4:NYZ4"/>
    <mergeCell ref="NZA4:NZD4"/>
    <mergeCell ref="NZE4:NZH4"/>
    <mergeCell ref="NZI4:NZL4"/>
    <mergeCell ref="NZM4:NZP4"/>
    <mergeCell ref="NZQ4:NZT4"/>
    <mergeCell ref="NXY4:NYB4"/>
    <mergeCell ref="NYC4:NYF4"/>
    <mergeCell ref="NYG4:NYJ4"/>
    <mergeCell ref="NYK4:NYN4"/>
    <mergeCell ref="NYO4:NYR4"/>
    <mergeCell ref="NYS4:NYV4"/>
    <mergeCell ref="NXA4:NXD4"/>
    <mergeCell ref="NXE4:NXH4"/>
    <mergeCell ref="NXI4:NXL4"/>
    <mergeCell ref="NXM4:NXP4"/>
    <mergeCell ref="NXQ4:NXT4"/>
    <mergeCell ref="NXU4:NXX4"/>
    <mergeCell ref="NWC4:NWF4"/>
    <mergeCell ref="NWG4:NWJ4"/>
    <mergeCell ref="NWK4:NWN4"/>
    <mergeCell ref="NWO4:NWR4"/>
    <mergeCell ref="NWS4:NWV4"/>
    <mergeCell ref="NWW4:NWZ4"/>
    <mergeCell ref="NVE4:NVH4"/>
    <mergeCell ref="NVI4:NVL4"/>
    <mergeCell ref="NVM4:NVP4"/>
    <mergeCell ref="NVQ4:NVT4"/>
    <mergeCell ref="NVU4:NVX4"/>
    <mergeCell ref="NVY4:NWB4"/>
    <mergeCell ref="NUG4:NUJ4"/>
    <mergeCell ref="NUK4:NUN4"/>
    <mergeCell ref="NUO4:NUR4"/>
    <mergeCell ref="NUS4:NUV4"/>
    <mergeCell ref="NUW4:NUZ4"/>
    <mergeCell ref="NVA4:NVD4"/>
    <mergeCell ref="NTI4:NTL4"/>
    <mergeCell ref="NTM4:NTP4"/>
    <mergeCell ref="NTQ4:NTT4"/>
    <mergeCell ref="NTU4:NTX4"/>
    <mergeCell ref="NTY4:NUB4"/>
    <mergeCell ref="NUC4:NUF4"/>
    <mergeCell ref="NSK4:NSN4"/>
    <mergeCell ref="NSO4:NSR4"/>
    <mergeCell ref="NSS4:NSV4"/>
    <mergeCell ref="NSW4:NSZ4"/>
    <mergeCell ref="NTA4:NTD4"/>
    <mergeCell ref="NTE4:NTH4"/>
    <mergeCell ref="NRM4:NRP4"/>
    <mergeCell ref="NRQ4:NRT4"/>
    <mergeCell ref="NRU4:NRX4"/>
    <mergeCell ref="NRY4:NSB4"/>
    <mergeCell ref="NSC4:NSF4"/>
    <mergeCell ref="NSG4:NSJ4"/>
    <mergeCell ref="NQO4:NQR4"/>
    <mergeCell ref="NQS4:NQV4"/>
    <mergeCell ref="NQW4:NQZ4"/>
    <mergeCell ref="NRA4:NRD4"/>
    <mergeCell ref="NRE4:NRH4"/>
    <mergeCell ref="NRI4:NRL4"/>
    <mergeCell ref="NPQ4:NPT4"/>
    <mergeCell ref="NPU4:NPX4"/>
    <mergeCell ref="NPY4:NQB4"/>
    <mergeCell ref="NQC4:NQF4"/>
    <mergeCell ref="NQG4:NQJ4"/>
    <mergeCell ref="NQK4:NQN4"/>
    <mergeCell ref="NOS4:NOV4"/>
    <mergeCell ref="NOW4:NOZ4"/>
    <mergeCell ref="NPA4:NPD4"/>
    <mergeCell ref="NPE4:NPH4"/>
    <mergeCell ref="NPI4:NPL4"/>
    <mergeCell ref="NPM4:NPP4"/>
    <mergeCell ref="NNU4:NNX4"/>
    <mergeCell ref="NNY4:NOB4"/>
    <mergeCell ref="NOC4:NOF4"/>
    <mergeCell ref="NOG4:NOJ4"/>
    <mergeCell ref="NOK4:NON4"/>
    <mergeCell ref="NOO4:NOR4"/>
    <mergeCell ref="NMW4:NMZ4"/>
    <mergeCell ref="NNA4:NND4"/>
    <mergeCell ref="NNE4:NNH4"/>
    <mergeCell ref="NNI4:NNL4"/>
    <mergeCell ref="NNM4:NNP4"/>
    <mergeCell ref="NNQ4:NNT4"/>
    <mergeCell ref="NLY4:NMB4"/>
    <mergeCell ref="NMC4:NMF4"/>
    <mergeCell ref="NMG4:NMJ4"/>
    <mergeCell ref="NMK4:NMN4"/>
    <mergeCell ref="NMO4:NMR4"/>
    <mergeCell ref="NMS4:NMV4"/>
    <mergeCell ref="NLA4:NLD4"/>
    <mergeCell ref="NLE4:NLH4"/>
    <mergeCell ref="NLI4:NLL4"/>
    <mergeCell ref="NLM4:NLP4"/>
    <mergeCell ref="NLQ4:NLT4"/>
    <mergeCell ref="NLU4:NLX4"/>
    <mergeCell ref="NKC4:NKF4"/>
    <mergeCell ref="NKG4:NKJ4"/>
    <mergeCell ref="NKK4:NKN4"/>
    <mergeCell ref="NKO4:NKR4"/>
    <mergeCell ref="NKS4:NKV4"/>
    <mergeCell ref="NKW4:NKZ4"/>
    <mergeCell ref="NJE4:NJH4"/>
    <mergeCell ref="NJI4:NJL4"/>
    <mergeCell ref="NJM4:NJP4"/>
    <mergeCell ref="NJQ4:NJT4"/>
    <mergeCell ref="NJU4:NJX4"/>
    <mergeCell ref="NJY4:NKB4"/>
    <mergeCell ref="NIG4:NIJ4"/>
    <mergeCell ref="NIK4:NIN4"/>
    <mergeCell ref="NIO4:NIR4"/>
    <mergeCell ref="NIS4:NIV4"/>
    <mergeCell ref="NIW4:NIZ4"/>
    <mergeCell ref="NJA4:NJD4"/>
    <mergeCell ref="NHI4:NHL4"/>
    <mergeCell ref="NHM4:NHP4"/>
    <mergeCell ref="NHQ4:NHT4"/>
    <mergeCell ref="NHU4:NHX4"/>
    <mergeCell ref="NHY4:NIB4"/>
    <mergeCell ref="NIC4:NIF4"/>
    <mergeCell ref="NGK4:NGN4"/>
    <mergeCell ref="NGO4:NGR4"/>
    <mergeCell ref="NGS4:NGV4"/>
    <mergeCell ref="NGW4:NGZ4"/>
    <mergeCell ref="NHA4:NHD4"/>
    <mergeCell ref="NHE4:NHH4"/>
    <mergeCell ref="NFM4:NFP4"/>
    <mergeCell ref="NFQ4:NFT4"/>
    <mergeCell ref="NFU4:NFX4"/>
    <mergeCell ref="NFY4:NGB4"/>
    <mergeCell ref="NGC4:NGF4"/>
    <mergeCell ref="NGG4:NGJ4"/>
    <mergeCell ref="NEO4:NER4"/>
    <mergeCell ref="NES4:NEV4"/>
    <mergeCell ref="NEW4:NEZ4"/>
    <mergeCell ref="NFA4:NFD4"/>
    <mergeCell ref="NFE4:NFH4"/>
    <mergeCell ref="NFI4:NFL4"/>
    <mergeCell ref="NDQ4:NDT4"/>
    <mergeCell ref="NDU4:NDX4"/>
    <mergeCell ref="NDY4:NEB4"/>
    <mergeCell ref="NEC4:NEF4"/>
    <mergeCell ref="NEG4:NEJ4"/>
    <mergeCell ref="NEK4:NEN4"/>
    <mergeCell ref="NCS4:NCV4"/>
    <mergeCell ref="NCW4:NCZ4"/>
    <mergeCell ref="NDA4:NDD4"/>
    <mergeCell ref="NDE4:NDH4"/>
    <mergeCell ref="NDI4:NDL4"/>
    <mergeCell ref="NDM4:NDP4"/>
    <mergeCell ref="NBU4:NBX4"/>
    <mergeCell ref="NBY4:NCB4"/>
    <mergeCell ref="NCC4:NCF4"/>
    <mergeCell ref="NCG4:NCJ4"/>
    <mergeCell ref="NCK4:NCN4"/>
    <mergeCell ref="NCO4:NCR4"/>
    <mergeCell ref="NAW4:NAZ4"/>
    <mergeCell ref="NBA4:NBD4"/>
    <mergeCell ref="NBE4:NBH4"/>
    <mergeCell ref="NBI4:NBL4"/>
    <mergeCell ref="NBM4:NBP4"/>
    <mergeCell ref="NBQ4:NBT4"/>
    <mergeCell ref="MZY4:NAB4"/>
    <mergeCell ref="NAC4:NAF4"/>
    <mergeCell ref="NAG4:NAJ4"/>
    <mergeCell ref="NAK4:NAN4"/>
    <mergeCell ref="NAO4:NAR4"/>
    <mergeCell ref="NAS4:NAV4"/>
    <mergeCell ref="MZA4:MZD4"/>
    <mergeCell ref="MZE4:MZH4"/>
    <mergeCell ref="MZI4:MZL4"/>
    <mergeCell ref="MZM4:MZP4"/>
    <mergeCell ref="MZQ4:MZT4"/>
    <mergeCell ref="MZU4:MZX4"/>
    <mergeCell ref="MYC4:MYF4"/>
    <mergeCell ref="MYG4:MYJ4"/>
    <mergeCell ref="MYK4:MYN4"/>
    <mergeCell ref="MYO4:MYR4"/>
    <mergeCell ref="MYS4:MYV4"/>
    <mergeCell ref="MYW4:MYZ4"/>
    <mergeCell ref="MXE4:MXH4"/>
    <mergeCell ref="MXI4:MXL4"/>
    <mergeCell ref="MXM4:MXP4"/>
    <mergeCell ref="MXQ4:MXT4"/>
    <mergeCell ref="MXU4:MXX4"/>
    <mergeCell ref="MXY4:MYB4"/>
    <mergeCell ref="MWG4:MWJ4"/>
    <mergeCell ref="MWK4:MWN4"/>
    <mergeCell ref="MWO4:MWR4"/>
    <mergeCell ref="MWS4:MWV4"/>
    <mergeCell ref="MWW4:MWZ4"/>
    <mergeCell ref="MXA4:MXD4"/>
    <mergeCell ref="MVI4:MVL4"/>
    <mergeCell ref="MVM4:MVP4"/>
    <mergeCell ref="MVQ4:MVT4"/>
    <mergeCell ref="MVU4:MVX4"/>
    <mergeCell ref="MVY4:MWB4"/>
    <mergeCell ref="MWC4:MWF4"/>
    <mergeCell ref="MUK4:MUN4"/>
    <mergeCell ref="MUO4:MUR4"/>
    <mergeCell ref="MUS4:MUV4"/>
    <mergeCell ref="MUW4:MUZ4"/>
    <mergeCell ref="MVA4:MVD4"/>
    <mergeCell ref="MVE4:MVH4"/>
    <mergeCell ref="MTM4:MTP4"/>
    <mergeCell ref="MTQ4:MTT4"/>
    <mergeCell ref="MTU4:MTX4"/>
    <mergeCell ref="MTY4:MUB4"/>
    <mergeCell ref="MUC4:MUF4"/>
    <mergeCell ref="MUG4:MUJ4"/>
    <mergeCell ref="MSO4:MSR4"/>
    <mergeCell ref="MSS4:MSV4"/>
    <mergeCell ref="MSW4:MSZ4"/>
    <mergeCell ref="MTA4:MTD4"/>
    <mergeCell ref="MTE4:MTH4"/>
    <mergeCell ref="MTI4:MTL4"/>
    <mergeCell ref="MRQ4:MRT4"/>
    <mergeCell ref="MRU4:MRX4"/>
    <mergeCell ref="MRY4:MSB4"/>
    <mergeCell ref="MSC4:MSF4"/>
    <mergeCell ref="MSG4:MSJ4"/>
    <mergeCell ref="MSK4:MSN4"/>
    <mergeCell ref="MQS4:MQV4"/>
    <mergeCell ref="MQW4:MQZ4"/>
    <mergeCell ref="MRA4:MRD4"/>
    <mergeCell ref="MRE4:MRH4"/>
    <mergeCell ref="MRI4:MRL4"/>
    <mergeCell ref="MRM4:MRP4"/>
    <mergeCell ref="MPU4:MPX4"/>
    <mergeCell ref="MPY4:MQB4"/>
    <mergeCell ref="MQC4:MQF4"/>
    <mergeCell ref="MQG4:MQJ4"/>
    <mergeCell ref="MQK4:MQN4"/>
    <mergeCell ref="MQO4:MQR4"/>
    <mergeCell ref="MOW4:MOZ4"/>
    <mergeCell ref="MPA4:MPD4"/>
    <mergeCell ref="MPE4:MPH4"/>
    <mergeCell ref="MPI4:MPL4"/>
    <mergeCell ref="MPM4:MPP4"/>
    <mergeCell ref="MPQ4:MPT4"/>
    <mergeCell ref="MNY4:MOB4"/>
    <mergeCell ref="MOC4:MOF4"/>
    <mergeCell ref="MOG4:MOJ4"/>
    <mergeCell ref="MOK4:MON4"/>
    <mergeCell ref="MOO4:MOR4"/>
    <mergeCell ref="MOS4:MOV4"/>
    <mergeCell ref="MNA4:MND4"/>
    <mergeCell ref="MNE4:MNH4"/>
    <mergeCell ref="MNI4:MNL4"/>
    <mergeCell ref="MNM4:MNP4"/>
    <mergeCell ref="MNQ4:MNT4"/>
    <mergeCell ref="MNU4:MNX4"/>
    <mergeCell ref="MMC4:MMF4"/>
    <mergeCell ref="MMG4:MMJ4"/>
    <mergeCell ref="MMK4:MMN4"/>
    <mergeCell ref="MMO4:MMR4"/>
    <mergeCell ref="MMS4:MMV4"/>
    <mergeCell ref="MMW4:MMZ4"/>
    <mergeCell ref="MLE4:MLH4"/>
    <mergeCell ref="MLI4:MLL4"/>
    <mergeCell ref="MLM4:MLP4"/>
    <mergeCell ref="MLQ4:MLT4"/>
    <mergeCell ref="MLU4:MLX4"/>
    <mergeCell ref="MLY4:MMB4"/>
    <mergeCell ref="MKG4:MKJ4"/>
    <mergeCell ref="MKK4:MKN4"/>
    <mergeCell ref="MKO4:MKR4"/>
    <mergeCell ref="MKS4:MKV4"/>
    <mergeCell ref="MKW4:MKZ4"/>
    <mergeCell ref="MLA4:MLD4"/>
    <mergeCell ref="MJI4:MJL4"/>
    <mergeCell ref="MJM4:MJP4"/>
    <mergeCell ref="MJQ4:MJT4"/>
    <mergeCell ref="MJU4:MJX4"/>
    <mergeCell ref="MJY4:MKB4"/>
    <mergeCell ref="MKC4:MKF4"/>
    <mergeCell ref="MIK4:MIN4"/>
    <mergeCell ref="MIO4:MIR4"/>
    <mergeCell ref="MIS4:MIV4"/>
    <mergeCell ref="MIW4:MIZ4"/>
    <mergeCell ref="MJA4:MJD4"/>
    <mergeCell ref="MJE4:MJH4"/>
    <mergeCell ref="MHM4:MHP4"/>
    <mergeCell ref="MHQ4:MHT4"/>
    <mergeCell ref="MHU4:MHX4"/>
    <mergeCell ref="MHY4:MIB4"/>
    <mergeCell ref="MIC4:MIF4"/>
    <mergeCell ref="MIG4:MIJ4"/>
    <mergeCell ref="MGO4:MGR4"/>
    <mergeCell ref="MGS4:MGV4"/>
    <mergeCell ref="MGW4:MGZ4"/>
    <mergeCell ref="MHA4:MHD4"/>
    <mergeCell ref="MHE4:MHH4"/>
    <mergeCell ref="MHI4:MHL4"/>
    <mergeCell ref="MFQ4:MFT4"/>
    <mergeCell ref="MFU4:MFX4"/>
    <mergeCell ref="MFY4:MGB4"/>
    <mergeCell ref="MGC4:MGF4"/>
    <mergeCell ref="MGG4:MGJ4"/>
    <mergeCell ref="MGK4:MGN4"/>
    <mergeCell ref="MES4:MEV4"/>
    <mergeCell ref="MEW4:MEZ4"/>
    <mergeCell ref="MFA4:MFD4"/>
    <mergeCell ref="MFE4:MFH4"/>
    <mergeCell ref="MFI4:MFL4"/>
    <mergeCell ref="MFM4:MFP4"/>
    <mergeCell ref="MDU4:MDX4"/>
    <mergeCell ref="MDY4:MEB4"/>
    <mergeCell ref="MEC4:MEF4"/>
    <mergeCell ref="MEG4:MEJ4"/>
    <mergeCell ref="MEK4:MEN4"/>
    <mergeCell ref="MEO4:MER4"/>
    <mergeCell ref="MCW4:MCZ4"/>
    <mergeCell ref="MDA4:MDD4"/>
    <mergeCell ref="MDE4:MDH4"/>
    <mergeCell ref="MDI4:MDL4"/>
    <mergeCell ref="MDM4:MDP4"/>
    <mergeCell ref="MDQ4:MDT4"/>
    <mergeCell ref="MBY4:MCB4"/>
    <mergeCell ref="MCC4:MCF4"/>
    <mergeCell ref="MCG4:MCJ4"/>
    <mergeCell ref="MCK4:MCN4"/>
    <mergeCell ref="MCO4:MCR4"/>
    <mergeCell ref="MCS4:MCV4"/>
    <mergeCell ref="MBA4:MBD4"/>
    <mergeCell ref="MBE4:MBH4"/>
    <mergeCell ref="MBI4:MBL4"/>
    <mergeCell ref="MBM4:MBP4"/>
    <mergeCell ref="MBQ4:MBT4"/>
    <mergeCell ref="MBU4:MBX4"/>
    <mergeCell ref="MAC4:MAF4"/>
    <mergeCell ref="MAG4:MAJ4"/>
    <mergeCell ref="MAK4:MAN4"/>
    <mergeCell ref="MAO4:MAR4"/>
    <mergeCell ref="MAS4:MAV4"/>
    <mergeCell ref="MAW4:MAZ4"/>
    <mergeCell ref="LZE4:LZH4"/>
    <mergeCell ref="LZI4:LZL4"/>
    <mergeCell ref="LZM4:LZP4"/>
    <mergeCell ref="LZQ4:LZT4"/>
    <mergeCell ref="LZU4:LZX4"/>
    <mergeCell ref="LZY4:MAB4"/>
    <mergeCell ref="LYG4:LYJ4"/>
    <mergeCell ref="LYK4:LYN4"/>
    <mergeCell ref="LYO4:LYR4"/>
    <mergeCell ref="LYS4:LYV4"/>
    <mergeCell ref="LYW4:LYZ4"/>
    <mergeCell ref="LZA4:LZD4"/>
    <mergeCell ref="LXI4:LXL4"/>
    <mergeCell ref="LXM4:LXP4"/>
    <mergeCell ref="LXQ4:LXT4"/>
    <mergeCell ref="LXU4:LXX4"/>
    <mergeCell ref="LXY4:LYB4"/>
    <mergeCell ref="LYC4:LYF4"/>
    <mergeCell ref="LWK4:LWN4"/>
    <mergeCell ref="LWO4:LWR4"/>
    <mergeCell ref="LWS4:LWV4"/>
    <mergeCell ref="LWW4:LWZ4"/>
    <mergeCell ref="LXA4:LXD4"/>
    <mergeCell ref="LXE4:LXH4"/>
    <mergeCell ref="LVM4:LVP4"/>
    <mergeCell ref="LVQ4:LVT4"/>
    <mergeCell ref="LVU4:LVX4"/>
    <mergeCell ref="LVY4:LWB4"/>
    <mergeCell ref="LWC4:LWF4"/>
    <mergeCell ref="LWG4:LWJ4"/>
    <mergeCell ref="LUO4:LUR4"/>
    <mergeCell ref="LUS4:LUV4"/>
    <mergeCell ref="LUW4:LUZ4"/>
    <mergeCell ref="LVA4:LVD4"/>
    <mergeCell ref="LVE4:LVH4"/>
    <mergeCell ref="LVI4:LVL4"/>
    <mergeCell ref="LTQ4:LTT4"/>
    <mergeCell ref="LTU4:LTX4"/>
    <mergeCell ref="LTY4:LUB4"/>
    <mergeCell ref="LUC4:LUF4"/>
    <mergeCell ref="LUG4:LUJ4"/>
    <mergeCell ref="LUK4:LUN4"/>
    <mergeCell ref="LSS4:LSV4"/>
    <mergeCell ref="LSW4:LSZ4"/>
    <mergeCell ref="LTA4:LTD4"/>
    <mergeCell ref="LTE4:LTH4"/>
    <mergeCell ref="LTI4:LTL4"/>
    <mergeCell ref="LTM4:LTP4"/>
    <mergeCell ref="LRU4:LRX4"/>
    <mergeCell ref="LRY4:LSB4"/>
    <mergeCell ref="LSC4:LSF4"/>
    <mergeCell ref="LSG4:LSJ4"/>
    <mergeCell ref="LSK4:LSN4"/>
    <mergeCell ref="LSO4:LSR4"/>
    <mergeCell ref="LQW4:LQZ4"/>
    <mergeCell ref="LRA4:LRD4"/>
    <mergeCell ref="LRE4:LRH4"/>
    <mergeCell ref="LRI4:LRL4"/>
    <mergeCell ref="LRM4:LRP4"/>
    <mergeCell ref="LRQ4:LRT4"/>
    <mergeCell ref="LPY4:LQB4"/>
    <mergeCell ref="LQC4:LQF4"/>
    <mergeCell ref="LQG4:LQJ4"/>
    <mergeCell ref="LQK4:LQN4"/>
    <mergeCell ref="LQO4:LQR4"/>
    <mergeCell ref="LQS4:LQV4"/>
    <mergeCell ref="LPA4:LPD4"/>
    <mergeCell ref="LPE4:LPH4"/>
    <mergeCell ref="LPI4:LPL4"/>
    <mergeCell ref="LPM4:LPP4"/>
    <mergeCell ref="LPQ4:LPT4"/>
    <mergeCell ref="LPU4:LPX4"/>
    <mergeCell ref="LOC4:LOF4"/>
    <mergeCell ref="LOG4:LOJ4"/>
    <mergeCell ref="LOK4:LON4"/>
    <mergeCell ref="LOO4:LOR4"/>
    <mergeCell ref="LOS4:LOV4"/>
    <mergeCell ref="LOW4:LOZ4"/>
    <mergeCell ref="LNE4:LNH4"/>
    <mergeCell ref="LNI4:LNL4"/>
    <mergeCell ref="LNM4:LNP4"/>
    <mergeCell ref="LNQ4:LNT4"/>
    <mergeCell ref="LNU4:LNX4"/>
    <mergeCell ref="LNY4:LOB4"/>
    <mergeCell ref="LMG4:LMJ4"/>
    <mergeCell ref="LMK4:LMN4"/>
    <mergeCell ref="LMO4:LMR4"/>
    <mergeCell ref="LMS4:LMV4"/>
    <mergeCell ref="LMW4:LMZ4"/>
    <mergeCell ref="LNA4:LND4"/>
    <mergeCell ref="LLI4:LLL4"/>
    <mergeCell ref="LLM4:LLP4"/>
    <mergeCell ref="LLQ4:LLT4"/>
    <mergeCell ref="LLU4:LLX4"/>
    <mergeCell ref="LLY4:LMB4"/>
    <mergeCell ref="LMC4:LMF4"/>
    <mergeCell ref="LKK4:LKN4"/>
    <mergeCell ref="LKO4:LKR4"/>
    <mergeCell ref="LKS4:LKV4"/>
    <mergeCell ref="LKW4:LKZ4"/>
    <mergeCell ref="LLA4:LLD4"/>
    <mergeCell ref="LLE4:LLH4"/>
    <mergeCell ref="LJM4:LJP4"/>
    <mergeCell ref="LJQ4:LJT4"/>
    <mergeCell ref="LJU4:LJX4"/>
    <mergeCell ref="LJY4:LKB4"/>
    <mergeCell ref="LKC4:LKF4"/>
    <mergeCell ref="LKG4:LKJ4"/>
    <mergeCell ref="LIO4:LIR4"/>
    <mergeCell ref="LIS4:LIV4"/>
    <mergeCell ref="LIW4:LIZ4"/>
    <mergeCell ref="LJA4:LJD4"/>
    <mergeCell ref="LJE4:LJH4"/>
    <mergeCell ref="LJI4:LJL4"/>
    <mergeCell ref="LHQ4:LHT4"/>
    <mergeCell ref="LHU4:LHX4"/>
    <mergeCell ref="LHY4:LIB4"/>
    <mergeCell ref="LIC4:LIF4"/>
    <mergeCell ref="LIG4:LIJ4"/>
    <mergeCell ref="LIK4:LIN4"/>
    <mergeCell ref="LGS4:LGV4"/>
    <mergeCell ref="LGW4:LGZ4"/>
    <mergeCell ref="LHA4:LHD4"/>
    <mergeCell ref="LHE4:LHH4"/>
    <mergeCell ref="LHI4:LHL4"/>
    <mergeCell ref="LHM4:LHP4"/>
    <mergeCell ref="LFU4:LFX4"/>
    <mergeCell ref="LFY4:LGB4"/>
    <mergeCell ref="LGC4:LGF4"/>
    <mergeCell ref="LGG4:LGJ4"/>
    <mergeCell ref="LGK4:LGN4"/>
    <mergeCell ref="LGO4:LGR4"/>
    <mergeCell ref="LEW4:LEZ4"/>
    <mergeCell ref="LFA4:LFD4"/>
    <mergeCell ref="LFE4:LFH4"/>
    <mergeCell ref="LFI4:LFL4"/>
    <mergeCell ref="LFM4:LFP4"/>
    <mergeCell ref="LFQ4:LFT4"/>
    <mergeCell ref="LDY4:LEB4"/>
    <mergeCell ref="LEC4:LEF4"/>
    <mergeCell ref="LEG4:LEJ4"/>
    <mergeCell ref="LEK4:LEN4"/>
    <mergeCell ref="LEO4:LER4"/>
    <mergeCell ref="LES4:LEV4"/>
    <mergeCell ref="LDA4:LDD4"/>
    <mergeCell ref="LDE4:LDH4"/>
    <mergeCell ref="LDI4:LDL4"/>
    <mergeCell ref="LDM4:LDP4"/>
    <mergeCell ref="LDQ4:LDT4"/>
    <mergeCell ref="LDU4:LDX4"/>
    <mergeCell ref="LCC4:LCF4"/>
    <mergeCell ref="LCG4:LCJ4"/>
    <mergeCell ref="LCK4:LCN4"/>
    <mergeCell ref="LCO4:LCR4"/>
    <mergeCell ref="LCS4:LCV4"/>
    <mergeCell ref="LCW4:LCZ4"/>
    <mergeCell ref="LBE4:LBH4"/>
    <mergeCell ref="LBI4:LBL4"/>
    <mergeCell ref="LBM4:LBP4"/>
    <mergeCell ref="LBQ4:LBT4"/>
    <mergeCell ref="LBU4:LBX4"/>
    <mergeCell ref="LBY4:LCB4"/>
    <mergeCell ref="LAG4:LAJ4"/>
    <mergeCell ref="LAK4:LAN4"/>
    <mergeCell ref="LAO4:LAR4"/>
    <mergeCell ref="LAS4:LAV4"/>
    <mergeCell ref="LAW4:LAZ4"/>
    <mergeCell ref="LBA4:LBD4"/>
    <mergeCell ref="KZI4:KZL4"/>
    <mergeCell ref="KZM4:KZP4"/>
    <mergeCell ref="KZQ4:KZT4"/>
    <mergeCell ref="KZU4:KZX4"/>
    <mergeCell ref="KZY4:LAB4"/>
    <mergeCell ref="LAC4:LAF4"/>
    <mergeCell ref="KYK4:KYN4"/>
    <mergeCell ref="KYO4:KYR4"/>
    <mergeCell ref="KYS4:KYV4"/>
    <mergeCell ref="KYW4:KYZ4"/>
    <mergeCell ref="KZA4:KZD4"/>
    <mergeCell ref="KZE4:KZH4"/>
    <mergeCell ref="KXM4:KXP4"/>
    <mergeCell ref="KXQ4:KXT4"/>
    <mergeCell ref="KXU4:KXX4"/>
    <mergeCell ref="KXY4:KYB4"/>
    <mergeCell ref="KYC4:KYF4"/>
    <mergeCell ref="KYG4:KYJ4"/>
    <mergeCell ref="KWO4:KWR4"/>
    <mergeCell ref="KWS4:KWV4"/>
    <mergeCell ref="KWW4:KWZ4"/>
    <mergeCell ref="KXA4:KXD4"/>
    <mergeCell ref="KXE4:KXH4"/>
    <mergeCell ref="KXI4:KXL4"/>
    <mergeCell ref="KVQ4:KVT4"/>
    <mergeCell ref="KVU4:KVX4"/>
    <mergeCell ref="KVY4:KWB4"/>
    <mergeCell ref="KWC4:KWF4"/>
    <mergeCell ref="KWG4:KWJ4"/>
    <mergeCell ref="KWK4:KWN4"/>
    <mergeCell ref="KUS4:KUV4"/>
    <mergeCell ref="KUW4:KUZ4"/>
    <mergeCell ref="KVA4:KVD4"/>
    <mergeCell ref="KVE4:KVH4"/>
    <mergeCell ref="KVI4:KVL4"/>
    <mergeCell ref="KVM4:KVP4"/>
    <mergeCell ref="KTU4:KTX4"/>
    <mergeCell ref="KTY4:KUB4"/>
    <mergeCell ref="KUC4:KUF4"/>
    <mergeCell ref="KUG4:KUJ4"/>
    <mergeCell ref="KUK4:KUN4"/>
    <mergeCell ref="KUO4:KUR4"/>
    <mergeCell ref="KSW4:KSZ4"/>
    <mergeCell ref="KTA4:KTD4"/>
    <mergeCell ref="KTE4:KTH4"/>
    <mergeCell ref="KTI4:KTL4"/>
    <mergeCell ref="KTM4:KTP4"/>
    <mergeCell ref="KTQ4:KTT4"/>
    <mergeCell ref="KRY4:KSB4"/>
    <mergeCell ref="KSC4:KSF4"/>
    <mergeCell ref="KSG4:KSJ4"/>
    <mergeCell ref="KSK4:KSN4"/>
    <mergeCell ref="KSO4:KSR4"/>
    <mergeCell ref="KSS4:KSV4"/>
    <mergeCell ref="KRA4:KRD4"/>
    <mergeCell ref="KRE4:KRH4"/>
    <mergeCell ref="KRI4:KRL4"/>
    <mergeCell ref="KRM4:KRP4"/>
    <mergeCell ref="KRQ4:KRT4"/>
    <mergeCell ref="KRU4:KRX4"/>
    <mergeCell ref="KQC4:KQF4"/>
    <mergeCell ref="KQG4:KQJ4"/>
    <mergeCell ref="KQK4:KQN4"/>
    <mergeCell ref="KQO4:KQR4"/>
    <mergeCell ref="KQS4:KQV4"/>
    <mergeCell ref="KQW4:KQZ4"/>
    <mergeCell ref="KPE4:KPH4"/>
    <mergeCell ref="KPI4:KPL4"/>
    <mergeCell ref="KPM4:KPP4"/>
    <mergeCell ref="KPQ4:KPT4"/>
    <mergeCell ref="KPU4:KPX4"/>
    <mergeCell ref="KPY4:KQB4"/>
    <mergeCell ref="KOG4:KOJ4"/>
    <mergeCell ref="KOK4:KON4"/>
    <mergeCell ref="KOO4:KOR4"/>
    <mergeCell ref="KOS4:KOV4"/>
    <mergeCell ref="KOW4:KOZ4"/>
    <mergeCell ref="KPA4:KPD4"/>
    <mergeCell ref="KNI4:KNL4"/>
    <mergeCell ref="KNM4:KNP4"/>
    <mergeCell ref="KNQ4:KNT4"/>
    <mergeCell ref="KNU4:KNX4"/>
    <mergeCell ref="KNY4:KOB4"/>
    <mergeCell ref="KOC4:KOF4"/>
    <mergeCell ref="KMK4:KMN4"/>
    <mergeCell ref="KMO4:KMR4"/>
    <mergeCell ref="KMS4:KMV4"/>
    <mergeCell ref="KMW4:KMZ4"/>
    <mergeCell ref="KNA4:KND4"/>
    <mergeCell ref="KNE4:KNH4"/>
    <mergeCell ref="KLM4:KLP4"/>
    <mergeCell ref="KLQ4:KLT4"/>
    <mergeCell ref="KLU4:KLX4"/>
    <mergeCell ref="KLY4:KMB4"/>
    <mergeCell ref="KMC4:KMF4"/>
    <mergeCell ref="KMG4:KMJ4"/>
    <mergeCell ref="KKO4:KKR4"/>
    <mergeCell ref="KKS4:KKV4"/>
    <mergeCell ref="KKW4:KKZ4"/>
    <mergeCell ref="KLA4:KLD4"/>
    <mergeCell ref="KLE4:KLH4"/>
    <mergeCell ref="KLI4:KLL4"/>
    <mergeCell ref="KJQ4:KJT4"/>
    <mergeCell ref="KJU4:KJX4"/>
    <mergeCell ref="KJY4:KKB4"/>
    <mergeCell ref="KKC4:KKF4"/>
    <mergeCell ref="KKG4:KKJ4"/>
    <mergeCell ref="KKK4:KKN4"/>
    <mergeCell ref="KIS4:KIV4"/>
    <mergeCell ref="KIW4:KIZ4"/>
    <mergeCell ref="KJA4:KJD4"/>
    <mergeCell ref="KJE4:KJH4"/>
    <mergeCell ref="KJI4:KJL4"/>
    <mergeCell ref="KJM4:KJP4"/>
    <mergeCell ref="KHU4:KHX4"/>
    <mergeCell ref="KHY4:KIB4"/>
    <mergeCell ref="KIC4:KIF4"/>
    <mergeCell ref="KIG4:KIJ4"/>
    <mergeCell ref="KIK4:KIN4"/>
    <mergeCell ref="KIO4:KIR4"/>
    <mergeCell ref="KGW4:KGZ4"/>
    <mergeCell ref="KHA4:KHD4"/>
    <mergeCell ref="KHE4:KHH4"/>
    <mergeCell ref="KHI4:KHL4"/>
    <mergeCell ref="KHM4:KHP4"/>
    <mergeCell ref="KHQ4:KHT4"/>
    <mergeCell ref="KFY4:KGB4"/>
    <mergeCell ref="KGC4:KGF4"/>
    <mergeCell ref="KGG4:KGJ4"/>
    <mergeCell ref="KGK4:KGN4"/>
    <mergeCell ref="KGO4:KGR4"/>
    <mergeCell ref="KGS4:KGV4"/>
    <mergeCell ref="KFA4:KFD4"/>
    <mergeCell ref="KFE4:KFH4"/>
    <mergeCell ref="KFI4:KFL4"/>
    <mergeCell ref="KFM4:KFP4"/>
    <mergeCell ref="KFQ4:KFT4"/>
    <mergeCell ref="KFU4:KFX4"/>
    <mergeCell ref="KEC4:KEF4"/>
    <mergeCell ref="KEG4:KEJ4"/>
    <mergeCell ref="KEK4:KEN4"/>
    <mergeCell ref="KEO4:KER4"/>
    <mergeCell ref="KES4:KEV4"/>
    <mergeCell ref="KEW4:KEZ4"/>
    <mergeCell ref="KDE4:KDH4"/>
    <mergeCell ref="KDI4:KDL4"/>
    <mergeCell ref="KDM4:KDP4"/>
    <mergeCell ref="KDQ4:KDT4"/>
    <mergeCell ref="KDU4:KDX4"/>
    <mergeCell ref="KDY4:KEB4"/>
    <mergeCell ref="KCG4:KCJ4"/>
    <mergeCell ref="KCK4:KCN4"/>
    <mergeCell ref="KCO4:KCR4"/>
    <mergeCell ref="KCS4:KCV4"/>
    <mergeCell ref="KCW4:KCZ4"/>
    <mergeCell ref="KDA4:KDD4"/>
    <mergeCell ref="KBI4:KBL4"/>
    <mergeCell ref="KBM4:KBP4"/>
    <mergeCell ref="KBQ4:KBT4"/>
    <mergeCell ref="KBU4:KBX4"/>
    <mergeCell ref="KBY4:KCB4"/>
    <mergeCell ref="KCC4:KCF4"/>
    <mergeCell ref="KAK4:KAN4"/>
    <mergeCell ref="KAO4:KAR4"/>
    <mergeCell ref="KAS4:KAV4"/>
    <mergeCell ref="KAW4:KAZ4"/>
    <mergeCell ref="KBA4:KBD4"/>
    <mergeCell ref="KBE4:KBH4"/>
    <mergeCell ref="JZM4:JZP4"/>
    <mergeCell ref="JZQ4:JZT4"/>
    <mergeCell ref="JZU4:JZX4"/>
    <mergeCell ref="JZY4:KAB4"/>
    <mergeCell ref="KAC4:KAF4"/>
    <mergeCell ref="KAG4:KAJ4"/>
    <mergeCell ref="JYO4:JYR4"/>
    <mergeCell ref="JYS4:JYV4"/>
    <mergeCell ref="JYW4:JYZ4"/>
    <mergeCell ref="JZA4:JZD4"/>
    <mergeCell ref="JZE4:JZH4"/>
    <mergeCell ref="JZI4:JZL4"/>
    <mergeCell ref="JXQ4:JXT4"/>
    <mergeCell ref="JXU4:JXX4"/>
    <mergeCell ref="JXY4:JYB4"/>
    <mergeCell ref="JYC4:JYF4"/>
    <mergeCell ref="JYG4:JYJ4"/>
    <mergeCell ref="JYK4:JYN4"/>
    <mergeCell ref="JWS4:JWV4"/>
    <mergeCell ref="JWW4:JWZ4"/>
    <mergeCell ref="JXA4:JXD4"/>
    <mergeCell ref="JXE4:JXH4"/>
    <mergeCell ref="JXI4:JXL4"/>
    <mergeCell ref="JXM4:JXP4"/>
    <mergeCell ref="JVU4:JVX4"/>
    <mergeCell ref="JVY4:JWB4"/>
    <mergeCell ref="JWC4:JWF4"/>
    <mergeCell ref="JWG4:JWJ4"/>
    <mergeCell ref="JWK4:JWN4"/>
    <mergeCell ref="JWO4:JWR4"/>
    <mergeCell ref="JUW4:JUZ4"/>
    <mergeCell ref="JVA4:JVD4"/>
    <mergeCell ref="JVE4:JVH4"/>
    <mergeCell ref="JVI4:JVL4"/>
    <mergeCell ref="JVM4:JVP4"/>
    <mergeCell ref="JVQ4:JVT4"/>
    <mergeCell ref="JTY4:JUB4"/>
    <mergeCell ref="JUC4:JUF4"/>
    <mergeCell ref="JUG4:JUJ4"/>
    <mergeCell ref="JUK4:JUN4"/>
    <mergeCell ref="JUO4:JUR4"/>
    <mergeCell ref="JUS4:JUV4"/>
    <mergeCell ref="JTA4:JTD4"/>
    <mergeCell ref="JTE4:JTH4"/>
    <mergeCell ref="JTI4:JTL4"/>
    <mergeCell ref="JTM4:JTP4"/>
    <mergeCell ref="JTQ4:JTT4"/>
    <mergeCell ref="JTU4:JTX4"/>
    <mergeCell ref="JSC4:JSF4"/>
    <mergeCell ref="JSG4:JSJ4"/>
    <mergeCell ref="JSK4:JSN4"/>
    <mergeCell ref="JSO4:JSR4"/>
    <mergeCell ref="JSS4:JSV4"/>
    <mergeCell ref="JSW4:JSZ4"/>
    <mergeCell ref="JRE4:JRH4"/>
    <mergeCell ref="JRI4:JRL4"/>
    <mergeCell ref="JRM4:JRP4"/>
    <mergeCell ref="JRQ4:JRT4"/>
    <mergeCell ref="JRU4:JRX4"/>
    <mergeCell ref="JRY4:JSB4"/>
    <mergeCell ref="JQG4:JQJ4"/>
    <mergeCell ref="JQK4:JQN4"/>
    <mergeCell ref="JQO4:JQR4"/>
    <mergeCell ref="JQS4:JQV4"/>
    <mergeCell ref="JQW4:JQZ4"/>
    <mergeCell ref="JRA4:JRD4"/>
    <mergeCell ref="JPI4:JPL4"/>
    <mergeCell ref="JPM4:JPP4"/>
    <mergeCell ref="JPQ4:JPT4"/>
    <mergeCell ref="JPU4:JPX4"/>
    <mergeCell ref="JPY4:JQB4"/>
    <mergeCell ref="JQC4:JQF4"/>
    <mergeCell ref="JOK4:JON4"/>
    <mergeCell ref="JOO4:JOR4"/>
    <mergeCell ref="JOS4:JOV4"/>
    <mergeCell ref="JOW4:JOZ4"/>
    <mergeCell ref="JPA4:JPD4"/>
    <mergeCell ref="JPE4:JPH4"/>
    <mergeCell ref="JNM4:JNP4"/>
    <mergeCell ref="JNQ4:JNT4"/>
    <mergeCell ref="JNU4:JNX4"/>
    <mergeCell ref="JNY4:JOB4"/>
    <mergeCell ref="JOC4:JOF4"/>
    <mergeCell ref="JOG4:JOJ4"/>
    <mergeCell ref="JMO4:JMR4"/>
    <mergeCell ref="JMS4:JMV4"/>
    <mergeCell ref="JMW4:JMZ4"/>
    <mergeCell ref="JNA4:JND4"/>
    <mergeCell ref="JNE4:JNH4"/>
    <mergeCell ref="JNI4:JNL4"/>
    <mergeCell ref="JLQ4:JLT4"/>
    <mergeCell ref="JLU4:JLX4"/>
    <mergeCell ref="JLY4:JMB4"/>
    <mergeCell ref="JMC4:JMF4"/>
    <mergeCell ref="JMG4:JMJ4"/>
    <mergeCell ref="JMK4:JMN4"/>
    <mergeCell ref="JKS4:JKV4"/>
    <mergeCell ref="JKW4:JKZ4"/>
    <mergeCell ref="JLA4:JLD4"/>
    <mergeCell ref="JLE4:JLH4"/>
    <mergeCell ref="JLI4:JLL4"/>
    <mergeCell ref="JLM4:JLP4"/>
    <mergeCell ref="JJU4:JJX4"/>
    <mergeCell ref="JJY4:JKB4"/>
    <mergeCell ref="JKC4:JKF4"/>
    <mergeCell ref="JKG4:JKJ4"/>
    <mergeCell ref="JKK4:JKN4"/>
    <mergeCell ref="JKO4:JKR4"/>
    <mergeCell ref="JIW4:JIZ4"/>
    <mergeCell ref="JJA4:JJD4"/>
    <mergeCell ref="JJE4:JJH4"/>
    <mergeCell ref="JJI4:JJL4"/>
    <mergeCell ref="JJM4:JJP4"/>
    <mergeCell ref="JJQ4:JJT4"/>
    <mergeCell ref="JHY4:JIB4"/>
    <mergeCell ref="JIC4:JIF4"/>
    <mergeCell ref="JIG4:JIJ4"/>
    <mergeCell ref="JIK4:JIN4"/>
    <mergeCell ref="JIO4:JIR4"/>
    <mergeCell ref="JIS4:JIV4"/>
    <mergeCell ref="JHA4:JHD4"/>
    <mergeCell ref="JHE4:JHH4"/>
    <mergeCell ref="JHI4:JHL4"/>
    <mergeCell ref="JHM4:JHP4"/>
    <mergeCell ref="JHQ4:JHT4"/>
    <mergeCell ref="JHU4:JHX4"/>
    <mergeCell ref="JGC4:JGF4"/>
    <mergeCell ref="JGG4:JGJ4"/>
    <mergeCell ref="JGK4:JGN4"/>
    <mergeCell ref="JGO4:JGR4"/>
    <mergeCell ref="JGS4:JGV4"/>
    <mergeCell ref="JGW4:JGZ4"/>
    <mergeCell ref="JFE4:JFH4"/>
    <mergeCell ref="JFI4:JFL4"/>
    <mergeCell ref="JFM4:JFP4"/>
    <mergeCell ref="JFQ4:JFT4"/>
    <mergeCell ref="JFU4:JFX4"/>
    <mergeCell ref="JFY4:JGB4"/>
    <mergeCell ref="JEG4:JEJ4"/>
    <mergeCell ref="JEK4:JEN4"/>
    <mergeCell ref="JEO4:JER4"/>
    <mergeCell ref="JES4:JEV4"/>
    <mergeCell ref="JEW4:JEZ4"/>
    <mergeCell ref="JFA4:JFD4"/>
    <mergeCell ref="JDI4:JDL4"/>
    <mergeCell ref="JDM4:JDP4"/>
    <mergeCell ref="JDQ4:JDT4"/>
    <mergeCell ref="JDU4:JDX4"/>
    <mergeCell ref="JDY4:JEB4"/>
    <mergeCell ref="JEC4:JEF4"/>
    <mergeCell ref="JCK4:JCN4"/>
    <mergeCell ref="JCO4:JCR4"/>
    <mergeCell ref="JCS4:JCV4"/>
    <mergeCell ref="JCW4:JCZ4"/>
    <mergeCell ref="JDA4:JDD4"/>
    <mergeCell ref="JDE4:JDH4"/>
    <mergeCell ref="JBM4:JBP4"/>
    <mergeCell ref="JBQ4:JBT4"/>
    <mergeCell ref="JBU4:JBX4"/>
    <mergeCell ref="JBY4:JCB4"/>
    <mergeCell ref="JCC4:JCF4"/>
    <mergeCell ref="JCG4:JCJ4"/>
    <mergeCell ref="JAO4:JAR4"/>
    <mergeCell ref="JAS4:JAV4"/>
    <mergeCell ref="JAW4:JAZ4"/>
    <mergeCell ref="JBA4:JBD4"/>
    <mergeCell ref="JBE4:JBH4"/>
    <mergeCell ref="JBI4:JBL4"/>
    <mergeCell ref="IZQ4:IZT4"/>
    <mergeCell ref="IZU4:IZX4"/>
    <mergeCell ref="IZY4:JAB4"/>
    <mergeCell ref="JAC4:JAF4"/>
    <mergeCell ref="JAG4:JAJ4"/>
    <mergeCell ref="JAK4:JAN4"/>
    <mergeCell ref="IYS4:IYV4"/>
    <mergeCell ref="IYW4:IYZ4"/>
    <mergeCell ref="IZA4:IZD4"/>
    <mergeCell ref="IZE4:IZH4"/>
    <mergeCell ref="IZI4:IZL4"/>
    <mergeCell ref="IZM4:IZP4"/>
    <mergeCell ref="IXU4:IXX4"/>
    <mergeCell ref="IXY4:IYB4"/>
    <mergeCell ref="IYC4:IYF4"/>
    <mergeCell ref="IYG4:IYJ4"/>
    <mergeCell ref="IYK4:IYN4"/>
    <mergeCell ref="IYO4:IYR4"/>
    <mergeCell ref="IWW4:IWZ4"/>
    <mergeCell ref="IXA4:IXD4"/>
    <mergeCell ref="IXE4:IXH4"/>
    <mergeCell ref="IXI4:IXL4"/>
    <mergeCell ref="IXM4:IXP4"/>
    <mergeCell ref="IXQ4:IXT4"/>
    <mergeCell ref="IVY4:IWB4"/>
    <mergeCell ref="IWC4:IWF4"/>
    <mergeCell ref="IWG4:IWJ4"/>
    <mergeCell ref="IWK4:IWN4"/>
    <mergeCell ref="IWO4:IWR4"/>
    <mergeCell ref="IWS4:IWV4"/>
    <mergeCell ref="IVA4:IVD4"/>
    <mergeCell ref="IVE4:IVH4"/>
    <mergeCell ref="IVI4:IVL4"/>
    <mergeCell ref="IVM4:IVP4"/>
    <mergeCell ref="IVQ4:IVT4"/>
    <mergeCell ref="IVU4:IVX4"/>
    <mergeCell ref="IUC4:IUF4"/>
    <mergeCell ref="IUG4:IUJ4"/>
    <mergeCell ref="IUK4:IUN4"/>
    <mergeCell ref="IUO4:IUR4"/>
    <mergeCell ref="IUS4:IUV4"/>
    <mergeCell ref="IUW4:IUZ4"/>
    <mergeCell ref="ITE4:ITH4"/>
    <mergeCell ref="ITI4:ITL4"/>
    <mergeCell ref="ITM4:ITP4"/>
    <mergeCell ref="ITQ4:ITT4"/>
    <mergeCell ref="ITU4:ITX4"/>
    <mergeCell ref="ITY4:IUB4"/>
    <mergeCell ref="ISG4:ISJ4"/>
    <mergeCell ref="ISK4:ISN4"/>
    <mergeCell ref="ISO4:ISR4"/>
    <mergeCell ref="ISS4:ISV4"/>
    <mergeCell ref="ISW4:ISZ4"/>
    <mergeCell ref="ITA4:ITD4"/>
    <mergeCell ref="IRI4:IRL4"/>
    <mergeCell ref="IRM4:IRP4"/>
    <mergeCell ref="IRQ4:IRT4"/>
    <mergeCell ref="IRU4:IRX4"/>
    <mergeCell ref="IRY4:ISB4"/>
    <mergeCell ref="ISC4:ISF4"/>
    <mergeCell ref="IQK4:IQN4"/>
    <mergeCell ref="IQO4:IQR4"/>
    <mergeCell ref="IQS4:IQV4"/>
    <mergeCell ref="IQW4:IQZ4"/>
    <mergeCell ref="IRA4:IRD4"/>
    <mergeCell ref="IRE4:IRH4"/>
    <mergeCell ref="IPM4:IPP4"/>
    <mergeCell ref="IPQ4:IPT4"/>
    <mergeCell ref="IPU4:IPX4"/>
    <mergeCell ref="IPY4:IQB4"/>
    <mergeCell ref="IQC4:IQF4"/>
    <mergeCell ref="IQG4:IQJ4"/>
    <mergeCell ref="IOO4:IOR4"/>
    <mergeCell ref="IOS4:IOV4"/>
    <mergeCell ref="IOW4:IOZ4"/>
    <mergeCell ref="IPA4:IPD4"/>
    <mergeCell ref="IPE4:IPH4"/>
    <mergeCell ref="IPI4:IPL4"/>
    <mergeCell ref="INQ4:INT4"/>
    <mergeCell ref="INU4:INX4"/>
    <mergeCell ref="INY4:IOB4"/>
    <mergeCell ref="IOC4:IOF4"/>
    <mergeCell ref="IOG4:IOJ4"/>
    <mergeCell ref="IOK4:ION4"/>
    <mergeCell ref="IMS4:IMV4"/>
    <mergeCell ref="IMW4:IMZ4"/>
    <mergeCell ref="INA4:IND4"/>
    <mergeCell ref="INE4:INH4"/>
    <mergeCell ref="INI4:INL4"/>
    <mergeCell ref="INM4:INP4"/>
    <mergeCell ref="ILU4:ILX4"/>
    <mergeCell ref="ILY4:IMB4"/>
    <mergeCell ref="IMC4:IMF4"/>
    <mergeCell ref="IMG4:IMJ4"/>
    <mergeCell ref="IMK4:IMN4"/>
    <mergeCell ref="IMO4:IMR4"/>
    <mergeCell ref="IKW4:IKZ4"/>
    <mergeCell ref="ILA4:ILD4"/>
    <mergeCell ref="ILE4:ILH4"/>
    <mergeCell ref="ILI4:ILL4"/>
    <mergeCell ref="ILM4:ILP4"/>
    <mergeCell ref="ILQ4:ILT4"/>
    <mergeCell ref="IJY4:IKB4"/>
    <mergeCell ref="IKC4:IKF4"/>
    <mergeCell ref="IKG4:IKJ4"/>
    <mergeCell ref="IKK4:IKN4"/>
    <mergeCell ref="IKO4:IKR4"/>
    <mergeCell ref="IKS4:IKV4"/>
    <mergeCell ref="IJA4:IJD4"/>
    <mergeCell ref="IJE4:IJH4"/>
    <mergeCell ref="IJI4:IJL4"/>
    <mergeCell ref="IJM4:IJP4"/>
    <mergeCell ref="IJQ4:IJT4"/>
    <mergeCell ref="IJU4:IJX4"/>
    <mergeCell ref="IIC4:IIF4"/>
    <mergeCell ref="IIG4:IIJ4"/>
    <mergeCell ref="IIK4:IIN4"/>
    <mergeCell ref="IIO4:IIR4"/>
    <mergeCell ref="IIS4:IIV4"/>
    <mergeCell ref="IIW4:IIZ4"/>
    <mergeCell ref="IHE4:IHH4"/>
    <mergeCell ref="IHI4:IHL4"/>
    <mergeCell ref="IHM4:IHP4"/>
    <mergeCell ref="IHQ4:IHT4"/>
    <mergeCell ref="IHU4:IHX4"/>
    <mergeCell ref="IHY4:IIB4"/>
    <mergeCell ref="IGG4:IGJ4"/>
    <mergeCell ref="IGK4:IGN4"/>
    <mergeCell ref="IGO4:IGR4"/>
    <mergeCell ref="IGS4:IGV4"/>
    <mergeCell ref="IGW4:IGZ4"/>
    <mergeCell ref="IHA4:IHD4"/>
    <mergeCell ref="IFI4:IFL4"/>
    <mergeCell ref="IFM4:IFP4"/>
    <mergeCell ref="IFQ4:IFT4"/>
    <mergeCell ref="IFU4:IFX4"/>
    <mergeCell ref="IFY4:IGB4"/>
    <mergeCell ref="IGC4:IGF4"/>
    <mergeCell ref="IEK4:IEN4"/>
    <mergeCell ref="IEO4:IER4"/>
    <mergeCell ref="IES4:IEV4"/>
    <mergeCell ref="IEW4:IEZ4"/>
    <mergeCell ref="IFA4:IFD4"/>
    <mergeCell ref="IFE4:IFH4"/>
    <mergeCell ref="IDM4:IDP4"/>
    <mergeCell ref="IDQ4:IDT4"/>
    <mergeCell ref="IDU4:IDX4"/>
    <mergeCell ref="IDY4:IEB4"/>
    <mergeCell ref="IEC4:IEF4"/>
    <mergeCell ref="IEG4:IEJ4"/>
    <mergeCell ref="ICO4:ICR4"/>
    <mergeCell ref="ICS4:ICV4"/>
    <mergeCell ref="ICW4:ICZ4"/>
    <mergeCell ref="IDA4:IDD4"/>
    <mergeCell ref="IDE4:IDH4"/>
    <mergeCell ref="IDI4:IDL4"/>
    <mergeCell ref="IBQ4:IBT4"/>
    <mergeCell ref="IBU4:IBX4"/>
    <mergeCell ref="IBY4:ICB4"/>
    <mergeCell ref="ICC4:ICF4"/>
    <mergeCell ref="ICG4:ICJ4"/>
    <mergeCell ref="ICK4:ICN4"/>
    <mergeCell ref="IAS4:IAV4"/>
    <mergeCell ref="IAW4:IAZ4"/>
    <mergeCell ref="IBA4:IBD4"/>
    <mergeCell ref="IBE4:IBH4"/>
    <mergeCell ref="IBI4:IBL4"/>
    <mergeCell ref="IBM4:IBP4"/>
    <mergeCell ref="HZU4:HZX4"/>
    <mergeCell ref="HZY4:IAB4"/>
    <mergeCell ref="IAC4:IAF4"/>
    <mergeCell ref="IAG4:IAJ4"/>
    <mergeCell ref="IAK4:IAN4"/>
    <mergeCell ref="IAO4:IAR4"/>
    <mergeCell ref="HYW4:HYZ4"/>
    <mergeCell ref="HZA4:HZD4"/>
    <mergeCell ref="HZE4:HZH4"/>
    <mergeCell ref="HZI4:HZL4"/>
    <mergeCell ref="HZM4:HZP4"/>
    <mergeCell ref="HZQ4:HZT4"/>
    <mergeCell ref="HXY4:HYB4"/>
    <mergeCell ref="HYC4:HYF4"/>
    <mergeCell ref="HYG4:HYJ4"/>
    <mergeCell ref="HYK4:HYN4"/>
    <mergeCell ref="HYO4:HYR4"/>
    <mergeCell ref="HYS4:HYV4"/>
    <mergeCell ref="HXA4:HXD4"/>
    <mergeCell ref="HXE4:HXH4"/>
    <mergeCell ref="HXI4:HXL4"/>
    <mergeCell ref="HXM4:HXP4"/>
    <mergeCell ref="HXQ4:HXT4"/>
    <mergeCell ref="HXU4:HXX4"/>
    <mergeCell ref="HWC4:HWF4"/>
    <mergeCell ref="HWG4:HWJ4"/>
    <mergeCell ref="HWK4:HWN4"/>
    <mergeCell ref="HWO4:HWR4"/>
    <mergeCell ref="HWS4:HWV4"/>
    <mergeCell ref="HWW4:HWZ4"/>
    <mergeCell ref="HVE4:HVH4"/>
    <mergeCell ref="HVI4:HVL4"/>
    <mergeCell ref="HVM4:HVP4"/>
    <mergeCell ref="HVQ4:HVT4"/>
    <mergeCell ref="HVU4:HVX4"/>
    <mergeCell ref="HVY4:HWB4"/>
    <mergeCell ref="HUG4:HUJ4"/>
    <mergeCell ref="HUK4:HUN4"/>
    <mergeCell ref="HUO4:HUR4"/>
    <mergeCell ref="HUS4:HUV4"/>
    <mergeCell ref="HUW4:HUZ4"/>
    <mergeCell ref="HVA4:HVD4"/>
    <mergeCell ref="HTI4:HTL4"/>
    <mergeCell ref="HTM4:HTP4"/>
    <mergeCell ref="HTQ4:HTT4"/>
    <mergeCell ref="HTU4:HTX4"/>
    <mergeCell ref="HTY4:HUB4"/>
    <mergeCell ref="HUC4:HUF4"/>
    <mergeCell ref="HSK4:HSN4"/>
    <mergeCell ref="HSO4:HSR4"/>
    <mergeCell ref="HSS4:HSV4"/>
    <mergeCell ref="HSW4:HSZ4"/>
    <mergeCell ref="HTA4:HTD4"/>
    <mergeCell ref="HTE4:HTH4"/>
    <mergeCell ref="HRM4:HRP4"/>
    <mergeCell ref="HRQ4:HRT4"/>
    <mergeCell ref="HRU4:HRX4"/>
    <mergeCell ref="HRY4:HSB4"/>
    <mergeCell ref="HSC4:HSF4"/>
    <mergeCell ref="HSG4:HSJ4"/>
    <mergeCell ref="HQO4:HQR4"/>
    <mergeCell ref="HQS4:HQV4"/>
    <mergeCell ref="HQW4:HQZ4"/>
    <mergeCell ref="HRA4:HRD4"/>
    <mergeCell ref="HRE4:HRH4"/>
    <mergeCell ref="HRI4:HRL4"/>
    <mergeCell ref="HPQ4:HPT4"/>
    <mergeCell ref="HPU4:HPX4"/>
    <mergeCell ref="HPY4:HQB4"/>
    <mergeCell ref="HQC4:HQF4"/>
    <mergeCell ref="HQG4:HQJ4"/>
    <mergeCell ref="HQK4:HQN4"/>
    <mergeCell ref="HOS4:HOV4"/>
    <mergeCell ref="HOW4:HOZ4"/>
    <mergeCell ref="HPA4:HPD4"/>
    <mergeCell ref="HPE4:HPH4"/>
    <mergeCell ref="HPI4:HPL4"/>
    <mergeCell ref="HPM4:HPP4"/>
    <mergeCell ref="HNU4:HNX4"/>
    <mergeCell ref="HNY4:HOB4"/>
    <mergeCell ref="HOC4:HOF4"/>
    <mergeCell ref="HOG4:HOJ4"/>
    <mergeCell ref="HOK4:HON4"/>
    <mergeCell ref="HOO4:HOR4"/>
    <mergeCell ref="HMW4:HMZ4"/>
    <mergeCell ref="HNA4:HND4"/>
    <mergeCell ref="HNE4:HNH4"/>
    <mergeCell ref="HNI4:HNL4"/>
    <mergeCell ref="HNM4:HNP4"/>
    <mergeCell ref="HNQ4:HNT4"/>
    <mergeCell ref="HLY4:HMB4"/>
    <mergeCell ref="HMC4:HMF4"/>
    <mergeCell ref="HMG4:HMJ4"/>
    <mergeCell ref="HMK4:HMN4"/>
    <mergeCell ref="HMO4:HMR4"/>
    <mergeCell ref="HMS4:HMV4"/>
    <mergeCell ref="HLA4:HLD4"/>
    <mergeCell ref="HLE4:HLH4"/>
    <mergeCell ref="HLI4:HLL4"/>
    <mergeCell ref="HLM4:HLP4"/>
    <mergeCell ref="HLQ4:HLT4"/>
    <mergeCell ref="HLU4:HLX4"/>
    <mergeCell ref="HKC4:HKF4"/>
    <mergeCell ref="HKG4:HKJ4"/>
    <mergeCell ref="HKK4:HKN4"/>
    <mergeCell ref="HKO4:HKR4"/>
    <mergeCell ref="HKS4:HKV4"/>
    <mergeCell ref="HKW4:HKZ4"/>
    <mergeCell ref="HJE4:HJH4"/>
    <mergeCell ref="HJI4:HJL4"/>
    <mergeCell ref="HJM4:HJP4"/>
    <mergeCell ref="HJQ4:HJT4"/>
    <mergeCell ref="HJU4:HJX4"/>
    <mergeCell ref="HJY4:HKB4"/>
    <mergeCell ref="HIG4:HIJ4"/>
    <mergeCell ref="HIK4:HIN4"/>
    <mergeCell ref="HIO4:HIR4"/>
    <mergeCell ref="HIS4:HIV4"/>
    <mergeCell ref="HIW4:HIZ4"/>
    <mergeCell ref="HJA4:HJD4"/>
    <mergeCell ref="HHI4:HHL4"/>
    <mergeCell ref="HHM4:HHP4"/>
    <mergeCell ref="HHQ4:HHT4"/>
    <mergeCell ref="HHU4:HHX4"/>
    <mergeCell ref="HHY4:HIB4"/>
    <mergeCell ref="HIC4:HIF4"/>
    <mergeCell ref="HGK4:HGN4"/>
    <mergeCell ref="HGO4:HGR4"/>
    <mergeCell ref="HGS4:HGV4"/>
    <mergeCell ref="HGW4:HGZ4"/>
    <mergeCell ref="HHA4:HHD4"/>
    <mergeCell ref="HHE4:HHH4"/>
    <mergeCell ref="HFM4:HFP4"/>
    <mergeCell ref="HFQ4:HFT4"/>
    <mergeCell ref="HFU4:HFX4"/>
    <mergeCell ref="HFY4:HGB4"/>
    <mergeCell ref="HGC4:HGF4"/>
    <mergeCell ref="HGG4:HGJ4"/>
    <mergeCell ref="HEO4:HER4"/>
    <mergeCell ref="HES4:HEV4"/>
    <mergeCell ref="HEW4:HEZ4"/>
    <mergeCell ref="HFA4:HFD4"/>
    <mergeCell ref="HFE4:HFH4"/>
    <mergeCell ref="HFI4:HFL4"/>
    <mergeCell ref="HDQ4:HDT4"/>
    <mergeCell ref="HDU4:HDX4"/>
    <mergeCell ref="HDY4:HEB4"/>
    <mergeCell ref="HEC4:HEF4"/>
    <mergeCell ref="HEG4:HEJ4"/>
    <mergeCell ref="HEK4:HEN4"/>
    <mergeCell ref="HCS4:HCV4"/>
    <mergeCell ref="HCW4:HCZ4"/>
    <mergeCell ref="HDA4:HDD4"/>
    <mergeCell ref="HDE4:HDH4"/>
    <mergeCell ref="HDI4:HDL4"/>
    <mergeCell ref="HDM4:HDP4"/>
    <mergeCell ref="HBU4:HBX4"/>
    <mergeCell ref="HBY4:HCB4"/>
    <mergeCell ref="HCC4:HCF4"/>
    <mergeCell ref="HCG4:HCJ4"/>
    <mergeCell ref="HCK4:HCN4"/>
    <mergeCell ref="HCO4:HCR4"/>
    <mergeCell ref="HAW4:HAZ4"/>
    <mergeCell ref="HBA4:HBD4"/>
    <mergeCell ref="HBE4:HBH4"/>
    <mergeCell ref="HBI4:HBL4"/>
    <mergeCell ref="HBM4:HBP4"/>
    <mergeCell ref="HBQ4:HBT4"/>
    <mergeCell ref="GZY4:HAB4"/>
    <mergeCell ref="HAC4:HAF4"/>
    <mergeCell ref="HAG4:HAJ4"/>
    <mergeCell ref="HAK4:HAN4"/>
    <mergeCell ref="HAO4:HAR4"/>
    <mergeCell ref="HAS4:HAV4"/>
    <mergeCell ref="GZA4:GZD4"/>
    <mergeCell ref="GZE4:GZH4"/>
    <mergeCell ref="GZI4:GZL4"/>
    <mergeCell ref="GZM4:GZP4"/>
    <mergeCell ref="GZQ4:GZT4"/>
    <mergeCell ref="GZU4:GZX4"/>
    <mergeCell ref="GYC4:GYF4"/>
    <mergeCell ref="GYG4:GYJ4"/>
    <mergeCell ref="GYK4:GYN4"/>
    <mergeCell ref="GYO4:GYR4"/>
    <mergeCell ref="GYS4:GYV4"/>
    <mergeCell ref="GYW4:GYZ4"/>
    <mergeCell ref="GXE4:GXH4"/>
    <mergeCell ref="GXI4:GXL4"/>
    <mergeCell ref="GXM4:GXP4"/>
    <mergeCell ref="GXQ4:GXT4"/>
    <mergeCell ref="GXU4:GXX4"/>
    <mergeCell ref="GXY4:GYB4"/>
    <mergeCell ref="GWG4:GWJ4"/>
    <mergeCell ref="GWK4:GWN4"/>
    <mergeCell ref="GWO4:GWR4"/>
    <mergeCell ref="GWS4:GWV4"/>
    <mergeCell ref="GWW4:GWZ4"/>
    <mergeCell ref="GXA4:GXD4"/>
    <mergeCell ref="GVI4:GVL4"/>
    <mergeCell ref="GVM4:GVP4"/>
    <mergeCell ref="GVQ4:GVT4"/>
    <mergeCell ref="GVU4:GVX4"/>
    <mergeCell ref="GVY4:GWB4"/>
    <mergeCell ref="GWC4:GWF4"/>
    <mergeCell ref="GUK4:GUN4"/>
    <mergeCell ref="GUO4:GUR4"/>
    <mergeCell ref="GUS4:GUV4"/>
    <mergeCell ref="GUW4:GUZ4"/>
    <mergeCell ref="GVA4:GVD4"/>
    <mergeCell ref="GVE4:GVH4"/>
    <mergeCell ref="GTM4:GTP4"/>
    <mergeCell ref="GTQ4:GTT4"/>
    <mergeCell ref="GTU4:GTX4"/>
    <mergeCell ref="GTY4:GUB4"/>
    <mergeCell ref="GUC4:GUF4"/>
    <mergeCell ref="GUG4:GUJ4"/>
    <mergeCell ref="GSO4:GSR4"/>
    <mergeCell ref="GSS4:GSV4"/>
    <mergeCell ref="GSW4:GSZ4"/>
    <mergeCell ref="GTA4:GTD4"/>
    <mergeCell ref="GTE4:GTH4"/>
    <mergeCell ref="GTI4:GTL4"/>
    <mergeCell ref="GRQ4:GRT4"/>
    <mergeCell ref="GRU4:GRX4"/>
    <mergeCell ref="GRY4:GSB4"/>
    <mergeCell ref="GSC4:GSF4"/>
    <mergeCell ref="GSG4:GSJ4"/>
    <mergeCell ref="GSK4:GSN4"/>
    <mergeCell ref="GQS4:GQV4"/>
    <mergeCell ref="GQW4:GQZ4"/>
    <mergeCell ref="GRA4:GRD4"/>
    <mergeCell ref="GRE4:GRH4"/>
    <mergeCell ref="GRI4:GRL4"/>
    <mergeCell ref="GRM4:GRP4"/>
    <mergeCell ref="GPU4:GPX4"/>
    <mergeCell ref="GPY4:GQB4"/>
    <mergeCell ref="GQC4:GQF4"/>
    <mergeCell ref="GQG4:GQJ4"/>
    <mergeCell ref="GQK4:GQN4"/>
    <mergeCell ref="GQO4:GQR4"/>
    <mergeCell ref="GOW4:GOZ4"/>
    <mergeCell ref="GPA4:GPD4"/>
    <mergeCell ref="GPE4:GPH4"/>
    <mergeCell ref="GPI4:GPL4"/>
    <mergeCell ref="GPM4:GPP4"/>
    <mergeCell ref="GPQ4:GPT4"/>
    <mergeCell ref="GNY4:GOB4"/>
    <mergeCell ref="GOC4:GOF4"/>
    <mergeCell ref="GOG4:GOJ4"/>
    <mergeCell ref="GOK4:GON4"/>
    <mergeCell ref="GOO4:GOR4"/>
    <mergeCell ref="GOS4:GOV4"/>
    <mergeCell ref="GNA4:GND4"/>
    <mergeCell ref="GNE4:GNH4"/>
    <mergeCell ref="GNI4:GNL4"/>
    <mergeCell ref="GNM4:GNP4"/>
    <mergeCell ref="GNQ4:GNT4"/>
    <mergeCell ref="GNU4:GNX4"/>
    <mergeCell ref="GMC4:GMF4"/>
    <mergeCell ref="GMG4:GMJ4"/>
    <mergeCell ref="GMK4:GMN4"/>
    <mergeCell ref="GMO4:GMR4"/>
    <mergeCell ref="GMS4:GMV4"/>
    <mergeCell ref="GMW4:GMZ4"/>
    <mergeCell ref="GLE4:GLH4"/>
    <mergeCell ref="GLI4:GLL4"/>
    <mergeCell ref="GLM4:GLP4"/>
    <mergeCell ref="GLQ4:GLT4"/>
    <mergeCell ref="GLU4:GLX4"/>
    <mergeCell ref="GLY4:GMB4"/>
    <mergeCell ref="GKG4:GKJ4"/>
    <mergeCell ref="GKK4:GKN4"/>
    <mergeCell ref="GKO4:GKR4"/>
    <mergeCell ref="GKS4:GKV4"/>
    <mergeCell ref="GKW4:GKZ4"/>
    <mergeCell ref="GLA4:GLD4"/>
    <mergeCell ref="GJI4:GJL4"/>
    <mergeCell ref="GJM4:GJP4"/>
    <mergeCell ref="GJQ4:GJT4"/>
    <mergeCell ref="GJU4:GJX4"/>
    <mergeCell ref="GJY4:GKB4"/>
    <mergeCell ref="GKC4:GKF4"/>
    <mergeCell ref="GIK4:GIN4"/>
    <mergeCell ref="GIO4:GIR4"/>
    <mergeCell ref="GIS4:GIV4"/>
    <mergeCell ref="GIW4:GIZ4"/>
    <mergeCell ref="GJA4:GJD4"/>
    <mergeCell ref="GJE4:GJH4"/>
    <mergeCell ref="GHM4:GHP4"/>
    <mergeCell ref="GHQ4:GHT4"/>
    <mergeCell ref="GHU4:GHX4"/>
    <mergeCell ref="GHY4:GIB4"/>
    <mergeCell ref="GIC4:GIF4"/>
    <mergeCell ref="GIG4:GIJ4"/>
    <mergeCell ref="GGO4:GGR4"/>
    <mergeCell ref="GGS4:GGV4"/>
    <mergeCell ref="GGW4:GGZ4"/>
    <mergeCell ref="GHA4:GHD4"/>
    <mergeCell ref="GHE4:GHH4"/>
    <mergeCell ref="GHI4:GHL4"/>
    <mergeCell ref="GFQ4:GFT4"/>
    <mergeCell ref="GFU4:GFX4"/>
    <mergeCell ref="GFY4:GGB4"/>
    <mergeCell ref="GGC4:GGF4"/>
    <mergeCell ref="GGG4:GGJ4"/>
    <mergeCell ref="GGK4:GGN4"/>
    <mergeCell ref="GES4:GEV4"/>
    <mergeCell ref="GEW4:GEZ4"/>
    <mergeCell ref="GFA4:GFD4"/>
    <mergeCell ref="GFE4:GFH4"/>
    <mergeCell ref="GFI4:GFL4"/>
    <mergeCell ref="GFM4:GFP4"/>
    <mergeCell ref="GDU4:GDX4"/>
    <mergeCell ref="GDY4:GEB4"/>
    <mergeCell ref="GEC4:GEF4"/>
    <mergeCell ref="GEG4:GEJ4"/>
    <mergeCell ref="GEK4:GEN4"/>
    <mergeCell ref="GEO4:GER4"/>
    <mergeCell ref="GCW4:GCZ4"/>
    <mergeCell ref="GDA4:GDD4"/>
    <mergeCell ref="GDE4:GDH4"/>
    <mergeCell ref="GDI4:GDL4"/>
    <mergeCell ref="GDM4:GDP4"/>
    <mergeCell ref="GDQ4:GDT4"/>
    <mergeCell ref="GBY4:GCB4"/>
    <mergeCell ref="GCC4:GCF4"/>
    <mergeCell ref="GCG4:GCJ4"/>
    <mergeCell ref="GCK4:GCN4"/>
    <mergeCell ref="GCO4:GCR4"/>
    <mergeCell ref="GCS4:GCV4"/>
    <mergeCell ref="GBA4:GBD4"/>
    <mergeCell ref="GBE4:GBH4"/>
    <mergeCell ref="GBI4:GBL4"/>
    <mergeCell ref="GBM4:GBP4"/>
    <mergeCell ref="GBQ4:GBT4"/>
    <mergeCell ref="GBU4:GBX4"/>
    <mergeCell ref="GAC4:GAF4"/>
    <mergeCell ref="GAG4:GAJ4"/>
    <mergeCell ref="GAK4:GAN4"/>
    <mergeCell ref="GAO4:GAR4"/>
    <mergeCell ref="GAS4:GAV4"/>
    <mergeCell ref="GAW4:GAZ4"/>
    <mergeCell ref="FZE4:FZH4"/>
    <mergeCell ref="FZI4:FZL4"/>
    <mergeCell ref="FZM4:FZP4"/>
    <mergeCell ref="FZQ4:FZT4"/>
    <mergeCell ref="FZU4:FZX4"/>
    <mergeCell ref="FZY4:GAB4"/>
    <mergeCell ref="FYG4:FYJ4"/>
    <mergeCell ref="FYK4:FYN4"/>
    <mergeCell ref="FYO4:FYR4"/>
    <mergeCell ref="FYS4:FYV4"/>
    <mergeCell ref="FYW4:FYZ4"/>
    <mergeCell ref="FZA4:FZD4"/>
    <mergeCell ref="FXI4:FXL4"/>
    <mergeCell ref="FXM4:FXP4"/>
    <mergeCell ref="FXQ4:FXT4"/>
    <mergeCell ref="FXU4:FXX4"/>
    <mergeCell ref="FXY4:FYB4"/>
    <mergeCell ref="FYC4:FYF4"/>
    <mergeCell ref="FWK4:FWN4"/>
    <mergeCell ref="FWO4:FWR4"/>
    <mergeCell ref="FWS4:FWV4"/>
    <mergeCell ref="FWW4:FWZ4"/>
    <mergeCell ref="FXA4:FXD4"/>
    <mergeCell ref="FXE4:FXH4"/>
    <mergeCell ref="FVM4:FVP4"/>
    <mergeCell ref="FVQ4:FVT4"/>
    <mergeCell ref="FVU4:FVX4"/>
    <mergeCell ref="FVY4:FWB4"/>
    <mergeCell ref="FWC4:FWF4"/>
    <mergeCell ref="FWG4:FWJ4"/>
    <mergeCell ref="FUO4:FUR4"/>
    <mergeCell ref="FUS4:FUV4"/>
    <mergeCell ref="FUW4:FUZ4"/>
    <mergeCell ref="FVA4:FVD4"/>
    <mergeCell ref="FVE4:FVH4"/>
    <mergeCell ref="FVI4:FVL4"/>
    <mergeCell ref="FTQ4:FTT4"/>
    <mergeCell ref="FTU4:FTX4"/>
    <mergeCell ref="FTY4:FUB4"/>
    <mergeCell ref="FUC4:FUF4"/>
    <mergeCell ref="FUG4:FUJ4"/>
    <mergeCell ref="FUK4:FUN4"/>
    <mergeCell ref="FSS4:FSV4"/>
    <mergeCell ref="FSW4:FSZ4"/>
    <mergeCell ref="FTA4:FTD4"/>
    <mergeCell ref="FTE4:FTH4"/>
    <mergeCell ref="FTI4:FTL4"/>
    <mergeCell ref="FTM4:FTP4"/>
    <mergeCell ref="FRU4:FRX4"/>
    <mergeCell ref="FRY4:FSB4"/>
    <mergeCell ref="FSC4:FSF4"/>
    <mergeCell ref="FSG4:FSJ4"/>
    <mergeCell ref="FSK4:FSN4"/>
    <mergeCell ref="FSO4:FSR4"/>
    <mergeCell ref="FQW4:FQZ4"/>
    <mergeCell ref="FRA4:FRD4"/>
    <mergeCell ref="FRE4:FRH4"/>
    <mergeCell ref="FRI4:FRL4"/>
    <mergeCell ref="FRM4:FRP4"/>
    <mergeCell ref="FRQ4:FRT4"/>
    <mergeCell ref="FPY4:FQB4"/>
    <mergeCell ref="FQC4:FQF4"/>
    <mergeCell ref="FQG4:FQJ4"/>
    <mergeCell ref="FQK4:FQN4"/>
    <mergeCell ref="FQO4:FQR4"/>
    <mergeCell ref="FQS4:FQV4"/>
    <mergeCell ref="FPA4:FPD4"/>
    <mergeCell ref="FPE4:FPH4"/>
    <mergeCell ref="FPI4:FPL4"/>
    <mergeCell ref="FPM4:FPP4"/>
    <mergeCell ref="FPQ4:FPT4"/>
    <mergeCell ref="FPU4:FPX4"/>
    <mergeCell ref="FOC4:FOF4"/>
    <mergeCell ref="FOG4:FOJ4"/>
    <mergeCell ref="FOK4:FON4"/>
    <mergeCell ref="FOO4:FOR4"/>
    <mergeCell ref="FOS4:FOV4"/>
    <mergeCell ref="FOW4:FOZ4"/>
    <mergeCell ref="FNE4:FNH4"/>
    <mergeCell ref="FNI4:FNL4"/>
    <mergeCell ref="FNM4:FNP4"/>
    <mergeCell ref="FNQ4:FNT4"/>
    <mergeCell ref="FNU4:FNX4"/>
    <mergeCell ref="FNY4:FOB4"/>
    <mergeCell ref="FMG4:FMJ4"/>
    <mergeCell ref="FMK4:FMN4"/>
    <mergeCell ref="FMO4:FMR4"/>
    <mergeCell ref="FMS4:FMV4"/>
    <mergeCell ref="FMW4:FMZ4"/>
    <mergeCell ref="FNA4:FND4"/>
    <mergeCell ref="FLI4:FLL4"/>
    <mergeCell ref="FLM4:FLP4"/>
    <mergeCell ref="FLQ4:FLT4"/>
    <mergeCell ref="FLU4:FLX4"/>
    <mergeCell ref="FLY4:FMB4"/>
    <mergeCell ref="FMC4:FMF4"/>
    <mergeCell ref="FKK4:FKN4"/>
    <mergeCell ref="FKO4:FKR4"/>
    <mergeCell ref="FKS4:FKV4"/>
    <mergeCell ref="FKW4:FKZ4"/>
    <mergeCell ref="FLA4:FLD4"/>
    <mergeCell ref="FLE4:FLH4"/>
    <mergeCell ref="FJM4:FJP4"/>
    <mergeCell ref="FJQ4:FJT4"/>
    <mergeCell ref="FJU4:FJX4"/>
    <mergeCell ref="FJY4:FKB4"/>
    <mergeCell ref="FKC4:FKF4"/>
    <mergeCell ref="FKG4:FKJ4"/>
    <mergeCell ref="FIO4:FIR4"/>
    <mergeCell ref="FIS4:FIV4"/>
    <mergeCell ref="FIW4:FIZ4"/>
    <mergeCell ref="FJA4:FJD4"/>
    <mergeCell ref="FJE4:FJH4"/>
    <mergeCell ref="FJI4:FJL4"/>
    <mergeCell ref="FHQ4:FHT4"/>
    <mergeCell ref="FHU4:FHX4"/>
    <mergeCell ref="FHY4:FIB4"/>
    <mergeCell ref="FIC4:FIF4"/>
    <mergeCell ref="FIG4:FIJ4"/>
    <mergeCell ref="FIK4:FIN4"/>
    <mergeCell ref="FGS4:FGV4"/>
    <mergeCell ref="FGW4:FGZ4"/>
    <mergeCell ref="FHA4:FHD4"/>
    <mergeCell ref="FHE4:FHH4"/>
    <mergeCell ref="FHI4:FHL4"/>
    <mergeCell ref="FHM4:FHP4"/>
    <mergeCell ref="FFU4:FFX4"/>
    <mergeCell ref="FFY4:FGB4"/>
    <mergeCell ref="FGC4:FGF4"/>
    <mergeCell ref="FGG4:FGJ4"/>
    <mergeCell ref="FGK4:FGN4"/>
    <mergeCell ref="FGO4:FGR4"/>
    <mergeCell ref="FEW4:FEZ4"/>
    <mergeCell ref="FFA4:FFD4"/>
    <mergeCell ref="FFE4:FFH4"/>
    <mergeCell ref="FFI4:FFL4"/>
    <mergeCell ref="FFM4:FFP4"/>
    <mergeCell ref="FFQ4:FFT4"/>
    <mergeCell ref="FDY4:FEB4"/>
    <mergeCell ref="FEC4:FEF4"/>
    <mergeCell ref="FEG4:FEJ4"/>
    <mergeCell ref="FEK4:FEN4"/>
    <mergeCell ref="FEO4:FER4"/>
    <mergeCell ref="FES4:FEV4"/>
    <mergeCell ref="FDA4:FDD4"/>
    <mergeCell ref="FDE4:FDH4"/>
    <mergeCell ref="FDI4:FDL4"/>
    <mergeCell ref="FDM4:FDP4"/>
    <mergeCell ref="FDQ4:FDT4"/>
    <mergeCell ref="FDU4:FDX4"/>
    <mergeCell ref="FCC4:FCF4"/>
    <mergeCell ref="FCG4:FCJ4"/>
    <mergeCell ref="FCK4:FCN4"/>
    <mergeCell ref="FCO4:FCR4"/>
    <mergeCell ref="FCS4:FCV4"/>
    <mergeCell ref="FCW4:FCZ4"/>
    <mergeCell ref="FBE4:FBH4"/>
    <mergeCell ref="FBI4:FBL4"/>
    <mergeCell ref="FBM4:FBP4"/>
    <mergeCell ref="FBQ4:FBT4"/>
    <mergeCell ref="FBU4:FBX4"/>
    <mergeCell ref="FBY4:FCB4"/>
    <mergeCell ref="FAG4:FAJ4"/>
    <mergeCell ref="FAK4:FAN4"/>
    <mergeCell ref="FAO4:FAR4"/>
    <mergeCell ref="FAS4:FAV4"/>
    <mergeCell ref="FAW4:FAZ4"/>
    <mergeCell ref="FBA4:FBD4"/>
    <mergeCell ref="EZI4:EZL4"/>
    <mergeCell ref="EZM4:EZP4"/>
    <mergeCell ref="EZQ4:EZT4"/>
    <mergeCell ref="EZU4:EZX4"/>
    <mergeCell ref="EZY4:FAB4"/>
    <mergeCell ref="FAC4:FAF4"/>
    <mergeCell ref="EYK4:EYN4"/>
    <mergeCell ref="EYO4:EYR4"/>
    <mergeCell ref="EYS4:EYV4"/>
    <mergeCell ref="EYW4:EYZ4"/>
    <mergeCell ref="EZA4:EZD4"/>
    <mergeCell ref="EZE4:EZH4"/>
    <mergeCell ref="EXM4:EXP4"/>
    <mergeCell ref="EXQ4:EXT4"/>
    <mergeCell ref="EXU4:EXX4"/>
    <mergeCell ref="EXY4:EYB4"/>
    <mergeCell ref="EYC4:EYF4"/>
    <mergeCell ref="EYG4:EYJ4"/>
    <mergeCell ref="EWO4:EWR4"/>
    <mergeCell ref="EWS4:EWV4"/>
    <mergeCell ref="EWW4:EWZ4"/>
    <mergeCell ref="EXA4:EXD4"/>
    <mergeCell ref="EXE4:EXH4"/>
    <mergeCell ref="EXI4:EXL4"/>
    <mergeCell ref="EVQ4:EVT4"/>
    <mergeCell ref="EVU4:EVX4"/>
    <mergeCell ref="EVY4:EWB4"/>
    <mergeCell ref="EWC4:EWF4"/>
    <mergeCell ref="EWG4:EWJ4"/>
    <mergeCell ref="EWK4:EWN4"/>
    <mergeCell ref="EUS4:EUV4"/>
    <mergeCell ref="EUW4:EUZ4"/>
    <mergeCell ref="EVA4:EVD4"/>
    <mergeCell ref="EVE4:EVH4"/>
    <mergeCell ref="EVI4:EVL4"/>
    <mergeCell ref="EVM4:EVP4"/>
    <mergeCell ref="ETU4:ETX4"/>
    <mergeCell ref="ETY4:EUB4"/>
    <mergeCell ref="EUC4:EUF4"/>
    <mergeCell ref="EUG4:EUJ4"/>
    <mergeCell ref="EUK4:EUN4"/>
    <mergeCell ref="EUO4:EUR4"/>
    <mergeCell ref="ESW4:ESZ4"/>
    <mergeCell ref="ETA4:ETD4"/>
    <mergeCell ref="ETE4:ETH4"/>
    <mergeCell ref="ETI4:ETL4"/>
    <mergeCell ref="ETM4:ETP4"/>
    <mergeCell ref="ETQ4:ETT4"/>
    <mergeCell ref="ERY4:ESB4"/>
    <mergeCell ref="ESC4:ESF4"/>
    <mergeCell ref="ESG4:ESJ4"/>
    <mergeCell ref="ESK4:ESN4"/>
    <mergeCell ref="ESO4:ESR4"/>
    <mergeCell ref="ESS4:ESV4"/>
    <mergeCell ref="ERA4:ERD4"/>
    <mergeCell ref="ERE4:ERH4"/>
    <mergeCell ref="ERI4:ERL4"/>
    <mergeCell ref="ERM4:ERP4"/>
    <mergeCell ref="ERQ4:ERT4"/>
    <mergeCell ref="ERU4:ERX4"/>
    <mergeCell ref="EQC4:EQF4"/>
    <mergeCell ref="EQG4:EQJ4"/>
    <mergeCell ref="EQK4:EQN4"/>
    <mergeCell ref="EQO4:EQR4"/>
    <mergeCell ref="EQS4:EQV4"/>
    <mergeCell ref="EQW4:EQZ4"/>
    <mergeCell ref="EPE4:EPH4"/>
    <mergeCell ref="EPI4:EPL4"/>
    <mergeCell ref="EPM4:EPP4"/>
    <mergeCell ref="EPQ4:EPT4"/>
    <mergeCell ref="EPU4:EPX4"/>
    <mergeCell ref="EPY4:EQB4"/>
    <mergeCell ref="EOG4:EOJ4"/>
    <mergeCell ref="EOK4:EON4"/>
    <mergeCell ref="EOO4:EOR4"/>
    <mergeCell ref="EOS4:EOV4"/>
    <mergeCell ref="EOW4:EOZ4"/>
    <mergeCell ref="EPA4:EPD4"/>
    <mergeCell ref="ENI4:ENL4"/>
    <mergeCell ref="ENM4:ENP4"/>
    <mergeCell ref="ENQ4:ENT4"/>
    <mergeCell ref="ENU4:ENX4"/>
    <mergeCell ref="ENY4:EOB4"/>
    <mergeCell ref="EOC4:EOF4"/>
    <mergeCell ref="EMK4:EMN4"/>
    <mergeCell ref="EMO4:EMR4"/>
    <mergeCell ref="EMS4:EMV4"/>
    <mergeCell ref="EMW4:EMZ4"/>
    <mergeCell ref="ENA4:END4"/>
    <mergeCell ref="ENE4:ENH4"/>
    <mergeCell ref="ELM4:ELP4"/>
    <mergeCell ref="ELQ4:ELT4"/>
    <mergeCell ref="ELU4:ELX4"/>
    <mergeCell ref="ELY4:EMB4"/>
    <mergeCell ref="EMC4:EMF4"/>
    <mergeCell ref="EMG4:EMJ4"/>
    <mergeCell ref="EKO4:EKR4"/>
    <mergeCell ref="EKS4:EKV4"/>
    <mergeCell ref="EKW4:EKZ4"/>
    <mergeCell ref="ELA4:ELD4"/>
    <mergeCell ref="ELE4:ELH4"/>
    <mergeCell ref="ELI4:ELL4"/>
    <mergeCell ref="EJQ4:EJT4"/>
    <mergeCell ref="EJU4:EJX4"/>
    <mergeCell ref="EJY4:EKB4"/>
    <mergeCell ref="EKC4:EKF4"/>
    <mergeCell ref="EKG4:EKJ4"/>
    <mergeCell ref="EKK4:EKN4"/>
    <mergeCell ref="EIS4:EIV4"/>
    <mergeCell ref="EIW4:EIZ4"/>
    <mergeCell ref="EJA4:EJD4"/>
    <mergeCell ref="EJE4:EJH4"/>
    <mergeCell ref="EJI4:EJL4"/>
    <mergeCell ref="EJM4:EJP4"/>
    <mergeCell ref="EHU4:EHX4"/>
    <mergeCell ref="EHY4:EIB4"/>
    <mergeCell ref="EIC4:EIF4"/>
    <mergeCell ref="EIG4:EIJ4"/>
    <mergeCell ref="EIK4:EIN4"/>
    <mergeCell ref="EIO4:EIR4"/>
    <mergeCell ref="EGW4:EGZ4"/>
    <mergeCell ref="EHA4:EHD4"/>
    <mergeCell ref="EHE4:EHH4"/>
    <mergeCell ref="EHI4:EHL4"/>
    <mergeCell ref="EHM4:EHP4"/>
    <mergeCell ref="EHQ4:EHT4"/>
    <mergeCell ref="EFY4:EGB4"/>
    <mergeCell ref="EGC4:EGF4"/>
    <mergeCell ref="EGG4:EGJ4"/>
    <mergeCell ref="EGK4:EGN4"/>
    <mergeCell ref="EGO4:EGR4"/>
    <mergeCell ref="EGS4:EGV4"/>
    <mergeCell ref="EFA4:EFD4"/>
    <mergeCell ref="EFE4:EFH4"/>
    <mergeCell ref="EFI4:EFL4"/>
    <mergeCell ref="EFM4:EFP4"/>
    <mergeCell ref="EFQ4:EFT4"/>
    <mergeCell ref="EFU4:EFX4"/>
    <mergeCell ref="EEC4:EEF4"/>
    <mergeCell ref="EEG4:EEJ4"/>
    <mergeCell ref="EEK4:EEN4"/>
    <mergeCell ref="EEO4:EER4"/>
    <mergeCell ref="EES4:EEV4"/>
    <mergeCell ref="EEW4:EEZ4"/>
    <mergeCell ref="EDE4:EDH4"/>
    <mergeCell ref="EDI4:EDL4"/>
    <mergeCell ref="EDM4:EDP4"/>
    <mergeCell ref="EDQ4:EDT4"/>
    <mergeCell ref="EDU4:EDX4"/>
    <mergeCell ref="EDY4:EEB4"/>
    <mergeCell ref="ECG4:ECJ4"/>
    <mergeCell ref="ECK4:ECN4"/>
    <mergeCell ref="ECO4:ECR4"/>
    <mergeCell ref="ECS4:ECV4"/>
    <mergeCell ref="ECW4:ECZ4"/>
    <mergeCell ref="EDA4:EDD4"/>
    <mergeCell ref="EBI4:EBL4"/>
    <mergeCell ref="EBM4:EBP4"/>
    <mergeCell ref="EBQ4:EBT4"/>
    <mergeCell ref="EBU4:EBX4"/>
    <mergeCell ref="EBY4:ECB4"/>
    <mergeCell ref="ECC4:ECF4"/>
    <mergeCell ref="EAK4:EAN4"/>
    <mergeCell ref="EAO4:EAR4"/>
    <mergeCell ref="EAS4:EAV4"/>
    <mergeCell ref="EAW4:EAZ4"/>
    <mergeCell ref="EBA4:EBD4"/>
    <mergeCell ref="EBE4:EBH4"/>
    <mergeCell ref="DZM4:DZP4"/>
    <mergeCell ref="DZQ4:DZT4"/>
    <mergeCell ref="DZU4:DZX4"/>
    <mergeCell ref="DZY4:EAB4"/>
    <mergeCell ref="EAC4:EAF4"/>
    <mergeCell ref="EAG4:EAJ4"/>
    <mergeCell ref="DYO4:DYR4"/>
    <mergeCell ref="DYS4:DYV4"/>
    <mergeCell ref="DYW4:DYZ4"/>
    <mergeCell ref="DZA4:DZD4"/>
    <mergeCell ref="DZE4:DZH4"/>
    <mergeCell ref="DZI4:DZL4"/>
    <mergeCell ref="DXQ4:DXT4"/>
    <mergeCell ref="DXU4:DXX4"/>
    <mergeCell ref="DXY4:DYB4"/>
    <mergeCell ref="DYC4:DYF4"/>
    <mergeCell ref="DYG4:DYJ4"/>
    <mergeCell ref="DYK4:DYN4"/>
    <mergeCell ref="DWS4:DWV4"/>
    <mergeCell ref="DWW4:DWZ4"/>
    <mergeCell ref="DXA4:DXD4"/>
    <mergeCell ref="DXE4:DXH4"/>
    <mergeCell ref="DXI4:DXL4"/>
    <mergeCell ref="DXM4:DXP4"/>
    <mergeCell ref="DVU4:DVX4"/>
    <mergeCell ref="DVY4:DWB4"/>
    <mergeCell ref="DWC4:DWF4"/>
    <mergeCell ref="DWG4:DWJ4"/>
    <mergeCell ref="DWK4:DWN4"/>
    <mergeCell ref="DWO4:DWR4"/>
    <mergeCell ref="DUW4:DUZ4"/>
    <mergeCell ref="DVA4:DVD4"/>
    <mergeCell ref="DVE4:DVH4"/>
    <mergeCell ref="DVI4:DVL4"/>
    <mergeCell ref="DVM4:DVP4"/>
    <mergeCell ref="DVQ4:DVT4"/>
    <mergeCell ref="DTY4:DUB4"/>
    <mergeCell ref="DUC4:DUF4"/>
    <mergeCell ref="DUG4:DUJ4"/>
    <mergeCell ref="DUK4:DUN4"/>
    <mergeCell ref="DUO4:DUR4"/>
    <mergeCell ref="DUS4:DUV4"/>
    <mergeCell ref="DTA4:DTD4"/>
    <mergeCell ref="DTE4:DTH4"/>
    <mergeCell ref="DTI4:DTL4"/>
    <mergeCell ref="DTM4:DTP4"/>
    <mergeCell ref="DTQ4:DTT4"/>
    <mergeCell ref="DTU4:DTX4"/>
    <mergeCell ref="DSC4:DSF4"/>
    <mergeCell ref="DSG4:DSJ4"/>
    <mergeCell ref="DSK4:DSN4"/>
    <mergeCell ref="DSO4:DSR4"/>
    <mergeCell ref="DSS4:DSV4"/>
    <mergeCell ref="DSW4:DSZ4"/>
    <mergeCell ref="DRE4:DRH4"/>
    <mergeCell ref="DRI4:DRL4"/>
    <mergeCell ref="DRM4:DRP4"/>
    <mergeCell ref="DRQ4:DRT4"/>
    <mergeCell ref="DRU4:DRX4"/>
    <mergeCell ref="DRY4:DSB4"/>
    <mergeCell ref="DQG4:DQJ4"/>
    <mergeCell ref="DQK4:DQN4"/>
    <mergeCell ref="DQO4:DQR4"/>
    <mergeCell ref="DQS4:DQV4"/>
    <mergeCell ref="DQW4:DQZ4"/>
    <mergeCell ref="DRA4:DRD4"/>
    <mergeCell ref="DPI4:DPL4"/>
    <mergeCell ref="DPM4:DPP4"/>
    <mergeCell ref="DPQ4:DPT4"/>
    <mergeCell ref="DPU4:DPX4"/>
    <mergeCell ref="DPY4:DQB4"/>
    <mergeCell ref="DQC4:DQF4"/>
    <mergeCell ref="DOK4:DON4"/>
    <mergeCell ref="DOO4:DOR4"/>
    <mergeCell ref="DOS4:DOV4"/>
    <mergeCell ref="DOW4:DOZ4"/>
    <mergeCell ref="DPA4:DPD4"/>
    <mergeCell ref="DPE4:DPH4"/>
    <mergeCell ref="DNM4:DNP4"/>
    <mergeCell ref="DNQ4:DNT4"/>
    <mergeCell ref="DNU4:DNX4"/>
    <mergeCell ref="DNY4:DOB4"/>
    <mergeCell ref="DOC4:DOF4"/>
    <mergeCell ref="DOG4:DOJ4"/>
    <mergeCell ref="DMO4:DMR4"/>
    <mergeCell ref="DMS4:DMV4"/>
    <mergeCell ref="DMW4:DMZ4"/>
    <mergeCell ref="DNA4:DND4"/>
    <mergeCell ref="DNE4:DNH4"/>
    <mergeCell ref="DNI4:DNL4"/>
    <mergeCell ref="DLQ4:DLT4"/>
    <mergeCell ref="DLU4:DLX4"/>
    <mergeCell ref="DLY4:DMB4"/>
    <mergeCell ref="DMC4:DMF4"/>
    <mergeCell ref="DMG4:DMJ4"/>
    <mergeCell ref="DMK4:DMN4"/>
    <mergeCell ref="DKS4:DKV4"/>
    <mergeCell ref="DKW4:DKZ4"/>
    <mergeCell ref="DLA4:DLD4"/>
    <mergeCell ref="DLE4:DLH4"/>
    <mergeCell ref="DLI4:DLL4"/>
    <mergeCell ref="DLM4:DLP4"/>
    <mergeCell ref="DJU4:DJX4"/>
    <mergeCell ref="DJY4:DKB4"/>
    <mergeCell ref="DKC4:DKF4"/>
    <mergeCell ref="DKG4:DKJ4"/>
    <mergeCell ref="DKK4:DKN4"/>
    <mergeCell ref="DKO4:DKR4"/>
    <mergeCell ref="DIW4:DIZ4"/>
    <mergeCell ref="DJA4:DJD4"/>
    <mergeCell ref="DJE4:DJH4"/>
    <mergeCell ref="DJI4:DJL4"/>
    <mergeCell ref="DJM4:DJP4"/>
    <mergeCell ref="DJQ4:DJT4"/>
    <mergeCell ref="DHY4:DIB4"/>
    <mergeCell ref="DIC4:DIF4"/>
    <mergeCell ref="DIG4:DIJ4"/>
    <mergeCell ref="DIK4:DIN4"/>
    <mergeCell ref="DIO4:DIR4"/>
    <mergeCell ref="DIS4:DIV4"/>
    <mergeCell ref="DHA4:DHD4"/>
    <mergeCell ref="DHE4:DHH4"/>
    <mergeCell ref="DHI4:DHL4"/>
    <mergeCell ref="DHM4:DHP4"/>
    <mergeCell ref="DHQ4:DHT4"/>
    <mergeCell ref="DHU4:DHX4"/>
    <mergeCell ref="DGC4:DGF4"/>
    <mergeCell ref="DGG4:DGJ4"/>
    <mergeCell ref="DGK4:DGN4"/>
    <mergeCell ref="DGO4:DGR4"/>
    <mergeCell ref="DGS4:DGV4"/>
    <mergeCell ref="DGW4:DGZ4"/>
    <mergeCell ref="DFE4:DFH4"/>
    <mergeCell ref="DFI4:DFL4"/>
    <mergeCell ref="DFM4:DFP4"/>
    <mergeCell ref="DFQ4:DFT4"/>
    <mergeCell ref="DFU4:DFX4"/>
    <mergeCell ref="DFY4:DGB4"/>
    <mergeCell ref="DEG4:DEJ4"/>
    <mergeCell ref="DEK4:DEN4"/>
    <mergeCell ref="DEO4:DER4"/>
    <mergeCell ref="DES4:DEV4"/>
    <mergeCell ref="DEW4:DEZ4"/>
    <mergeCell ref="DFA4:DFD4"/>
    <mergeCell ref="DDI4:DDL4"/>
    <mergeCell ref="DDM4:DDP4"/>
    <mergeCell ref="DDQ4:DDT4"/>
    <mergeCell ref="DDU4:DDX4"/>
    <mergeCell ref="DDY4:DEB4"/>
    <mergeCell ref="DEC4:DEF4"/>
    <mergeCell ref="DCK4:DCN4"/>
    <mergeCell ref="DCO4:DCR4"/>
    <mergeCell ref="DCS4:DCV4"/>
    <mergeCell ref="DCW4:DCZ4"/>
    <mergeCell ref="DDA4:DDD4"/>
    <mergeCell ref="DDE4:DDH4"/>
    <mergeCell ref="DBM4:DBP4"/>
    <mergeCell ref="DBQ4:DBT4"/>
    <mergeCell ref="DBU4:DBX4"/>
    <mergeCell ref="DBY4:DCB4"/>
    <mergeCell ref="DCC4:DCF4"/>
    <mergeCell ref="DCG4:DCJ4"/>
    <mergeCell ref="DAO4:DAR4"/>
    <mergeCell ref="DAS4:DAV4"/>
    <mergeCell ref="DAW4:DAZ4"/>
    <mergeCell ref="DBA4:DBD4"/>
    <mergeCell ref="DBE4:DBH4"/>
    <mergeCell ref="DBI4:DBL4"/>
    <mergeCell ref="CZQ4:CZT4"/>
    <mergeCell ref="CZU4:CZX4"/>
    <mergeCell ref="CZY4:DAB4"/>
    <mergeCell ref="DAC4:DAF4"/>
    <mergeCell ref="DAG4:DAJ4"/>
    <mergeCell ref="DAK4:DAN4"/>
    <mergeCell ref="CYS4:CYV4"/>
    <mergeCell ref="CYW4:CYZ4"/>
    <mergeCell ref="CZA4:CZD4"/>
    <mergeCell ref="CZE4:CZH4"/>
    <mergeCell ref="CZI4:CZL4"/>
    <mergeCell ref="CZM4:CZP4"/>
    <mergeCell ref="CXU4:CXX4"/>
    <mergeCell ref="CXY4:CYB4"/>
    <mergeCell ref="CYC4:CYF4"/>
    <mergeCell ref="CYG4:CYJ4"/>
    <mergeCell ref="CYK4:CYN4"/>
    <mergeCell ref="CYO4:CYR4"/>
    <mergeCell ref="CWW4:CWZ4"/>
    <mergeCell ref="CXA4:CXD4"/>
    <mergeCell ref="CXE4:CXH4"/>
    <mergeCell ref="CXI4:CXL4"/>
    <mergeCell ref="CXM4:CXP4"/>
    <mergeCell ref="CXQ4:CXT4"/>
    <mergeCell ref="CVY4:CWB4"/>
    <mergeCell ref="CWC4:CWF4"/>
    <mergeCell ref="CWG4:CWJ4"/>
    <mergeCell ref="CWK4:CWN4"/>
    <mergeCell ref="CWO4:CWR4"/>
    <mergeCell ref="CWS4:CWV4"/>
    <mergeCell ref="CVA4:CVD4"/>
    <mergeCell ref="CVE4:CVH4"/>
    <mergeCell ref="CVI4:CVL4"/>
    <mergeCell ref="CVM4:CVP4"/>
    <mergeCell ref="CVQ4:CVT4"/>
    <mergeCell ref="CVU4:CVX4"/>
    <mergeCell ref="CUC4:CUF4"/>
    <mergeCell ref="CUG4:CUJ4"/>
    <mergeCell ref="CUK4:CUN4"/>
    <mergeCell ref="CUO4:CUR4"/>
    <mergeCell ref="CUS4:CUV4"/>
    <mergeCell ref="CUW4:CUZ4"/>
    <mergeCell ref="CTE4:CTH4"/>
    <mergeCell ref="CTI4:CTL4"/>
    <mergeCell ref="CTM4:CTP4"/>
    <mergeCell ref="CTQ4:CTT4"/>
    <mergeCell ref="CTU4:CTX4"/>
    <mergeCell ref="CTY4:CUB4"/>
    <mergeCell ref="CSG4:CSJ4"/>
    <mergeCell ref="CSK4:CSN4"/>
    <mergeCell ref="CSO4:CSR4"/>
    <mergeCell ref="CSS4:CSV4"/>
    <mergeCell ref="CSW4:CSZ4"/>
    <mergeCell ref="CTA4:CTD4"/>
    <mergeCell ref="CRI4:CRL4"/>
    <mergeCell ref="CRM4:CRP4"/>
    <mergeCell ref="CRQ4:CRT4"/>
    <mergeCell ref="CRU4:CRX4"/>
    <mergeCell ref="CRY4:CSB4"/>
    <mergeCell ref="CSC4:CSF4"/>
    <mergeCell ref="CQK4:CQN4"/>
    <mergeCell ref="CQO4:CQR4"/>
    <mergeCell ref="CQS4:CQV4"/>
    <mergeCell ref="CQW4:CQZ4"/>
    <mergeCell ref="CRA4:CRD4"/>
    <mergeCell ref="CRE4:CRH4"/>
    <mergeCell ref="CPM4:CPP4"/>
    <mergeCell ref="CPQ4:CPT4"/>
    <mergeCell ref="CPU4:CPX4"/>
    <mergeCell ref="CPY4:CQB4"/>
    <mergeCell ref="CQC4:CQF4"/>
    <mergeCell ref="CQG4:CQJ4"/>
    <mergeCell ref="COO4:COR4"/>
    <mergeCell ref="COS4:COV4"/>
    <mergeCell ref="COW4:COZ4"/>
    <mergeCell ref="CPA4:CPD4"/>
    <mergeCell ref="CPE4:CPH4"/>
    <mergeCell ref="CPI4:CPL4"/>
    <mergeCell ref="CNQ4:CNT4"/>
    <mergeCell ref="CNU4:CNX4"/>
    <mergeCell ref="CNY4:COB4"/>
    <mergeCell ref="COC4:COF4"/>
    <mergeCell ref="COG4:COJ4"/>
    <mergeCell ref="COK4:CON4"/>
    <mergeCell ref="CMS4:CMV4"/>
    <mergeCell ref="CMW4:CMZ4"/>
    <mergeCell ref="CNA4:CND4"/>
    <mergeCell ref="CNE4:CNH4"/>
    <mergeCell ref="CNI4:CNL4"/>
    <mergeCell ref="CNM4:CNP4"/>
    <mergeCell ref="CLU4:CLX4"/>
    <mergeCell ref="CLY4:CMB4"/>
    <mergeCell ref="CMC4:CMF4"/>
    <mergeCell ref="CMG4:CMJ4"/>
    <mergeCell ref="CMK4:CMN4"/>
    <mergeCell ref="CMO4:CMR4"/>
    <mergeCell ref="CKW4:CKZ4"/>
    <mergeCell ref="CLA4:CLD4"/>
    <mergeCell ref="CLE4:CLH4"/>
    <mergeCell ref="CLI4:CLL4"/>
    <mergeCell ref="CLM4:CLP4"/>
    <mergeCell ref="CLQ4:CLT4"/>
    <mergeCell ref="CJY4:CKB4"/>
    <mergeCell ref="CKC4:CKF4"/>
    <mergeCell ref="CKG4:CKJ4"/>
    <mergeCell ref="CKK4:CKN4"/>
    <mergeCell ref="CKO4:CKR4"/>
    <mergeCell ref="CKS4:CKV4"/>
    <mergeCell ref="CJA4:CJD4"/>
    <mergeCell ref="CJE4:CJH4"/>
    <mergeCell ref="CJI4:CJL4"/>
    <mergeCell ref="CJM4:CJP4"/>
    <mergeCell ref="CJQ4:CJT4"/>
    <mergeCell ref="CJU4:CJX4"/>
    <mergeCell ref="CIC4:CIF4"/>
    <mergeCell ref="CIG4:CIJ4"/>
    <mergeCell ref="CIK4:CIN4"/>
    <mergeCell ref="CIO4:CIR4"/>
    <mergeCell ref="CIS4:CIV4"/>
    <mergeCell ref="CIW4:CIZ4"/>
    <mergeCell ref="CHE4:CHH4"/>
    <mergeCell ref="CHI4:CHL4"/>
    <mergeCell ref="CHM4:CHP4"/>
    <mergeCell ref="CHQ4:CHT4"/>
    <mergeCell ref="CHU4:CHX4"/>
    <mergeCell ref="CHY4:CIB4"/>
    <mergeCell ref="CGG4:CGJ4"/>
    <mergeCell ref="CGK4:CGN4"/>
    <mergeCell ref="CGO4:CGR4"/>
    <mergeCell ref="CGS4:CGV4"/>
    <mergeCell ref="CGW4:CGZ4"/>
    <mergeCell ref="CHA4:CHD4"/>
    <mergeCell ref="CFI4:CFL4"/>
    <mergeCell ref="CFM4:CFP4"/>
    <mergeCell ref="CFQ4:CFT4"/>
    <mergeCell ref="CFU4:CFX4"/>
    <mergeCell ref="CFY4:CGB4"/>
    <mergeCell ref="CGC4:CGF4"/>
    <mergeCell ref="CEK4:CEN4"/>
    <mergeCell ref="CEO4:CER4"/>
    <mergeCell ref="CES4:CEV4"/>
    <mergeCell ref="CEW4:CEZ4"/>
    <mergeCell ref="CFA4:CFD4"/>
    <mergeCell ref="CFE4:CFH4"/>
    <mergeCell ref="CDM4:CDP4"/>
    <mergeCell ref="CDQ4:CDT4"/>
    <mergeCell ref="CDU4:CDX4"/>
    <mergeCell ref="CDY4:CEB4"/>
    <mergeCell ref="CEC4:CEF4"/>
    <mergeCell ref="CEG4:CEJ4"/>
    <mergeCell ref="CCO4:CCR4"/>
    <mergeCell ref="CCS4:CCV4"/>
    <mergeCell ref="CCW4:CCZ4"/>
    <mergeCell ref="CDA4:CDD4"/>
    <mergeCell ref="CDE4:CDH4"/>
    <mergeCell ref="CDI4:CDL4"/>
    <mergeCell ref="CBQ4:CBT4"/>
    <mergeCell ref="CBU4:CBX4"/>
    <mergeCell ref="CBY4:CCB4"/>
    <mergeCell ref="CCC4:CCF4"/>
    <mergeCell ref="CCG4:CCJ4"/>
    <mergeCell ref="CCK4:CCN4"/>
    <mergeCell ref="CAS4:CAV4"/>
    <mergeCell ref="CAW4:CAZ4"/>
    <mergeCell ref="CBA4:CBD4"/>
    <mergeCell ref="CBE4:CBH4"/>
    <mergeCell ref="CBI4:CBL4"/>
    <mergeCell ref="CBM4:CBP4"/>
    <mergeCell ref="BZU4:BZX4"/>
    <mergeCell ref="BZY4:CAB4"/>
    <mergeCell ref="CAC4:CAF4"/>
    <mergeCell ref="CAG4:CAJ4"/>
    <mergeCell ref="CAK4:CAN4"/>
    <mergeCell ref="CAO4:CAR4"/>
    <mergeCell ref="BYW4:BYZ4"/>
    <mergeCell ref="BZA4:BZD4"/>
    <mergeCell ref="BZE4:BZH4"/>
    <mergeCell ref="BZI4:BZL4"/>
    <mergeCell ref="BZM4:BZP4"/>
    <mergeCell ref="BZQ4:BZT4"/>
    <mergeCell ref="BXY4:BYB4"/>
    <mergeCell ref="BYC4:BYF4"/>
    <mergeCell ref="BYG4:BYJ4"/>
    <mergeCell ref="BYK4:BYN4"/>
    <mergeCell ref="BYO4:BYR4"/>
    <mergeCell ref="BYS4:BYV4"/>
    <mergeCell ref="BXA4:BXD4"/>
    <mergeCell ref="BXE4:BXH4"/>
    <mergeCell ref="BXI4:BXL4"/>
    <mergeCell ref="BXM4:BXP4"/>
    <mergeCell ref="BXQ4:BXT4"/>
    <mergeCell ref="BXU4:BXX4"/>
    <mergeCell ref="BWC4:BWF4"/>
    <mergeCell ref="BWG4:BWJ4"/>
    <mergeCell ref="BWK4:BWN4"/>
    <mergeCell ref="BWO4:BWR4"/>
    <mergeCell ref="BWS4:BWV4"/>
    <mergeCell ref="BWW4:BWZ4"/>
    <mergeCell ref="BVE4:BVH4"/>
    <mergeCell ref="BVI4:BVL4"/>
    <mergeCell ref="BVM4:BVP4"/>
    <mergeCell ref="BVQ4:BVT4"/>
    <mergeCell ref="BVU4:BVX4"/>
    <mergeCell ref="BVY4:BWB4"/>
    <mergeCell ref="BUG4:BUJ4"/>
    <mergeCell ref="BUK4:BUN4"/>
    <mergeCell ref="BUO4:BUR4"/>
    <mergeCell ref="BUS4:BUV4"/>
    <mergeCell ref="BUW4:BUZ4"/>
    <mergeCell ref="BVA4:BVD4"/>
    <mergeCell ref="BTI4:BTL4"/>
    <mergeCell ref="BTM4:BTP4"/>
    <mergeCell ref="BTQ4:BTT4"/>
    <mergeCell ref="BTU4:BTX4"/>
    <mergeCell ref="BTY4:BUB4"/>
    <mergeCell ref="BUC4:BUF4"/>
    <mergeCell ref="BSK4:BSN4"/>
    <mergeCell ref="BSO4:BSR4"/>
    <mergeCell ref="BSS4:BSV4"/>
    <mergeCell ref="BSW4:BSZ4"/>
    <mergeCell ref="BTA4:BTD4"/>
    <mergeCell ref="BTE4:BTH4"/>
    <mergeCell ref="BRM4:BRP4"/>
    <mergeCell ref="BRQ4:BRT4"/>
    <mergeCell ref="BRU4:BRX4"/>
    <mergeCell ref="BRY4:BSB4"/>
    <mergeCell ref="BSC4:BSF4"/>
    <mergeCell ref="BSG4:BSJ4"/>
    <mergeCell ref="BQO4:BQR4"/>
    <mergeCell ref="BQS4:BQV4"/>
    <mergeCell ref="BQW4:BQZ4"/>
    <mergeCell ref="BRA4:BRD4"/>
    <mergeCell ref="BRE4:BRH4"/>
    <mergeCell ref="BRI4:BRL4"/>
    <mergeCell ref="BPQ4:BPT4"/>
    <mergeCell ref="BPU4:BPX4"/>
    <mergeCell ref="BPY4:BQB4"/>
    <mergeCell ref="BQC4:BQF4"/>
    <mergeCell ref="BQG4:BQJ4"/>
    <mergeCell ref="BQK4:BQN4"/>
    <mergeCell ref="BOS4:BOV4"/>
    <mergeCell ref="BOW4:BOZ4"/>
    <mergeCell ref="BPA4:BPD4"/>
    <mergeCell ref="BPE4:BPH4"/>
    <mergeCell ref="BPI4:BPL4"/>
    <mergeCell ref="BPM4:BPP4"/>
    <mergeCell ref="BNU4:BNX4"/>
    <mergeCell ref="BNY4:BOB4"/>
    <mergeCell ref="BOC4:BOF4"/>
    <mergeCell ref="BOG4:BOJ4"/>
    <mergeCell ref="BOK4:BON4"/>
    <mergeCell ref="BOO4:BOR4"/>
    <mergeCell ref="BMW4:BMZ4"/>
    <mergeCell ref="BNA4:BND4"/>
    <mergeCell ref="BNE4:BNH4"/>
    <mergeCell ref="BNI4:BNL4"/>
    <mergeCell ref="BNM4:BNP4"/>
    <mergeCell ref="BNQ4:BNT4"/>
    <mergeCell ref="BLY4:BMB4"/>
    <mergeCell ref="BMC4:BMF4"/>
    <mergeCell ref="BMG4:BMJ4"/>
    <mergeCell ref="BMK4:BMN4"/>
    <mergeCell ref="BMO4:BMR4"/>
    <mergeCell ref="BMS4:BMV4"/>
    <mergeCell ref="BLA4:BLD4"/>
    <mergeCell ref="BLE4:BLH4"/>
    <mergeCell ref="BLI4:BLL4"/>
    <mergeCell ref="BLM4:BLP4"/>
    <mergeCell ref="BLQ4:BLT4"/>
    <mergeCell ref="BLU4:BLX4"/>
    <mergeCell ref="BKC4:BKF4"/>
    <mergeCell ref="BKG4:BKJ4"/>
    <mergeCell ref="BKK4:BKN4"/>
    <mergeCell ref="BKO4:BKR4"/>
    <mergeCell ref="BKS4:BKV4"/>
    <mergeCell ref="BKW4:BKZ4"/>
    <mergeCell ref="BJE4:BJH4"/>
    <mergeCell ref="BJI4:BJL4"/>
    <mergeCell ref="BJM4:BJP4"/>
    <mergeCell ref="BJQ4:BJT4"/>
    <mergeCell ref="BJU4:BJX4"/>
    <mergeCell ref="BJY4:BKB4"/>
    <mergeCell ref="BIG4:BIJ4"/>
    <mergeCell ref="BIK4:BIN4"/>
    <mergeCell ref="BIO4:BIR4"/>
    <mergeCell ref="BIS4:BIV4"/>
    <mergeCell ref="BIW4:BIZ4"/>
    <mergeCell ref="BJA4:BJD4"/>
    <mergeCell ref="BHI4:BHL4"/>
    <mergeCell ref="BHM4:BHP4"/>
    <mergeCell ref="BHQ4:BHT4"/>
    <mergeCell ref="BHU4:BHX4"/>
    <mergeCell ref="BHY4:BIB4"/>
    <mergeCell ref="BIC4:BIF4"/>
    <mergeCell ref="BGK4:BGN4"/>
    <mergeCell ref="BGO4:BGR4"/>
    <mergeCell ref="BGS4:BGV4"/>
    <mergeCell ref="BGW4:BGZ4"/>
    <mergeCell ref="BHA4:BHD4"/>
    <mergeCell ref="BHE4:BHH4"/>
    <mergeCell ref="BFM4:BFP4"/>
    <mergeCell ref="BFQ4:BFT4"/>
    <mergeCell ref="BFU4:BFX4"/>
    <mergeCell ref="BFY4:BGB4"/>
    <mergeCell ref="BGC4:BGF4"/>
    <mergeCell ref="BGG4:BGJ4"/>
    <mergeCell ref="BEO4:BER4"/>
    <mergeCell ref="BES4:BEV4"/>
    <mergeCell ref="BEW4:BEZ4"/>
    <mergeCell ref="BFA4:BFD4"/>
    <mergeCell ref="BFE4:BFH4"/>
    <mergeCell ref="BFI4:BFL4"/>
    <mergeCell ref="BDQ4:BDT4"/>
    <mergeCell ref="BDU4:BDX4"/>
    <mergeCell ref="BDY4:BEB4"/>
    <mergeCell ref="BEC4:BEF4"/>
    <mergeCell ref="BEG4:BEJ4"/>
    <mergeCell ref="BEK4:BEN4"/>
    <mergeCell ref="BCS4:BCV4"/>
    <mergeCell ref="BCW4:BCZ4"/>
    <mergeCell ref="BDA4:BDD4"/>
    <mergeCell ref="BDE4:BDH4"/>
    <mergeCell ref="BDI4:BDL4"/>
    <mergeCell ref="BDM4:BDP4"/>
    <mergeCell ref="BBU4:BBX4"/>
    <mergeCell ref="BBY4:BCB4"/>
    <mergeCell ref="BCC4:BCF4"/>
    <mergeCell ref="BCG4:BCJ4"/>
    <mergeCell ref="BCK4:BCN4"/>
    <mergeCell ref="BCO4:BCR4"/>
    <mergeCell ref="BAW4:BAZ4"/>
    <mergeCell ref="BBA4:BBD4"/>
    <mergeCell ref="BBE4:BBH4"/>
    <mergeCell ref="BBI4:BBL4"/>
    <mergeCell ref="BBM4:BBP4"/>
    <mergeCell ref="BBQ4:BBT4"/>
    <mergeCell ref="AZY4:BAB4"/>
    <mergeCell ref="BAC4:BAF4"/>
    <mergeCell ref="BAG4:BAJ4"/>
    <mergeCell ref="BAK4:BAN4"/>
    <mergeCell ref="BAO4:BAR4"/>
    <mergeCell ref="BAS4:BAV4"/>
    <mergeCell ref="AZA4:AZD4"/>
    <mergeCell ref="AZE4:AZH4"/>
    <mergeCell ref="AZI4:AZL4"/>
    <mergeCell ref="AZM4:AZP4"/>
    <mergeCell ref="AZQ4:AZT4"/>
    <mergeCell ref="AZU4:AZX4"/>
    <mergeCell ref="AYC4:AYF4"/>
    <mergeCell ref="AYG4:AYJ4"/>
    <mergeCell ref="AYK4:AYN4"/>
    <mergeCell ref="AYO4:AYR4"/>
    <mergeCell ref="AYS4:AYV4"/>
    <mergeCell ref="AYW4:AYZ4"/>
    <mergeCell ref="AXE4:AXH4"/>
    <mergeCell ref="AXI4:AXL4"/>
    <mergeCell ref="AXM4:AXP4"/>
    <mergeCell ref="AXQ4:AXT4"/>
    <mergeCell ref="AXU4:AXX4"/>
    <mergeCell ref="AXY4:AYB4"/>
    <mergeCell ref="AWG4:AWJ4"/>
    <mergeCell ref="AWK4:AWN4"/>
    <mergeCell ref="AWO4:AWR4"/>
    <mergeCell ref="AWS4:AWV4"/>
    <mergeCell ref="AWW4:AWZ4"/>
    <mergeCell ref="AXA4:AXD4"/>
    <mergeCell ref="AVI4:AVL4"/>
    <mergeCell ref="AVM4:AVP4"/>
    <mergeCell ref="AVQ4:AVT4"/>
    <mergeCell ref="AVU4:AVX4"/>
    <mergeCell ref="AVY4:AWB4"/>
    <mergeCell ref="AWC4:AWF4"/>
    <mergeCell ref="AUK4:AUN4"/>
    <mergeCell ref="AUO4:AUR4"/>
    <mergeCell ref="AUS4:AUV4"/>
    <mergeCell ref="AUW4:AUZ4"/>
    <mergeCell ref="AVA4:AVD4"/>
    <mergeCell ref="AVE4:AVH4"/>
    <mergeCell ref="ATM4:ATP4"/>
    <mergeCell ref="ATQ4:ATT4"/>
    <mergeCell ref="ATU4:ATX4"/>
    <mergeCell ref="ATY4:AUB4"/>
    <mergeCell ref="AUC4:AUF4"/>
    <mergeCell ref="AUG4:AUJ4"/>
    <mergeCell ref="ASO4:ASR4"/>
    <mergeCell ref="ASS4:ASV4"/>
    <mergeCell ref="ASW4:ASZ4"/>
    <mergeCell ref="ATA4:ATD4"/>
    <mergeCell ref="ATE4:ATH4"/>
    <mergeCell ref="ATI4:ATL4"/>
    <mergeCell ref="ARQ4:ART4"/>
    <mergeCell ref="ARU4:ARX4"/>
    <mergeCell ref="ARY4:ASB4"/>
    <mergeCell ref="ASC4:ASF4"/>
    <mergeCell ref="ASG4:ASJ4"/>
    <mergeCell ref="ASK4:ASN4"/>
    <mergeCell ref="AQS4:AQV4"/>
    <mergeCell ref="AQW4:AQZ4"/>
    <mergeCell ref="ARA4:ARD4"/>
    <mergeCell ref="ARE4:ARH4"/>
    <mergeCell ref="ARI4:ARL4"/>
    <mergeCell ref="ARM4:ARP4"/>
    <mergeCell ref="APU4:APX4"/>
    <mergeCell ref="APY4:AQB4"/>
    <mergeCell ref="AQC4:AQF4"/>
    <mergeCell ref="AQG4:AQJ4"/>
    <mergeCell ref="AQK4:AQN4"/>
    <mergeCell ref="AQO4:AQR4"/>
    <mergeCell ref="AOW4:AOZ4"/>
    <mergeCell ref="APA4:APD4"/>
    <mergeCell ref="APE4:APH4"/>
    <mergeCell ref="API4:APL4"/>
    <mergeCell ref="APM4:APP4"/>
    <mergeCell ref="APQ4:APT4"/>
    <mergeCell ref="ANY4:AOB4"/>
    <mergeCell ref="AOC4:AOF4"/>
    <mergeCell ref="AOG4:AOJ4"/>
    <mergeCell ref="AOK4:AON4"/>
    <mergeCell ref="AOO4:AOR4"/>
    <mergeCell ref="AOS4:AOV4"/>
    <mergeCell ref="ANA4:AND4"/>
    <mergeCell ref="ANE4:ANH4"/>
    <mergeCell ref="ANI4:ANL4"/>
    <mergeCell ref="ANM4:ANP4"/>
    <mergeCell ref="ANQ4:ANT4"/>
    <mergeCell ref="ANU4:ANX4"/>
    <mergeCell ref="AMC4:AMF4"/>
    <mergeCell ref="AMG4:AMJ4"/>
    <mergeCell ref="AMK4:AMN4"/>
    <mergeCell ref="AMO4:AMR4"/>
    <mergeCell ref="AMS4:AMV4"/>
    <mergeCell ref="AMW4:AMZ4"/>
    <mergeCell ref="ALE4:ALH4"/>
    <mergeCell ref="ALI4:ALL4"/>
    <mergeCell ref="ALM4:ALP4"/>
    <mergeCell ref="ALQ4:ALT4"/>
    <mergeCell ref="ALU4:ALX4"/>
    <mergeCell ref="ALY4:AMB4"/>
    <mergeCell ref="AKG4:AKJ4"/>
    <mergeCell ref="AKK4:AKN4"/>
    <mergeCell ref="AKO4:AKR4"/>
    <mergeCell ref="AKS4:AKV4"/>
    <mergeCell ref="AKW4:AKZ4"/>
    <mergeCell ref="ALA4:ALD4"/>
    <mergeCell ref="AJI4:AJL4"/>
    <mergeCell ref="AJM4:AJP4"/>
    <mergeCell ref="AJQ4:AJT4"/>
    <mergeCell ref="AJU4:AJX4"/>
    <mergeCell ref="AJY4:AKB4"/>
    <mergeCell ref="AKC4:AKF4"/>
    <mergeCell ref="AIK4:AIN4"/>
    <mergeCell ref="AIO4:AIR4"/>
    <mergeCell ref="AIS4:AIV4"/>
    <mergeCell ref="AIW4:AIZ4"/>
    <mergeCell ref="AJA4:AJD4"/>
    <mergeCell ref="AJE4:AJH4"/>
    <mergeCell ref="AHM4:AHP4"/>
    <mergeCell ref="AHQ4:AHT4"/>
    <mergeCell ref="AHU4:AHX4"/>
    <mergeCell ref="AHY4:AIB4"/>
    <mergeCell ref="AIC4:AIF4"/>
    <mergeCell ref="AIG4:AIJ4"/>
    <mergeCell ref="AGO4:AGR4"/>
    <mergeCell ref="AGS4:AGV4"/>
    <mergeCell ref="AGW4:AGZ4"/>
    <mergeCell ref="AHA4:AHD4"/>
    <mergeCell ref="AHE4:AHH4"/>
    <mergeCell ref="AHI4:AHL4"/>
    <mergeCell ref="AFQ4:AFT4"/>
    <mergeCell ref="AFU4:AFX4"/>
    <mergeCell ref="AFY4:AGB4"/>
    <mergeCell ref="AGC4:AGF4"/>
    <mergeCell ref="AGG4:AGJ4"/>
    <mergeCell ref="AGK4:AGN4"/>
    <mergeCell ref="AES4:AEV4"/>
    <mergeCell ref="AEW4:AEZ4"/>
    <mergeCell ref="AFA4:AFD4"/>
    <mergeCell ref="AFE4:AFH4"/>
    <mergeCell ref="AFI4:AFL4"/>
    <mergeCell ref="AFM4:AFP4"/>
    <mergeCell ref="ADU4:ADX4"/>
    <mergeCell ref="ADY4:AEB4"/>
    <mergeCell ref="AEC4:AEF4"/>
    <mergeCell ref="AEG4:AEJ4"/>
    <mergeCell ref="AEK4:AEN4"/>
    <mergeCell ref="AEO4:AER4"/>
    <mergeCell ref="ACW4:ACZ4"/>
    <mergeCell ref="ADA4:ADD4"/>
    <mergeCell ref="ADE4:ADH4"/>
    <mergeCell ref="ADI4:ADL4"/>
    <mergeCell ref="ADM4:ADP4"/>
    <mergeCell ref="ADQ4:ADT4"/>
    <mergeCell ref="ABY4:ACB4"/>
    <mergeCell ref="ACC4:ACF4"/>
    <mergeCell ref="ACG4:ACJ4"/>
    <mergeCell ref="ACK4:ACN4"/>
    <mergeCell ref="ACO4:ACR4"/>
    <mergeCell ref="ACS4:ACV4"/>
    <mergeCell ref="ABA4:ABD4"/>
    <mergeCell ref="ABE4:ABH4"/>
    <mergeCell ref="ABI4:ABL4"/>
    <mergeCell ref="ABM4:ABP4"/>
    <mergeCell ref="ABQ4:ABT4"/>
    <mergeCell ref="ABU4:ABX4"/>
    <mergeCell ref="AAC4:AAF4"/>
    <mergeCell ref="AAG4:AAJ4"/>
    <mergeCell ref="AAK4:AAN4"/>
    <mergeCell ref="AAO4:AAR4"/>
    <mergeCell ref="AAS4:AAV4"/>
    <mergeCell ref="AAW4:AAZ4"/>
    <mergeCell ref="ZE4:ZH4"/>
    <mergeCell ref="ZI4:ZL4"/>
    <mergeCell ref="ZM4:ZP4"/>
    <mergeCell ref="ZQ4:ZT4"/>
    <mergeCell ref="ZU4:ZX4"/>
    <mergeCell ref="ZY4:AAB4"/>
    <mergeCell ref="YG4:YJ4"/>
    <mergeCell ref="YK4:YN4"/>
    <mergeCell ref="YO4:YR4"/>
    <mergeCell ref="YS4:YV4"/>
    <mergeCell ref="YW4:YZ4"/>
    <mergeCell ref="ZA4:ZD4"/>
    <mergeCell ref="XI4:XL4"/>
    <mergeCell ref="XM4:XP4"/>
    <mergeCell ref="XQ4:XT4"/>
    <mergeCell ref="XU4:XX4"/>
    <mergeCell ref="XY4:YB4"/>
    <mergeCell ref="YC4:YF4"/>
    <mergeCell ref="WK4:WN4"/>
    <mergeCell ref="WO4:WR4"/>
    <mergeCell ref="WS4:WV4"/>
    <mergeCell ref="WW4:WZ4"/>
    <mergeCell ref="XA4:XD4"/>
    <mergeCell ref="XE4:XH4"/>
    <mergeCell ref="VM4:VP4"/>
    <mergeCell ref="VQ4:VT4"/>
    <mergeCell ref="VU4:VX4"/>
    <mergeCell ref="VY4:WB4"/>
    <mergeCell ref="WC4:WF4"/>
    <mergeCell ref="WG4:WJ4"/>
    <mergeCell ref="UO4:UR4"/>
    <mergeCell ref="US4:UV4"/>
    <mergeCell ref="UW4:UZ4"/>
    <mergeCell ref="VA4:VD4"/>
    <mergeCell ref="VE4:VH4"/>
    <mergeCell ref="VI4:VL4"/>
    <mergeCell ref="TQ4:TT4"/>
    <mergeCell ref="TU4:TX4"/>
    <mergeCell ref="TY4:UB4"/>
    <mergeCell ref="UC4:UF4"/>
    <mergeCell ref="UG4:UJ4"/>
    <mergeCell ref="UK4:UN4"/>
    <mergeCell ref="SS4:SV4"/>
    <mergeCell ref="SW4:SZ4"/>
    <mergeCell ref="TA4:TD4"/>
    <mergeCell ref="TE4:TH4"/>
    <mergeCell ref="TI4:TL4"/>
    <mergeCell ref="TM4:TP4"/>
    <mergeCell ref="RU4:RX4"/>
    <mergeCell ref="RY4:SB4"/>
    <mergeCell ref="SC4:SF4"/>
    <mergeCell ref="SG4:SJ4"/>
    <mergeCell ref="SK4:SN4"/>
    <mergeCell ref="SO4:SR4"/>
    <mergeCell ref="QW4:QZ4"/>
    <mergeCell ref="RA4:RD4"/>
    <mergeCell ref="RE4:RH4"/>
    <mergeCell ref="RI4:RL4"/>
    <mergeCell ref="RM4:RP4"/>
    <mergeCell ref="RQ4:RT4"/>
    <mergeCell ref="PY4:QB4"/>
    <mergeCell ref="QC4:QF4"/>
    <mergeCell ref="QG4:QJ4"/>
    <mergeCell ref="QK4:QN4"/>
    <mergeCell ref="QO4:QR4"/>
    <mergeCell ref="QS4:QV4"/>
    <mergeCell ref="PA4:PD4"/>
    <mergeCell ref="PE4:PH4"/>
    <mergeCell ref="PI4:PL4"/>
    <mergeCell ref="PM4:PP4"/>
    <mergeCell ref="PQ4:PT4"/>
    <mergeCell ref="PU4:PX4"/>
    <mergeCell ref="OC4:OF4"/>
    <mergeCell ref="OG4:OJ4"/>
    <mergeCell ref="OK4:ON4"/>
    <mergeCell ref="OO4:OR4"/>
    <mergeCell ref="OS4:OV4"/>
    <mergeCell ref="OW4:OZ4"/>
    <mergeCell ref="NE4:NH4"/>
    <mergeCell ref="NI4:NL4"/>
    <mergeCell ref="NM4:NP4"/>
    <mergeCell ref="NQ4:NT4"/>
    <mergeCell ref="NU4:NX4"/>
    <mergeCell ref="NY4:OB4"/>
    <mergeCell ref="MG4:MJ4"/>
    <mergeCell ref="MK4:MN4"/>
    <mergeCell ref="MO4:MR4"/>
    <mergeCell ref="MS4:MV4"/>
    <mergeCell ref="MW4:MZ4"/>
    <mergeCell ref="NA4:ND4"/>
    <mergeCell ref="LI4:LL4"/>
    <mergeCell ref="LM4:LP4"/>
    <mergeCell ref="LQ4:LT4"/>
    <mergeCell ref="LU4:LX4"/>
    <mergeCell ref="LY4:MB4"/>
    <mergeCell ref="MC4:MF4"/>
    <mergeCell ref="KK4:KN4"/>
    <mergeCell ref="KO4:KR4"/>
    <mergeCell ref="KS4:KV4"/>
    <mergeCell ref="KW4:KZ4"/>
    <mergeCell ref="LA4:LD4"/>
    <mergeCell ref="LE4:LH4"/>
    <mergeCell ref="JM4:JP4"/>
    <mergeCell ref="JQ4:JT4"/>
    <mergeCell ref="JU4:JX4"/>
    <mergeCell ref="JY4:KB4"/>
    <mergeCell ref="KC4:KF4"/>
    <mergeCell ref="KG4:KJ4"/>
    <mergeCell ref="IO4:IR4"/>
    <mergeCell ref="IS4:IV4"/>
    <mergeCell ref="IW4:IZ4"/>
    <mergeCell ref="JA4:JD4"/>
    <mergeCell ref="JE4:JH4"/>
    <mergeCell ref="JI4:JL4"/>
    <mergeCell ref="HQ4:HT4"/>
    <mergeCell ref="HU4:HX4"/>
    <mergeCell ref="HY4:IB4"/>
    <mergeCell ref="IC4:IF4"/>
    <mergeCell ref="IG4:IJ4"/>
    <mergeCell ref="IK4:IN4"/>
    <mergeCell ref="CO4:CR4"/>
    <mergeCell ref="CS4:CV4"/>
    <mergeCell ref="CW4:CZ4"/>
    <mergeCell ref="GS4:GV4"/>
    <mergeCell ref="GW4:GZ4"/>
    <mergeCell ref="HA4:HD4"/>
    <mergeCell ref="HE4:HH4"/>
    <mergeCell ref="HI4:HL4"/>
    <mergeCell ref="HM4:HP4"/>
    <mergeCell ref="FU4:FX4"/>
    <mergeCell ref="FY4:GB4"/>
    <mergeCell ref="GC4:GF4"/>
    <mergeCell ref="GG4:GJ4"/>
    <mergeCell ref="GK4:GN4"/>
    <mergeCell ref="GO4:GR4"/>
    <mergeCell ref="EW4:EZ4"/>
    <mergeCell ref="FA4:FD4"/>
    <mergeCell ref="FE4:FH4"/>
    <mergeCell ref="FI4:FL4"/>
    <mergeCell ref="FM4:FP4"/>
    <mergeCell ref="FQ4:FT4"/>
    <mergeCell ref="XEW3:XEZ3"/>
    <mergeCell ref="XFA3:XFD3"/>
    <mergeCell ref="A4:D4"/>
    <mergeCell ref="E4:H4"/>
    <mergeCell ref="I4:L4"/>
    <mergeCell ref="M4:P4"/>
    <mergeCell ref="Q4:T4"/>
    <mergeCell ref="U4:X4"/>
    <mergeCell ref="Y4:AB4"/>
    <mergeCell ref="AC4:AF4"/>
    <mergeCell ref="XDY3:XEB3"/>
    <mergeCell ref="XEC3:XEF3"/>
    <mergeCell ref="XEG3:XEJ3"/>
    <mergeCell ref="XEK3:XEN3"/>
    <mergeCell ref="XEO3:XER3"/>
    <mergeCell ref="XES3:XEV3"/>
    <mergeCell ref="XDA3:XDD3"/>
    <mergeCell ref="XDE3:XDH3"/>
    <mergeCell ref="XDI3:XDL3"/>
    <mergeCell ref="XDM3:XDP3"/>
    <mergeCell ref="DY4:EB4"/>
    <mergeCell ref="EC4:EF4"/>
    <mergeCell ref="EG4:EJ4"/>
    <mergeCell ref="EK4:EN4"/>
    <mergeCell ref="EO4:ER4"/>
    <mergeCell ref="ES4:EV4"/>
    <mergeCell ref="DA4:DD4"/>
    <mergeCell ref="DE4:DH4"/>
    <mergeCell ref="DI4:DL4"/>
    <mergeCell ref="DM4:DP4"/>
    <mergeCell ref="DQ4:DT4"/>
    <mergeCell ref="DU4:DX4"/>
    <mergeCell ref="XDQ3:XDT3"/>
    <mergeCell ref="XDU3:XDX3"/>
    <mergeCell ref="XCC3:XCF3"/>
    <mergeCell ref="XCG3:XCJ3"/>
    <mergeCell ref="XCK3:XCN3"/>
    <mergeCell ref="XCO3:XCR3"/>
    <mergeCell ref="XCS3:XCV3"/>
    <mergeCell ref="XCW3:XCZ3"/>
    <mergeCell ref="XBE3:XBH3"/>
    <mergeCell ref="XBI3:XBL3"/>
    <mergeCell ref="XBM3:XBP3"/>
    <mergeCell ref="XBQ3:XBT3"/>
    <mergeCell ref="XBU3:XBX3"/>
    <mergeCell ref="XBY3:XCB3"/>
    <mergeCell ref="XAG3:XAJ3"/>
    <mergeCell ref="XAK3:XAN3"/>
    <mergeCell ref="XAO3:XAR3"/>
    <mergeCell ref="XAS3:XAV3"/>
    <mergeCell ref="XAW3:XAZ3"/>
    <mergeCell ref="XBA3:XBD3"/>
    <mergeCell ref="WZI3:WZL3"/>
    <mergeCell ref="WZM3:WZP3"/>
    <mergeCell ref="WZQ3:WZT3"/>
    <mergeCell ref="WZU3:WZX3"/>
    <mergeCell ref="WZY3:XAB3"/>
    <mergeCell ref="XAC3:XAF3"/>
    <mergeCell ref="WYK3:WYN3"/>
    <mergeCell ref="WYO3:WYR3"/>
    <mergeCell ref="WYS3:WYV3"/>
    <mergeCell ref="WYW3:WYZ3"/>
    <mergeCell ref="WZA3:WZD3"/>
    <mergeCell ref="WZE3:WZH3"/>
    <mergeCell ref="WXM3:WXP3"/>
    <mergeCell ref="WXQ3:WXT3"/>
    <mergeCell ref="WXU3:WXX3"/>
    <mergeCell ref="WXY3:WYB3"/>
    <mergeCell ref="WYC3:WYF3"/>
    <mergeCell ref="WYG3:WYJ3"/>
    <mergeCell ref="WWO3:WWR3"/>
    <mergeCell ref="WWS3:WWV3"/>
    <mergeCell ref="WWW3:WWZ3"/>
    <mergeCell ref="WXA3:WXD3"/>
    <mergeCell ref="WXE3:WXH3"/>
    <mergeCell ref="WXI3:WXL3"/>
    <mergeCell ref="WVQ3:WVT3"/>
    <mergeCell ref="WVU3:WVX3"/>
    <mergeCell ref="WVY3:WWB3"/>
    <mergeCell ref="WWC3:WWF3"/>
    <mergeCell ref="WWG3:WWJ3"/>
    <mergeCell ref="WWK3:WWN3"/>
    <mergeCell ref="WUS3:WUV3"/>
    <mergeCell ref="WUW3:WUZ3"/>
    <mergeCell ref="WVA3:WVD3"/>
    <mergeCell ref="WVE3:WVH3"/>
    <mergeCell ref="WVI3:WVL3"/>
    <mergeCell ref="WVM3:WVP3"/>
    <mergeCell ref="WTU3:WTX3"/>
    <mergeCell ref="WTY3:WUB3"/>
    <mergeCell ref="WUC3:WUF3"/>
    <mergeCell ref="WUG3:WUJ3"/>
    <mergeCell ref="WUK3:WUN3"/>
    <mergeCell ref="WUO3:WUR3"/>
    <mergeCell ref="WSW3:WSZ3"/>
    <mergeCell ref="WTA3:WTD3"/>
    <mergeCell ref="WTE3:WTH3"/>
    <mergeCell ref="WTI3:WTL3"/>
    <mergeCell ref="WTM3:WTP3"/>
    <mergeCell ref="WTQ3:WTT3"/>
    <mergeCell ref="WRY3:WSB3"/>
    <mergeCell ref="WSC3:WSF3"/>
    <mergeCell ref="WSG3:WSJ3"/>
    <mergeCell ref="WSK3:WSN3"/>
    <mergeCell ref="WSO3:WSR3"/>
    <mergeCell ref="WSS3:WSV3"/>
    <mergeCell ref="WRA3:WRD3"/>
    <mergeCell ref="WRE3:WRH3"/>
    <mergeCell ref="WRI3:WRL3"/>
    <mergeCell ref="WRM3:WRP3"/>
    <mergeCell ref="WRQ3:WRT3"/>
    <mergeCell ref="WRU3:WRX3"/>
    <mergeCell ref="WQC3:WQF3"/>
    <mergeCell ref="WQG3:WQJ3"/>
    <mergeCell ref="WQK3:WQN3"/>
    <mergeCell ref="WQO3:WQR3"/>
    <mergeCell ref="WQS3:WQV3"/>
    <mergeCell ref="WQW3:WQZ3"/>
    <mergeCell ref="WPE3:WPH3"/>
    <mergeCell ref="WPI3:WPL3"/>
    <mergeCell ref="WPM3:WPP3"/>
    <mergeCell ref="WPQ3:WPT3"/>
    <mergeCell ref="WPU3:WPX3"/>
    <mergeCell ref="WPY3:WQB3"/>
    <mergeCell ref="WOG3:WOJ3"/>
    <mergeCell ref="WOK3:WON3"/>
    <mergeCell ref="WOO3:WOR3"/>
    <mergeCell ref="WOS3:WOV3"/>
    <mergeCell ref="WOW3:WOZ3"/>
    <mergeCell ref="WPA3:WPD3"/>
    <mergeCell ref="WNI3:WNL3"/>
    <mergeCell ref="WNM3:WNP3"/>
    <mergeCell ref="WNQ3:WNT3"/>
    <mergeCell ref="WNU3:WNX3"/>
    <mergeCell ref="WNY3:WOB3"/>
    <mergeCell ref="WOC3:WOF3"/>
    <mergeCell ref="WMK3:WMN3"/>
    <mergeCell ref="WMO3:WMR3"/>
    <mergeCell ref="WMS3:WMV3"/>
    <mergeCell ref="WMW3:WMZ3"/>
    <mergeCell ref="WNA3:WND3"/>
    <mergeCell ref="WNE3:WNH3"/>
    <mergeCell ref="WLM3:WLP3"/>
    <mergeCell ref="WLQ3:WLT3"/>
    <mergeCell ref="WLU3:WLX3"/>
    <mergeCell ref="WLY3:WMB3"/>
    <mergeCell ref="WMC3:WMF3"/>
    <mergeCell ref="WMG3:WMJ3"/>
    <mergeCell ref="WKO3:WKR3"/>
    <mergeCell ref="WKS3:WKV3"/>
    <mergeCell ref="WKW3:WKZ3"/>
    <mergeCell ref="WLA3:WLD3"/>
    <mergeCell ref="WLE3:WLH3"/>
    <mergeCell ref="WLI3:WLL3"/>
    <mergeCell ref="WJQ3:WJT3"/>
    <mergeCell ref="WJU3:WJX3"/>
    <mergeCell ref="WJY3:WKB3"/>
    <mergeCell ref="WKC3:WKF3"/>
    <mergeCell ref="WKG3:WKJ3"/>
    <mergeCell ref="WKK3:WKN3"/>
    <mergeCell ref="WIS3:WIV3"/>
    <mergeCell ref="WIW3:WIZ3"/>
    <mergeCell ref="WJA3:WJD3"/>
    <mergeCell ref="WJE3:WJH3"/>
    <mergeCell ref="WJI3:WJL3"/>
    <mergeCell ref="WJM3:WJP3"/>
    <mergeCell ref="WHU3:WHX3"/>
    <mergeCell ref="WHY3:WIB3"/>
    <mergeCell ref="WIC3:WIF3"/>
    <mergeCell ref="WIG3:WIJ3"/>
    <mergeCell ref="WIK3:WIN3"/>
    <mergeCell ref="WIO3:WIR3"/>
    <mergeCell ref="WGW3:WGZ3"/>
    <mergeCell ref="WHA3:WHD3"/>
    <mergeCell ref="WHE3:WHH3"/>
    <mergeCell ref="WHI3:WHL3"/>
    <mergeCell ref="WHM3:WHP3"/>
    <mergeCell ref="WHQ3:WHT3"/>
    <mergeCell ref="WFY3:WGB3"/>
    <mergeCell ref="WGC3:WGF3"/>
    <mergeCell ref="WGG3:WGJ3"/>
    <mergeCell ref="WGK3:WGN3"/>
    <mergeCell ref="WGO3:WGR3"/>
    <mergeCell ref="WGS3:WGV3"/>
    <mergeCell ref="WFA3:WFD3"/>
    <mergeCell ref="WFE3:WFH3"/>
    <mergeCell ref="WFI3:WFL3"/>
    <mergeCell ref="WFM3:WFP3"/>
    <mergeCell ref="WFQ3:WFT3"/>
    <mergeCell ref="WFU3:WFX3"/>
    <mergeCell ref="WEC3:WEF3"/>
    <mergeCell ref="WEG3:WEJ3"/>
    <mergeCell ref="WEK3:WEN3"/>
    <mergeCell ref="WEO3:WER3"/>
    <mergeCell ref="WES3:WEV3"/>
    <mergeCell ref="WEW3:WEZ3"/>
    <mergeCell ref="WDE3:WDH3"/>
    <mergeCell ref="WDI3:WDL3"/>
    <mergeCell ref="WDM3:WDP3"/>
    <mergeCell ref="WDQ3:WDT3"/>
    <mergeCell ref="WDU3:WDX3"/>
    <mergeCell ref="WDY3:WEB3"/>
    <mergeCell ref="WCG3:WCJ3"/>
    <mergeCell ref="WCK3:WCN3"/>
    <mergeCell ref="WCO3:WCR3"/>
    <mergeCell ref="WCS3:WCV3"/>
    <mergeCell ref="WCW3:WCZ3"/>
    <mergeCell ref="WDA3:WDD3"/>
    <mergeCell ref="WBI3:WBL3"/>
    <mergeCell ref="WBM3:WBP3"/>
    <mergeCell ref="WBQ3:WBT3"/>
    <mergeCell ref="WBU3:WBX3"/>
    <mergeCell ref="WBY3:WCB3"/>
    <mergeCell ref="WCC3:WCF3"/>
    <mergeCell ref="WAK3:WAN3"/>
    <mergeCell ref="WAO3:WAR3"/>
    <mergeCell ref="WAS3:WAV3"/>
    <mergeCell ref="WAW3:WAZ3"/>
    <mergeCell ref="WBA3:WBD3"/>
    <mergeCell ref="WBE3:WBH3"/>
    <mergeCell ref="VZM3:VZP3"/>
    <mergeCell ref="VZQ3:VZT3"/>
    <mergeCell ref="VZU3:VZX3"/>
    <mergeCell ref="VZY3:WAB3"/>
    <mergeCell ref="WAC3:WAF3"/>
    <mergeCell ref="WAG3:WAJ3"/>
    <mergeCell ref="VYO3:VYR3"/>
    <mergeCell ref="VYS3:VYV3"/>
    <mergeCell ref="VYW3:VYZ3"/>
    <mergeCell ref="VZA3:VZD3"/>
    <mergeCell ref="VZE3:VZH3"/>
    <mergeCell ref="VZI3:VZL3"/>
    <mergeCell ref="VXQ3:VXT3"/>
    <mergeCell ref="VXU3:VXX3"/>
    <mergeCell ref="VXY3:VYB3"/>
    <mergeCell ref="VYC3:VYF3"/>
    <mergeCell ref="VYG3:VYJ3"/>
    <mergeCell ref="VYK3:VYN3"/>
    <mergeCell ref="VWS3:VWV3"/>
    <mergeCell ref="VWW3:VWZ3"/>
    <mergeCell ref="VXA3:VXD3"/>
    <mergeCell ref="VXE3:VXH3"/>
    <mergeCell ref="VXI3:VXL3"/>
    <mergeCell ref="VXM3:VXP3"/>
    <mergeCell ref="VVU3:VVX3"/>
    <mergeCell ref="VVY3:VWB3"/>
    <mergeCell ref="VWC3:VWF3"/>
    <mergeCell ref="VWG3:VWJ3"/>
    <mergeCell ref="VWK3:VWN3"/>
    <mergeCell ref="VWO3:VWR3"/>
    <mergeCell ref="VUW3:VUZ3"/>
    <mergeCell ref="VVA3:VVD3"/>
    <mergeCell ref="VVE3:VVH3"/>
    <mergeCell ref="VVI3:VVL3"/>
    <mergeCell ref="VVM3:VVP3"/>
    <mergeCell ref="VVQ3:VVT3"/>
    <mergeCell ref="VTY3:VUB3"/>
    <mergeCell ref="VUC3:VUF3"/>
    <mergeCell ref="VUG3:VUJ3"/>
    <mergeCell ref="VUK3:VUN3"/>
    <mergeCell ref="VUO3:VUR3"/>
    <mergeCell ref="VUS3:VUV3"/>
    <mergeCell ref="VTA3:VTD3"/>
    <mergeCell ref="VTE3:VTH3"/>
    <mergeCell ref="VTI3:VTL3"/>
    <mergeCell ref="VTM3:VTP3"/>
    <mergeCell ref="VTQ3:VTT3"/>
    <mergeCell ref="VTU3:VTX3"/>
    <mergeCell ref="VSC3:VSF3"/>
    <mergeCell ref="VSG3:VSJ3"/>
    <mergeCell ref="VSK3:VSN3"/>
    <mergeCell ref="VSO3:VSR3"/>
    <mergeCell ref="VSS3:VSV3"/>
    <mergeCell ref="VSW3:VSZ3"/>
    <mergeCell ref="VRE3:VRH3"/>
    <mergeCell ref="VRI3:VRL3"/>
    <mergeCell ref="VRM3:VRP3"/>
    <mergeCell ref="VRQ3:VRT3"/>
    <mergeCell ref="VRU3:VRX3"/>
    <mergeCell ref="VRY3:VSB3"/>
    <mergeCell ref="VQG3:VQJ3"/>
    <mergeCell ref="VQK3:VQN3"/>
    <mergeCell ref="VQO3:VQR3"/>
    <mergeCell ref="VQS3:VQV3"/>
    <mergeCell ref="VQW3:VQZ3"/>
    <mergeCell ref="VRA3:VRD3"/>
    <mergeCell ref="VPI3:VPL3"/>
    <mergeCell ref="VPM3:VPP3"/>
    <mergeCell ref="VPQ3:VPT3"/>
    <mergeCell ref="VPU3:VPX3"/>
    <mergeCell ref="VPY3:VQB3"/>
    <mergeCell ref="VQC3:VQF3"/>
    <mergeCell ref="VOK3:VON3"/>
    <mergeCell ref="VOO3:VOR3"/>
    <mergeCell ref="VOS3:VOV3"/>
    <mergeCell ref="VOW3:VOZ3"/>
    <mergeCell ref="VPA3:VPD3"/>
    <mergeCell ref="VPE3:VPH3"/>
    <mergeCell ref="VNM3:VNP3"/>
    <mergeCell ref="VNQ3:VNT3"/>
    <mergeCell ref="VNU3:VNX3"/>
    <mergeCell ref="VNY3:VOB3"/>
    <mergeCell ref="VOC3:VOF3"/>
    <mergeCell ref="VOG3:VOJ3"/>
    <mergeCell ref="VMO3:VMR3"/>
    <mergeCell ref="VMS3:VMV3"/>
    <mergeCell ref="VMW3:VMZ3"/>
    <mergeCell ref="VNA3:VND3"/>
    <mergeCell ref="VNE3:VNH3"/>
    <mergeCell ref="VNI3:VNL3"/>
    <mergeCell ref="VLQ3:VLT3"/>
    <mergeCell ref="VLU3:VLX3"/>
    <mergeCell ref="VLY3:VMB3"/>
    <mergeCell ref="VMC3:VMF3"/>
    <mergeCell ref="VMG3:VMJ3"/>
    <mergeCell ref="VMK3:VMN3"/>
    <mergeCell ref="VKS3:VKV3"/>
    <mergeCell ref="VKW3:VKZ3"/>
    <mergeCell ref="VLA3:VLD3"/>
    <mergeCell ref="VLE3:VLH3"/>
    <mergeCell ref="VLI3:VLL3"/>
    <mergeCell ref="VLM3:VLP3"/>
    <mergeCell ref="VJU3:VJX3"/>
    <mergeCell ref="VJY3:VKB3"/>
    <mergeCell ref="VKC3:VKF3"/>
    <mergeCell ref="VKG3:VKJ3"/>
    <mergeCell ref="VKK3:VKN3"/>
    <mergeCell ref="VKO3:VKR3"/>
    <mergeCell ref="VIW3:VIZ3"/>
    <mergeCell ref="VJA3:VJD3"/>
    <mergeCell ref="VJE3:VJH3"/>
    <mergeCell ref="VJI3:VJL3"/>
    <mergeCell ref="VJM3:VJP3"/>
    <mergeCell ref="VJQ3:VJT3"/>
    <mergeCell ref="VHY3:VIB3"/>
    <mergeCell ref="VIC3:VIF3"/>
    <mergeCell ref="VIG3:VIJ3"/>
    <mergeCell ref="VIK3:VIN3"/>
    <mergeCell ref="VIO3:VIR3"/>
    <mergeCell ref="VIS3:VIV3"/>
    <mergeCell ref="VHA3:VHD3"/>
    <mergeCell ref="VHE3:VHH3"/>
    <mergeCell ref="VHI3:VHL3"/>
    <mergeCell ref="VHM3:VHP3"/>
    <mergeCell ref="VHQ3:VHT3"/>
    <mergeCell ref="VHU3:VHX3"/>
    <mergeCell ref="VGC3:VGF3"/>
    <mergeCell ref="VGG3:VGJ3"/>
    <mergeCell ref="VGK3:VGN3"/>
    <mergeCell ref="VGO3:VGR3"/>
    <mergeCell ref="VGS3:VGV3"/>
    <mergeCell ref="VGW3:VGZ3"/>
    <mergeCell ref="VFE3:VFH3"/>
    <mergeCell ref="VFI3:VFL3"/>
    <mergeCell ref="VFM3:VFP3"/>
    <mergeCell ref="VFQ3:VFT3"/>
    <mergeCell ref="VFU3:VFX3"/>
    <mergeCell ref="VFY3:VGB3"/>
    <mergeCell ref="VEG3:VEJ3"/>
    <mergeCell ref="VEK3:VEN3"/>
    <mergeCell ref="VEO3:VER3"/>
    <mergeCell ref="VES3:VEV3"/>
    <mergeCell ref="VEW3:VEZ3"/>
    <mergeCell ref="VFA3:VFD3"/>
    <mergeCell ref="VDI3:VDL3"/>
    <mergeCell ref="VDM3:VDP3"/>
    <mergeCell ref="VDQ3:VDT3"/>
    <mergeCell ref="VDU3:VDX3"/>
    <mergeCell ref="VDY3:VEB3"/>
    <mergeCell ref="VEC3:VEF3"/>
    <mergeCell ref="VCK3:VCN3"/>
    <mergeCell ref="VCO3:VCR3"/>
    <mergeCell ref="VCS3:VCV3"/>
    <mergeCell ref="VCW3:VCZ3"/>
    <mergeCell ref="VDA3:VDD3"/>
    <mergeCell ref="VDE3:VDH3"/>
    <mergeCell ref="VBM3:VBP3"/>
    <mergeCell ref="VBQ3:VBT3"/>
    <mergeCell ref="VBU3:VBX3"/>
    <mergeCell ref="VBY3:VCB3"/>
    <mergeCell ref="VCC3:VCF3"/>
    <mergeCell ref="VCG3:VCJ3"/>
    <mergeCell ref="VAO3:VAR3"/>
    <mergeCell ref="VAS3:VAV3"/>
    <mergeCell ref="VAW3:VAZ3"/>
    <mergeCell ref="VBA3:VBD3"/>
    <mergeCell ref="VBE3:VBH3"/>
    <mergeCell ref="VBI3:VBL3"/>
    <mergeCell ref="UZQ3:UZT3"/>
    <mergeCell ref="UZU3:UZX3"/>
    <mergeCell ref="UZY3:VAB3"/>
    <mergeCell ref="VAC3:VAF3"/>
    <mergeCell ref="VAG3:VAJ3"/>
    <mergeCell ref="VAK3:VAN3"/>
    <mergeCell ref="UYS3:UYV3"/>
    <mergeCell ref="UYW3:UYZ3"/>
    <mergeCell ref="UZA3:UZD3"/>
    <mergeCell ref="UZE3:UZH3"/>
    <mergeCell ref="UZI3:UZL3"/>
    <mergeCell ref="UZM3:UZP3"/>
    <mergeCell ref="UXU3:UXX3"/>
    <mergeCell ref="UXY3:UYB3"/>
    <mergeCell ref="UYC3:UYF3"/>
    <mergeCell ref="UYG3:UYJ3"/>
    <mergeCell ref="UYK3:UYN3"/>
    <mergeCell ref="UYO3:UYR3"/>
    <mergeCell ref="UWW3:UWZ3"/>
    <mergeCell ref="UXA3:UXD3"/>
    <mergeCell ref="UXE3:UXH3"/>
    <mergeCell ref="UXI3:UXL3"/>
    <mergeCell ref="UXM3:UXP3"/>
    <mergeCell ref="UXQ3:UXT3"/>
    <mergeCell ref="UVY3:UWB3"/>
    <mergeCell ref="UWC3:UWF3"/>
    <mergeCell ref="UWG3:UWJ3"/>
    <mergeCell ref="UWK3:UWN3"/>
    <mergeCell ref="UWO3:UWR3"/>
    <mergeCell ref="UWS3:UWV3"/>
    <mergeCell ref="UVA3:UVD3"/>
    <mergeCell ref="UVE3:UVH3"/>
    <mergeCell ref="UVI3:UVL3"/>
    <mergeCell ref="UVM3:UVP3"/>
    <mergeCell ref="UVQ3:UVT3"/>
    <mergeCell ref="UVU3:UVX3"/>
    <mergeCell ref="UUC3:UUF3"/>
    <mergeCell ref="UUG3:UUJ3"/>
    <mergeCell ref="UUK3:UUN3"/>
    <mergeCell ref="UUO3:UUR3"/>
    <mergeCell ref="UUS3:UUV3"/>
    <mergeCell ref="UUW3:UUZ3"/>
    <mergeCell ref="UTE3:UTH3"/>
    <mergeCell ref="UTI3:UTL3"/>
    <mergeCell ref="UTM3:UTP3"/>
    <mergeCell ref="UTQ3:UTT3"/>
    <mergeCell ref="UTU3:UTX3"/>
    <mergeCell ref="UTY3:UUB3"/>
    <mergeCell ref="USG3:USJ3"/>
    <mergeCell ref="USK3:USN3"/>
    <mergeCell ref="USO3:USR3"/>
    <mergeCell ref="USS3:USV3"/>
    <mergeCell ref="USW3:USZ3"/>
    <mergeCell ref="UTA3:UTD3"/>
    <mergeCell ref="URI3:URL3"/>
    <mergeCell ref="URM3:URP3"/>
    <mergeCell ref="URQ3:URT3"/>
    <mergeCell ref="URU3:URX3"/>
    <mergeCell ref="URY3:USB3"/>
    <mergeCell ref="USC3:USF3"/>
    <mergeCell ref="UQK3:UQN3"/>
    <mergeCell ref="UQO3:UQR3"/>
    <mergeCell ref="UQS3:UQV3"/>
    <mergeCell ref="UQW3:UQZ3"/>
    <mergeCell ref="URA3:URD3"/>
    <mergeCell ref="URE3:URH3"/>
    <mergeCell ref="UPM3:UPP3"/>
    <mergeCell ref="UPQ3:UPT3"/>
    <mergeCell ref="UPU3:UPX3"/>
    <mergeCell ref="UPY3:UQB3"/>
    <mergeCell ref="UQC3:UQF3"/>
    <mergeCell ref="UQG3:UQJ3"/>
    <mergeCell ref="UOO3:UOR3"/>
    <mergeCell ref="UOS3:UOV3"/>
    <mergeCell ref="UOW3:UOZ3"/>
    <mergeCell ref="UPA3:UPD3"/>
    <mergeCell ref="UPE3:UPH3"/>
    <mergeCell ref="UPI3:UPL3"/>
    <mergeCell ref="UNQ3:UNT3"/>
    <mergeCell ref="UNU3:UNX3"/>
    <mergeCell ref="UNY3:UOB3"/>
    <mergeCell ref="UOC3:UOF3"/>
    <mergeCell ref="UOG3:UOJ3"/>
    <mergeCell ref="UOK3:UON3"/>
    <mergeCell ref="UMS3:UMV3"/>
    <mergeCell ref="UMW3:UMZ3"/>
    <mergeCell ref="UNA3:UND3"/>
    <mergeCell ref="UNE3:UNH3"/>
    <mergeCell ref="UNI3:UNL3"/>
    <mergeCell ref="UNM3:UNP3"/>
    <mergeCell ref="ULU3:ULX3"/>
    <mergeCell ref="ULY3:UMB3"/>
    <mergeCell ref="UMC3:UMF3"/>
    <mergeCell ref="UMG3:UMJ3"/>
    <mergeCell ref="UMK3:UMN3"/>
    <mergeCell ref="UMO3:UMR3"/>
    <mergeCell ref="UKW3:UKZ3"/>
    <mergeCell ref="ULA3:ULD3"/>
    <mergeCell ref="ULE3:ULH3"/>
    <mergeCell ref="ULI3:ULL3"/>
    <mergeCell ref="ULM3:ULP3"/>
    <mergeCell ref="ULQ3:ULT3"/>
    <mergeCell ref="UJY3:UKB3"/>
    <mergeCell ref="UKC3:UKF3"/>
    <mergeCell ref="UKG3:UKJ3"/>
    <mergeCell ref="UKK3:UKN3"/>
    <mergeCell ref="UKO3:UKR3"/>
    <mergeCell ref="UKS3:UKV3"/>
    <mergeCell ref="UJA3:UJD3"/>
    <mergeCell ref="UJE3:UJH3"/>
    <mergeCell ref="UJI3:UJL3"/>
    <mergeCell ref="UJM3:UJP3"/>
    <mergeCell ref="UJQ3:UJT3"/>
    <mergeCell ref="UJU3:UJX3"/>
    <mergeCell ref="UIC3:UIF3"/>
    <mergeCell ref="UIG3:UIJ3"/>
    <mergeCell ref="UIK3:UIN3"/>
    <mergeCell ref="UIO3:UIR3"/>
    <mergeCell ref="UIS3:UIV3"/>
    <mergeCell ref="UIW3:UIZ3"/>
    <mergeCell ref="UHE3:UHH3"/>
    <mergeCell ref="UHI3:UHL3"/>
    <mergeCell ref="UHM3:UHP3"/>
    <mergeCell ref="UHQ3:UHT3"/>
    <mergeCell ref="UHU3:UHX3"/>
    <mergeCell ref="UHY3:UIB3"/>
    <mergeCell ref="UGG3:UGJ3"/>
    <mergeCell ref="UGK3:UGN3"/>
    <mergeCell ref="UGO3:UGR3"/>
    <mergeCell ref="UGS3:UGV3"/>
    <mergeCell ref="UGW3:UGZ3"/>
    <mergeCell ref="UHA3:UHD3"/>
    <mergeCell ref="UFI3:UFL3"/>
    <mergeCell ref="UFM3:UFP3"/>
    <mergeCell ref="UFQ3:UFT3"/>
    <mergeCell ref="UFU3:UFX3"/>
    <mergeCell ref="UFY3:UGB3"/>
    <mergeCell ref="UGC3:UGF3"/>
    <mergeCell ref="UEK3:UEN3"/>
    <mergeCell ref="UEO3:UER3"/>
    <mergeCell ref="UES3:UEV3"/>
    <mergeCell ref="UEW3:UEZ3"/>
    <mergeCell ref="UFA3:UFD3"/>
    <mergeCell ref="UFE3:UFH3"/>
    <mergeCell ref="UDM3:UDP3"/>
    <mergeCell ref="UDQ3:UDT3"/>
    <mergeCell ref="UDU3:UDX3"/>
    <mergeCell ref="UDY3:UEB3"/>
    <mergeCell ref="UEC3:UEF3"/>
    <mergeCell ref="UEG3:UEJ3"/>
    <mergeCell ref="UCO3:UCR3"/>
    <mergeCell ref="UCS3:UCV3"/>
    <mergeCell ref="UCW3:UCZ3"/>
    <mergeCell ref="UDA3:UDD3"/>
    <mergeCell ref="UDE3:UDH3"/>
    <mergeCell ref="UDI3:UDL3"/>
    <mergeCell ref="UBQ3:UBT3"/>
    <mergeCell ref="UBU3:UBX3"/>
    <mergeCell ref="UBY3:UCB3"/>
    <mergeCell ref="UCC3:UCF3"/>
    <mergeCell ref="UCG3:UCJ3"/>
    <mergeCell ref="UCK3:UCN3"/>
    <mergeCell ref="UAS3:UAV3"/>
    <mergeCell ref="UAW3:UAZ3"/>
    <mergeCell ref="UBA3:UBD3"/>
    <mergeCell ref="UBE3:UBH3"/>
    <mergeCell ref="UBI3:UBL3"/>
    <mergeCell ref="UBM3:UBP3"/>
    <mergeCell ref="TZU3:TZX3"/>
    <mergeCell ref="TZY3:UAB3"/>
    <mergeCell ref="UAC3:UAF3"/>
    <mergeCell ref="UAG3:UAJ3"/>
    <mergeCell ref="UAK3:UAN3"/>
    <mergeCell ref="UAO3:UAR3"/>
    <mergeCell ref="TYW3:TYZ3"/>
    <mergeCell ref="TZA3:TZD3"/>
    <mergeCell ref="TZE3:TZH3"/>
    <mergeCell ref="TZI3:TZL3"/>
    <mergeCell ref="TZM3:TZP3"/>
    <mergeCell ref="TZQ3:TZT3"/>
    <mergeCell ref="TXY3:TYB3"/>
    <mergeCell ref="TYC3:TYF3"/>
    <mergeCell ref="TYG3:TYJ3"/>
    <mergeCell ref="TYK3:TYN3"/>
    <mergeCell ref="TYO3:TYR3"/>
    <mergeCell ref="TYS3:TYV3"/>
    <mergeCell ref="TXA3:TXD3"/>
    <mergeCell ref="TXE3:TXH3"/>
    <mergeCell ref="TXI3:TXL3"/>
    <mergeCell ref="TXM3:TXP3"/>
    <mergeCell ref="TXQ3:TXT3"/>
    <mergeCell ref="TXU3:TXX3"/>
    <mergeCell ref="TWC3:TWF3"/>
    <mergeCell ref="TWG3:TWJ3"/>
    <mergeCell ref="TWK3:TWN3"/>
    <mergeCell ref="TWO3:TWR3"/>
    <mergeCell ref="TWS3:TWV3"/>
    <mergeCell ref="TWW3:TWZ3"/>
    <mergeCell ref="TVE3:TVH3"/>
    <mergeCell ref="TVI3:TVL3"/>
    <mergeCell ref="TVM3:TVP3"/>
    <mergeCell ref="TVQ3:TVT3"/>
    <mergeCell ref="TVU3:TVX3"/>
    <mergeCell ref="TVY3:TWB3"/>
    <mergeCell ref="TUG3:TUJ3"/>
    <mergeCell ref="TUK3:TUN3"/>
    <mergeCell ref="TUO3:TUR3"/>
    <mergeCell ref="TUS3:TUV3"/>
    <mergeCell ref="TUW3:TUZ3"/>
    <mergeCell ref="TVA3:TVD3"/>
    <mergeCell ref="TTI3:TTL3"/>
    <mergeCell ref="TTM3:TTP3"/>
    <mergeCell ref="TTQ3:TTT3"/>
    <mergeCell ref="TTU3:TTX3"/>
    <mergeCell ref="TTY3:TUB3"/>
    <mergeCell ref="TUC3:TUF3"/>
    <mergeCell ref="TSK3:TSN3"/>
    <mergeCell ref="TSO3:TSR3"/>
    <mergeCell ref="TSS3:TSV3"/>
    <mergeCell ref="TSW3:TSZ3"/>
    <mergeCell ref="TTA3:TTD3"/>
    <mergeCell ref="TTE3:TTH3"/>
    <mergeCell ref="TRM3:TRP3"/>
    <mergeCell ref="TRQ3:TRT3"/>
    <mergeCell ref="TRU3:TRX3"/>
    <mergeCell ref="TRY3:TSB3"/>
    <mergeCell ref="TSC3:TSF3"/>
    <mergeCell ref="TSG3:TSJ3"/>
    <mergeCell ref="TQO3:TQR3"/>
    <mergeCell ref="TQS3:TQV3"/>
    <mergeCell ref="TQW3:TQZ3"/>
    <mergeCell ref="TRA3:TRD3"/>
    <mergeCell ref="TRE3:TRH3"/>
    <mergeCell ref="TRI3:TRL3"/>
    <mergeCell ref="TPQ3:TPT3"/>
    <mergeCell ref="TPU3:TPX3"/>
    <mergeCell ref="TPY3:TQB3"/>
    <mergeCell ref="TQC3:TQF3"/>
    <mergeCell ref="TQG3:TQJ3"/>
    <mergeCell ref="TQK3:TQN3"/>
    <mergeCell ref="TOS3:TOV3"/>
    <mergeCell ref="TOW3:TOZ3"/>
    <mergeCell ref="TPA3:TPD3"/>
    <mergeCell ref="TPE3:TPH3"/>
    <mergeCell ref="TPI3:TPL3"/>
    <mergeCell ref="TPM3:TPP3"/>
    <mergeCell ref="TNU3:TNX3"/>
    <mergeCell ref="TNY3:TOB3"/>
    <mergeCell ref="TOC3:TOF3"/>
    <mergeCell ref="TOG3:TOJ3"/>
    <mergeCell ref="TOK3:TON3"/>
    <mergeCell ref="TOO3:TOR3"/>
    <mergeCell ref="TMW3:TMZ3"/>
    <mergeCell ref="TNA3:TND3"/>
    <mergeCell ref="TNE3:TNH3"/>
    <mergeCell ref="TNI3:TNL3"/>
    <mergeCell ref="TNM3:TNP3"/>
    <mergeCell ref="TNQ3:TNT3"/>
    <mergeCell ref="TLY3:TMB3"/>
    <mergeCell ref="TMC3:TMF3"/>
    <mergeCell ref="TMG3:TMJ3"/>
    <mergeCell ref="TMK3:TMN3"/>
    <mergeCell ref="TMO3:TMR3"/>
    <mergeCell ref="TMS3:TMV3"/>
    <mergeCell ref="TLA3:TLD3"/>
    <mergeCell ref="TLE3:TLH3"/>
    <mergeCell ref="TLI3:TLL3"/>
    <mergeCell ref="TLM3:TLP3"/>
    <mergeCell ref="TLQ3:TLT3"/>
    <mergeCell ref="TLU3:TLX3"/>
    <mergeCell ref="TKC3:TKF3"/>
    <mergeCell ref="TKG3:TKJ3"/>
    <mergeCell ref="TKK3:TKN3"/>
    <mergeCell ref="TKO3:TKR3"/>
    <mergeCell ref="TKS3:TKV3"/>
    <mergeCell ref="TKW3:TKZ3"/>
    <mergeCell ref="TJE3:TJH3"/>
    <mergeCell ref="TJI3:TJL3"/>
    <mergeCell ref="TJM3:TJP3"/>
    <mergeCell ref="TJQ3:TJT3"/>
    <mergeCell ref="TJU3:TJX3"/>
    <mergeCell ref="TJY3:TKB3"/>
    <mergeCell ref="TIG3:TIJ3"/>
    <mergeCell ref="TIK3:TIN3"/>
    <mergeCell ref="TIO3:TIR3"/>
    <mergeCell ref="TIS3:TIV3"/>
    <mergeCell ref="TIW3:TIZ3"/>
    <mergeCell ref="TJA3:TJD3"/>
    <mergeCell ref="THI3:THL3"/>
    <mergeCell ref="THM3:THP3"/>
    <mergeCell ref="THQ3:THT3"/>
    <mergeCell ref="THU3:THX3"/>
    <mergeCell ref="THY3:TIB3"/>
    <mergeCell ref="TIC3:TIF3"/>
    <mergeCell ref="TGK3:TGN3"/>
    <mergeCell ref="TGO3:TGR3"/>
    <mergeCell ref="TGS3:TGV3"/>
    <mergeCell ref="TGW3:TGZ3"/>
    <mergeCell ref="THA3:THD3"/>
    <mergeCell ref="THE3:THH3"/>
    <mergeCell ref="TFM3:TFP3"/>
    <mergeCell ref="TFQ3:TFT3"/>
    <mergeCell ref="TFU3:TFX3"/>
    <mergeCell ref="TFY3:TGB3"/>
    <mergeCell ref="TGC3:TGF3"/>
    <mergeCell ref="TGG3:TGJ3"/>
    <mergeCell ref="TEO3:TER3"/>
    <mergeCell ref="TES3:TEV3"/>
    <mergeCell ref="TEW3:TEZ3"/>
    <mergeCell ref="TFA3:TFD3"/>
    <mergeCell ref="TFE3:TFH3"/>
    <mergeCell ref="TFI3:TFL3"/>
    <mergeCell ref="TDQ3:TDT3"/>
    <mergeCell ref="TDU3:TDX3"/>
    <mergeCell ref="TDY3:TEB3"/>
    <mergeCell ref="TEC3:TEF3"/>
    <mergeCell ref="TEG3:TEJ3"/>
    <mergeCell ref="TEK3:TEN3"/>
    <mergeCell ref="TCS3:TCV3"/>
    <mergeCell ref="TCW3:TCZ3"/>
    <mergeCell ref="TDA3:TDD3"/>
    <mergeCell ref="TDE3:TDH3"/>
    <mergeCell ref="TDI3:TDL3"/>
    <mergeCell ref="TDM3:TDP3"/>
    <mergeCell ref="TBU3:TBX3"/>
    <mergeCell ref="TBY3:TCB3"/>
    <mergeCell ref="TCC3:TCF3"/>
    <mergeCell ref="TCG3:TCJ3"/>
    <mergeCell ref="TCK3:TCN3"/>
    <mergeCell ref="TCO3:TCR3"/>
    <mergeCell ref="TAW3:TAZ3"/>
    <mergeCell ref="TBA3:TBD3"/>
    <mergeCell ref="TBE3:TBH3"/>
    <mergeCell ref="TBI3:TBL3"/>
    <mergeCell ref="TBM3:TBP3"/>
    <mergeCell ref="TBQ3:TBT3"/>
    <mergeCell ref="SZY3:TAB3"/>
    <mergeCell ref="TAC3:TAF3"/>
    <mergeCell ref="TAG3:TAJ3"/>
    <mergeCell ref="TAK3:TAN3"/>
    <mergeCell ref="TAO3:TAR3"/>
    <mergeCell ref="TAS3:TAV3"/>
    <mergeCell ref="SZA3:SZD3"/>
    <mergeCell ref="SZE3:SZH3"/>
    <mergeCell ref="SZI3:SZL3"/>
    <mergeCell ref="SZM3:SZP3"/>
    <mergeCell ref="SZQ3:SZT3"/>
    <mergeCell ref="SZU3:SZX3"/>
    <mergeCell ref="SYC3:SYF3"/>
    <mergeCell ref="SYG3:SYJ3"/>
    <mergeCell ref="SYK3:SYN3"/>
    <mergeCell ref="SYO3:SYR3"/>
    <mergeCell ref="SYS3:SYV3"/>
    <mergeCell ref="SYW3:SYZ3"/>
    <mergeCell ref="SXE3:SXH3"/>
    <mergeCell ref="SXI3:SXL3"/>
    <mergeCell ref="SXM3:SXP3"/>
    <mergeCell ref="SXQ3:SXT3"/>
    <mergeCell ref="SXU3:SXX3"/>
    <mergeCell ref="SXY3:SYB3"/>
    <mergeCell ref="SWG3:SWJ3"/>
    <mergeCell ref="SWK3:SWN3"/>
    <mergeCell ref="SWO3:SWR3"/>
    <mergeCell ref="SWS3:SWV3"/>
    <mergeCell ref="SWW3:SWZ3"/>
    <mergeCell ref="SXA3:SXD3"/>
    <mergeCell ref="SVI3:SVL3"/>
    <mergeCell ref="SVM3:SVP3"/>
    <mergeCell ref="SVQ3:SVT3"/>
    <mergeCell ref="SVU3:SVX3"/>
    <mergeCell ref="SVY3:SWB3"/>
    <mergeCell ref="SWC3:SWF3"/>
    <mergeCell ref="SUK3:SUN3"/>
    <mergeCell ref="SUO3:SUR3"/>
    <mergeCell ref="SUS3:SUV3"/>
    <mergeCell ref="SUW3:SUZ3"/>
    <mergeCell ref="SVA3:SVD3"/>
    <mergeCell ref="SVE3:SVH3"/>
    <mergeCell ref="STM3:STP3"/>
    <mergeCell ref="STQ3:STT3"/>
    <mergeCell ref="STU3:STX3"/>
    <mergeCell ref="STY3:SUB3"/>
    <mergeCell ref="SUC3:SUF3"/>
    <mergeCell ref="SUG3:SUJ3"/>
    <mergeCell ref="SSO3:SSR3"/>
    <mergeCell ref="SSS3:SSV3"/>
    <mergeCell ref="SSW3:SSZ3"/>
    <mergeCell ref="STA3:STD3"/>
    <mergeCell ref="STE3:STH3"/>
    <mergeCell ref="STI3:STL3"/>
    <mergeCell ref="SRQ3:SRT3"/>
    <mergeCell ref="SRU3:SRX3"/>
    <mergeCell ref="SRY3:SSB3"/>
    <mergeCell ref="SSC3:SSF3"/>
    <mergeCell ref="SSG3:SSJ3"/>
    <mergeCell ref="SSK3:SSN3"/>
    <mergeCell ref="SQS3:SQV3"/>
    <mergeCell ref="SQW3:SQZ3"/>
    <mergeCell ref="SRA3:SRD3"/>
    <mergeCell ref="SRE3:SRH3"/>
    <mergeCell ref="SRI3:SRL3"/>
    <mergeCell ref="SRM3:SRP3"/>
    <mergeCell ref="SPU3:SPX3"/>
    <mergeCell ref="SPY3:SQB3"/>
    <mergeCell ref="SQC3:SQF3"/>
    <mergeCell ref="SQG3:SQJ3"/>
    <mergeCell ref="SQK3:SQN3"/>
    <mergeCell ref="SQO3:SQR3"/>
    <mergeCell ref="SOW3:SOZ3"/>
    <mergeCell ref="SPA3:SPD3"/>
    <mergeCell ref="SPE3:SPH3"/>
    <mergeCell ref="SPI3:SPL3"/>
    <mergeCell ref="SPM3:SPP3"/>
    <mergeCell ref="SPQ3:SPT3"/>
    <mergeCell ref="SNY3:SOB3"/>
    <mergeCell ref="SOC3:SOF3"/>
    <mergeCell ref="SOG3:SOJ3"/>
    <mergeCell ref="SOK3:SON3"/>
    <mergeCell ref="SOO3:SOR3"/>
    <mergeCell ref="SOS3:SOV3"/>
    <mergeCell ref="SNA3:SND3"/>
    <mergeCell ref="SNE3:SNH3"/>
    <mergeCell ref="SNI3:SNL3"/>
    <mergeCell ref="SNM3:SNP3"/>
    <mergeCell ref="SNQ3:SNT3"/>
    <mergeCell ref="SNU3:SNX3"/>
    <mergeCell ref="SMC3:SMF3"/>
    <mergeCell ref="SMG3:SMJ3"/>
    <mergeCell ref="SMK3:SMN3"/>
    <mergeCell ref="SMO3:SMR3"/>
    <mergeCell ref="SMS3:SMV3"/>
    <mergeCell ref="SMW3:SMZ3"/>
    <mergeCell ref="SLE3:SLH3"/>
    <mergeCell ref="SLI3:SLL3"/>
    <mergeCell ref="SLM3:SLP3"/>
    <mergeCell ref="SLQ3:SLT3"/>
    <mergeCell ref="SLU3:SLX3"/>
    <mergeCell ref="SLY3:SMB3"/>
    <mergeCell ref="SKG3:SKJ3"/>
    <mergeCell ref="SKK3:SKN3"/>
    <mergeCell ref="SKO3:SKR3"/>
    <mergeCell ref="SKS3:SKV3"/>
    <mergeCell ref="SKW3:SKZ3"/>
    <mergeCell ref="SLA3:SLD3"/>
    <mergeCell ref="SJI3:SJL3"/>
    <mergeCell ref="SJM3:SJP3"/>
    <mergeCell ref="SJQ3:SJT3"/>
    <mergeCell ref="SJU3:SJX3"/>
    <mergeCell ref="SJY3:SKB3"/>
    <mergeCell ref="SKC3:SKF3"/>
    <mergeCell ref="SIK3:SIN3"/>
    <mergeCell ref="SIO3:SIR3"/>
    <mergeCell ref="SIS3:SIV3"/>
    <mergeCell ref="SIW3:SIZ3"/>
    <mergeCell ref="SJA3:SJD3"/>
    <mergeCell ref="SJE3:SJH3"/>
    <mergeCell ref="SHM3:SHP3"/>
    <mergeCell ref="SHQ3:SHT3"/>
    <mergeCell ref="SHU3:SHX3"/>
    <mergeCell ref="SHY3:SIB3"/>
    <mergeCell ref="SIC3:SIF3"/>
    <mergeCell ref="SIG3:SIJ3"/>
    <mergeCell ref="SGO3:SGR3"/>
    <mergeCell ref="SGS3:SGV3"/>
    <mergeCell ref="SGW3:SGZ3"/>
    <mergeCell ref="SHA3:SHD3"/>
    <mergeCell ref="SHE3:SHH3"/>
    <mergeCell ref="SHI3:SHL3"/>
    <mergeCell ref="SFQ3:SFT3"/>
    <mergeCell ref="SFU3:SFX3"/>
    <mergeCell ref="SFY3:SGB3"/>
    <mergeCell ref="SGC3:SGF3"/>
    <mergeCell ref="SGG3:SGJ3"/>
    <mergeCell ref="SGK3:SGN3"/>
    <mergeCell ref="SES3:SEV3"/>
    <mergeCell ref="SEW3:SEZ3"/>
    <mergeCell ref="SFA3:SFD3"/>
    <mergeCell ref="SFE3:SFH3"/>
    <mergeCell ref="SFI3:SFL3"/>
    <mergeCell ref="SFM3:SFP3"/>
    <mergeCell ref="SDU3:SDX3"/>
    <mergeCell ref="SDY3:SEB3"/>
    <mergeCell ref="SEC3:SEF3"/>
    <mergeCell ref="SEG3:SEJ3"/>
    <mergeCell ref="SEK3:SEN3"/>
    <mergeCell ref="SEO3:SER3"/>
    <mergeCell ref="SCW3:SCZ3"/>
    <mergeCell ref="SDA3:SDD3"/>
    <mergeCell ref="SDE3:SDH3"/>
    <mergeCell ref="SDI3:SDL3"/>
    <mergeCell ref="SDM3:SDP3"/>
    <mergeCell ref="SDQ3:SDT3"/>
    <mergeCell ref="SBY3:SCB3"/>
    <mergeCell ref="SCC3:SCF3"/>
    <mergeCell ref="SCG3:SCJ3"/>
    <mergeCell ref="SCK3:SCN3"/>
    <mergeCell ref="SCO3:SCR3"/>
    <mergeCell ref="SCS3:SCV3"/>
    <mergeCell ref="SBA3:SBD3"/>
    <mergeCell ref="SBE3:SBH3"/>
    <mergeCell ref="SBI3:SBL3"/>
    <mergeCell ref="SBM3:SBP3"/>
    <mergeCell ref="SBQ3:SBT3"/>
    <mergeCell ref="SBU3:SBX3"/>
    <mergeCell ref="SAC3:SAF3"/>
    <mergeCell ref="SAG3:SAJ3"/>
    <mergeCell ref="SAK3:SAN3"/>
    <mergeCell ref="SAO3:SAR3"/>
    <mergeCell ref="SAS3:SAV3"/>
    <mergeCell ref="SAW3:SAZ3"/>
    <mergeCell ref="RZE3:RZH3"/>
    <mergeCell ref="RZI3:RZL3"/>
    <mergeCell ref="RZM3:RZP3"/>
    <mergeCell ref="RZQ3:RZT3"/>
    <mergeCell ref="RZU3:RZX3"/>
    <mergeCell ref="RZY3:SAB3"/>
    <mergeCell ref="RYG3:RYJ3"/>
    <mergeCell ref="RYK3:RYN3"/>
    <mergeCell ref="RYO3:RYR3"/>
    <mergeCell ref="RYS3:RYV3"/>
    <mergeCell ref="RYW3:RYZ3"/>
    <mergeCell ref="RZA3:RZD3"/>
    <mergeCell ref="RXI3:RXL3"/>
    <mergeCell ref="RXM3:RXP3"/>
    <mergeCell ref="RXQ3:RXT3"/>
    <mergeCell ref="RXU3:RXX3"/>
    <mergeCell ref="RXY3:RYB3"/>
    <mergeCell ref="RYC3:RYF3"/>
    <mergeCell ref="RWK3:RWN3"/>
    <mergeCell ref="RWO3:RWR3"/>
    <mergeCell ref="RWS3:RWV3"/>
    <mergeCell ref="RWW3:RWZ3"/>
    <mergeCell ref="RXA3:RXD3"/>
    <mergeCell ref="RXE3:RXH3"/>
    <mergeCell ref="RVM3:RVP3"/>
    <mergeCell ref="RVQ3:RVT3"/>
    <mergeCell ref="RVU3:RVX3"/>
    <mergeCell ref="RVY3:RWB3"/>
    <mergeCell ref="RWC3:RWF3"/>
    <mergeCell ref="RWG3:RWJ3"/>
    <mergeCell ref="RUO3:RUR3"/>
    <mergeCell ref="RUS3:RUV3"/>
    <mergeCell ref="RUW3:RUZ3"/>
    <mergeCell ref="RVA3:RVD3"/>
    <mergeCell ref="RVE3:RVH3"/>
    <mergeCell ref="RVI3:RVL3"/>
    <mergeCell ref="RTQ3:RTT3"/>
    <mergeCell ref="RTU3:RTX3"/>
    <mergeCell ref="RTY3:RUB3"/>
    <mergeCell ref="RUC3:RUF3"/>
    <mergeCell ref="RUG3:RUJ3"/>
    <mergeCell ref="RUK3:RUN3"/>
    <mergeCell ref="RSS3:RSV3"/>
    <mergeCell ref="RSW3:RSZ3"/>
    <mergeCell ref="RTA3:RTD3"/>
    <mergeCell ref="RTE3:RTH3"/>
    <mergeCell ref="RTI3:RTL3"/>
    <mergeCell ref="RTM3:RTP3"/>
    <mergeCell ref="RRU3:RRX3"/>
    <mergeCell ref="RRY3:RSB3"/>
    <mergeCell ref="RSC3:RSF3"/>
    <mergeCell ref="RSG3:RSJ3"/>
    <mergeCell ref="RSK3:RSN3"/>
    <mergeCell ref="RSO3:RSR3"/>
    <mergeCell ref="RQW3:RQZ3"/>
    <mergeCell ref="RRA3:RRD3"/>
    <mergeCell ref="RRE3:RRH3"/>
    <mergeCell ref="RRI3:RRL3"/>
    <mergeCell ref="RRM3:RRP3"/>
    <mergeCell ref="RRQ3:RRT3"/>
    <mergeCell ref="RPY3:RQB3"/>
    <mergeCell ref="RQC3:RQF3"/>
    <mergeCell ref="RQG3:RQJ3"/>
    <mergeCell ref="RQK3:RQN3"/>
    <mergeCell ref="RQO3:RQR3"/>
    <mergeCell ref="RQS3:RQV3"/>
    <mergeCell ref="RPA3:RPD3"/>
    <mergeCell ref="RPE3:RPH3"/>
    <mergeCell ref="RPI3:RPL3"/>
    <mergeCell ref="RPM3:RPP3"/>
    <mergeCell ref="RPQ3:RPT3"/>
    <mergeCell ref="RPU3:RPX3"/>
    <mergeCell ref="ROC3:ROF3"/>
    <mergeCell ref="ROG3:ROJ3"/>
    <mergeCell ref="ROK3:RON3"/>
    <mergeCell ref="ROO3:ROR3"/>
    <mergeCell ref="ROS3:ROV3"/>
    <mergeCell ref="ROW3:ROZ3"/>
    <mergeCell ref="RNE3:RNH3"/>
    <mergeCell ref="RNI3:RNL3"/>
    <mergeCell ref="RNM3:RNP3"/>
    <mergeCell ref="RNQ3:RNT3"/>
    <mergeCell ref="RNU3:RNX3"/>
    <mergeCell ref="RNY3:ROB3"/>
    <mergeCell ref="RMG3:RMJ3"/>
    <mergeCell ref="RMK3:RMN3"/>
    <mergeCell ref="RMO3:RMR3"/>
    <mergeCell ref="RMS3:RMV3"/>
    <mergeCell ref="RMW3:RMZ3"/>
    <mergeCell ref="RNA3:RND3"/>
    <mergeCell ref="RLI3:RLL3"/>
    <mergeCell ref="RLM3:RLP3"/>
    <mergeCell ref="RLQ3:RLT3"/>
    <mergeCell ref="RLU3:RLX3"/>
    <mergeCell ref="RLY3:RMB3"/>
    <mergeCell ref="RMC3:RMF3"/>
    <mergeCell ref="RKK3:RKN3"/>
    <mergeCell ref="RKO3:RKR3"/>
    <mergeCell ref="RKS3:RKV3"/>
    <mergeCell ref="RKW3:RKZ3"/>
    <mergeCell ref="RLA3:RLD3"/>
    <mergeCell ref="RLE3:RLH3"/>
    <mergeCell ref="RJM3:RJP3"/>
    <mergeCell ref="RJQ3:RJT3"/>
    <mergeCell ref="RJU3:RJX3"/>
    <mergeCell ref="RJY3:RKB3"/>
    <mergeCell ref="RKC3:RKF3"/>
    <mergeCell ref="RKG3:RKJ3"/>
    <mergeCell ref="RIO3:RIR3"/>
    <mergeCell ref="RIS3:RIV3"/>
    <mergeCell ref="RIW3:RIZ3"/>
    <mergeCell ref="RJA3:RJD3"/>
    <mergeCell ref="RJE3:RJH3"/>
    <mergeCell ref="RJI3:RJL3"/>
    <mergeCell ref="RHQ3:RHT3"/>
    <mergeCell ref="RHU3:RHX3"/>
    <mergeCell ref="RHY3:RIB3"/>
    <mergeCell ref="RIC3:RIF3"/>
    <mergeCell ref="RIG3:RIJ3"/>
    <mergeCell ref="RIK3:RIN3"/>
    <mergeCell ref="RGS3:RGV3"/>
    <mergeCell ref="RGW3:RGZ3"/>
    <mergeCell ref="RHA3:RHD3"/>
    <mergeCell ref="RHE3:RHH3"/>
    <mergeCell ref="RHI3:RHL3"/>
    <mergeCell ref="RHM3:RHP3"/>
    <mergeCell ref="RFU3:RFX3"/>
    <mergeCell ref="RFY3:RGB3"/>
    <mergeCell ref="RGC3:RGF3"/>
    <mergeCell ref="RGG3:RGJ3"/>
    <mergeCell ref="RGK3:RGN3"/>
    <mergeCell ref="RGO3:RGR3"/>
    <mergeCell ref="REW3:REZ3"/>
    <mergeCell ref="RFA3:RFD3"/>
    <mergeCell ref="RFE3:RFH3"/>
    <mergeCell ref="RFI3:RFL3"/>
    <mergeCell ref="RFM3:RFP3"/>
    <mergeCell ref="RFQ3:RFT3"/>
    <mergeCell ref="RDY3:REB3"/>
    <mergeCell ref="REC3:REF3"/>
    <mergeCell ref="REG3:REJ3"/>
    <mergeCell ref="REK3:REN3"/>
    <mergeCell ref="REO3:RER3"/>
    <mergeCell ref="RES3:REV3"/>
    <mergeCell ref="RDA3:RDD3"/>
    <mergeCell ref="RDE3:RDH3"/>
    <mergeCell ref="RDI3:RDL3"/>
    <mergeCell ref="RDM3:RDP3"/>
    <mergeCell ref="RDQ3:RDT3"/>
    <mergeCell ref="RDU3:RDX3"/>
    <mergeCell ref="RCC3:RCF3"/>
    <mergeCell ref="RCG3:RCJ3"/>
    <mergeCell ref="RCK3:RCN3"/>
    <mergeCell ref="RCO3:RCR3"/>
    <mergeCell ref="RCS3:RCV3"/>
    <mergeCell ref="RCW3:RCZ3"/>
    <mergeCell ref="RBE3:RBH3"/>
    <mergeCell ref="RBI3:RBL3"/>
    <mergeCell ref="RBM3:RBP3"/>
    <mergeCell ref="RBQ3:RBT3"/>
    <mergeCell ref="RBU3:RBX3"/>
    <mergeCell ref="RBY3:RCB3"/>
    <mergeCell ref="RAG3:RAJ3"/>
    <mergeCell ref="RAK3:RAN3"/>
    <mergeCell ref="RAO3:RAR3"/>
    <mergeCell ref="RAS3:RAV3"/>
    <mergeCell ref="RAW3:RAZ3"/>
    <mergeCell ref="RBA3:RBD3"/>
    <mergeCell ref="QZI3:QZL3"/>
    <mergeCell ref="QZM3:QZP3"/>
    <mergeCell ref="QZQ3:QZT3"/>
    <mergeCell ref="QZU3:QZX3"/>
    <mergeCell ref="QZY3:RAB3"/>
    <mergeCell ref="RAC3:RAF3"/>
    <mergeCell ref="QYK3:QYN3"/>
    <mergeCell ref="QYO3:QYR3"/>
    <mergeCell ref="QYS3:QYV3"/>
    <mergeCell ref="QYW3:QYZ3"/>
    <mergeCell ref="QZA3:QZD3"/>
    <mergeCell ref="QZE3:QZH3"/>
    <mergeCell ref="QXM3:QXP3"/>
    <mergeCell ref="QXQ3:QXT3"/>
    <mergeCell ref="QXU3:QXX3"/>
    <mergeCell ref="QXY3:QYB3"/>
    <mergeCell ref="QYC3:QYF3"/>
    <mergeCell ref="QYG3:QYJ3"/>
    <mergeCell ref="QWO3:QWR3"/>
    <mergeCell ref="QWS3:QWV3"/>
    <mergeCell ref="QWW3:QWZ3"/>
    <mergeCell ref="QXA3:QXD3"/>
    <mergeCell ref="QXE3:QXH3"/>
    <mergeCell ref="QXI3:QXL3"/>
    <mergeCell ref="QVQ3:QVT3"/>
    <mergeCell ref="QVU3:QVX3"/>
    <mergeCell ref="QVY3:QWB3"/>
    <mergeCell ref="QWC3:QWF3"/>
    <mergeCell ref="QWG3:QWJ3"/>
    <mergeCell ref="QWK3:QWN3"/>
    <mergeCell ref="QUS3:QUV3"/>
    <mergeCell ref="QUW3:QUZ3"/>
    <mergeCell ref="QVA3:QVD3"/>
    <mergeCell ref="QVE3:QVH3"/>
    <mergeCell ref="QVI3:QVL3"/>
    <mergeCell ref="QVM3:QVP3"/>
    <mergeCell ref="QTU3:QTX3"/>
    <mergeCell ref="QTY3:QUB3"/>
    <mergeCell ref="QUC3:QUF3"/>
    <mergeCell ref="QUG3:QUJ3"/>
    <mergeCell ref="QUK3:QUN3"/>
    <mergeCell ref="QUO3:QUR3"/>
    <mergeCell ref="QSW3:QSZ3"/>
    <mergeCell ref="QTA3:QTD3"/>
    <mergeCell ref="QTE3:QTH3"/>
    <mergeCell ref="QTI3:QTL3"/>
    <mergeCell ref="QTM3:QTP3"/>
    <mergeCell ref="QTQ3:QTT3"/>
    <mergeCell ref="QRY3:QSB3"/>
    <mergeCell ref="QSC3:QSF3"/>
    <mergeCell ref="QSG3:QSJ3"/>
    <mergeCell ref="QSK3:QSN3"/>
    <mergeCell ref="QSO3:QSR3"/>
    <mergeCell ref="QSS3:QSV3"/>
    <mergeCell ref="QRA3:QRD3"/>
    <mergeCell ref="QRE3:QRH3"/>
    <mergeCell ref="QRI3:QRL3"/>
    <mergeCell ref="QRM3:QRP3"/>
    <mergeCell ref="QRQ3:QRT3"/>
    <mergeCell ref="QRU3:QRX3"/>
    <mergeCell ref="QQC3:QQF3"/>
    <mergeCell ref="QQG3:QQJ3"/>
    <mergeCell ref="QQK3:QQN3"/>
    <mergeCell ref="QQO3:QQR3"/>
    <mergeCell ref="QQS3:QQV3"/>
    <mergeCell ref="QQW3:QQZ3"/>
    <mergeCell ref="QPE3:QPH3"/>
    <mergeCell ref="QPI3:QPL3"/>
    <mergeCell ref="QPM3:QPP3"/>
    <mergeCell ref="QPQ3:QPT3"/>
    <mergeCell ref="QPU3:QPX3"/>
    <mergeCell ref="QPY3:QQB3"/>
    <mergeCell ref="QOG3:QOJ3"/>
    <mergeCell ref="QOK3:QON3"/>
    <mergeCell ref="QOO3:QOR3"/>
    <mergeCell ref="QOS3:QOV3"/>
    <mergeCell ref="QOW3:QOZ3"/>
    <mergeCell ref="QPA3:QPD3"/>
    <mergeCell ref="QNI3:QNL3"/>
    <mergeCell ref="QNM3:QNP3"/>
    <mergeCell ref="QNQ3:QNT3"/>
    <mergeCell ref="QNU3:QNX3"/>
    <mergeCell ref="QNY3:QOB3"/>
    <mergeCell ref="QOC3:QOF3"/>
    <mergeCell ref="QMK3:QMN3"/>
    <mergeCell ref="QMO3:QMR3"/>
    <mergeCell ref="QMS3:QMV3"/>
    <mergeCell ref="QMW3:QMZ3"/>
    <mergeCell ref="QNA3:QND3"/>
    <mergeCell ref="QNE3:QNH3"/>
    <mergeCell ref="QLM3:QLP3"/>
    <mergeCell ref="QLQ3:QLT3"/>
    <mergeCell ref="QLU3:QLX3"/>
    <mergeCell ref="QLY3:QMB3"/>
    <mergeCell ref="QMC3:QMF3"/>
    <mergeCell ref="QMG3:QMJ3"/>
    <mergeCell ref="QKO3:QKR3"/>
    <mergeCell ref="QKS3:QKV3"/>
    <mergeCell ref="QKW3:QKZ3"/>
    <mergeCell ref="QLA3:QLD3"/>
    <mergeCell ref="QLE3:QLH3"/>
    <mergeCell ref="QLI3:QLL3"/>
    <mergeCell ref="QJQ3:QJT3"/>
    <mergeCell ref="QJU3:QJX3"/>
    <mergeCell ref="QJY3:QKB3"/>
    <mergeCell ref="QKC3:QKF3"/>
    <mergeCell ref="QKG3:QKJ3"/>
    <mergeCell ref="QKK3:QKN3"/>
    <mergeCell ref="QIS3:QIV3"/>
    <mergeCell ref="QIW3:QIZ3"/>
    <mergeCell ref="QJA3:QJD3"/>
    <mergeCell ref="QJE3:QJH3"/>
    <mergeCell ref="QJI3:QJL3"/>
    <mergeCell ref="QJM3:QJP3"/>
    <mergeCell ref="QHU3:QHX3"/>
    <mergeCell ref="QHY3:QIB3"/>
    <mergeCell ref="QIC3:QIF3"/>
    <mergeCell ref="QIG3:QIJ3"/>
    <mergeCell ref="QIK3:QIN3"/>
    <mergeCell ref="QIO3:QIR3"/>
    <mergeCell ref="QGW3:QGZ3"/>
    <mergeCell ref="QHA3:QHD3"/>
    <mergeCell ref="QHE3:QHH3"/>
    <mergeCell ref="QHI3:QHL3"/>
    <mergeCell ref="QHM3:QHP3"/>
    <mergeCell ref="QHQ3:QHT3"/>
    <mergeCell ref="QFY3:QGB3"/>
    <mergeCell ref="QGC3:QGF3"/>
    <mergeCell ref="QGG3:QGJ3"/>
    <mergeCell ref="QGK3:QGN3"/>
    <mergeCell ref="QGO3:QGR3"/>
    <mergeCell ref="QGS3:QGV3"/>
    <mergeCell ref="QFA3:QFD3"/>
    <mergeCell ref="QFE3:QFH3"/>
    <mergeCell ref="QFI3:QFL3"/>
    <mergeCell ref="QFM3:QFP3"/>
    <mergeCell ref="QFQ3:QFT3"/>
    <mergeCell ref="QFU3:QFX3"/>
    <mergeCell ref="QEC3:QEF3"/>
    <mergeCell ref="QEG3:QEJ3"/>
    <mergeCell ref="QEK3:QEN3"/>
    <mergeCell ref="QEO3:QER3"/>
    <mergeCell ref="QES3:QEV3"/>
    <mergeCell ref="QEW3:QEZ3"/>
    <mergeCell ref="QDE3:QDH3"/>
    <mergeCell ref="QDI3:QDL3"/>
    <mergeCell ref="QDM3:QDP3"/>
    <mergeCell ref="QDQ3:QDT3"/>
    <mergeCell ref="QDU3:QDX3"/>
    <mergeCell ref="QDY3:QEB3"/>
    <mergeCell ref="QCG3:QCJ3"/>
    <mergeCell ref="QCK3:QCN3"/>
    <mergeCell ref="QCO3:QCR3"/>
    <mergeCell ref="QCS3:QCV3"/>
    <mergeCell ref="QCW3:QCZ3"/>
    <mergeCell ref="QDA3:QDD3"/>
    <mergeCell ref="QBI3:QBL3"/>
    <mergeCell ref="QBM3:QBP3"/>
    <mergeCell ref="QBQ3:QBT3"/>
    <mergeCell ref="QBU3:QBX3"/>
    <mergeCell ref="QBY3:QCB3"/>
    <mergeCell ref="QCC3:QCF3"/>
    <mergeCell ref="QAK3:QAN3"/>
    <mergeCell ref="QAO3:QAR3"/>
    <mergeCell ref="QAS3:QAV3"/>
    <mergeCell ref="QAW3:QAZ3"/>
    <mergeCell ref="QBA3:QBD3"/>
    <mergeCell ref="QBE3:QBH3"/>
    <mergeCell ref="PZM3:PZP3"/>
    <mergeCell ref="PZQ3:PZT3"/>
    <mergeCell ref="PZU3:PZX3"/>
    <mergeCell ref="PZY3:QAB3"/>
    <mergeCell ref="QAC3:QAF3"/>
    <mergeCell ref="QAG3:QAJ3"/>
    <mergeCell ref="PYO3:PYR3"/>
    <mergeCell ref="PYS3:PYV3"/>
    <mergeCell ref="PYW3:PYZ3"/>
    <mergeCell ref="PZA3:PZD3"/>
    <mergeCell ref="PZE3:PZH3"/>
    <mergeCell ref="PZI3:PZL3"/>
    <mergeCell ref="PXQ3:PXT3"/>
    <mergeCell ref="PXU3:PXX3"/>
    <mergeCell ref="PXY3:PYB3"/>
    <mergeCell ref="PYC3:PYF3"/>
    <mergeCell ref="PYG3:PYJ3"/>
    <mergeCell ref="PYK3:PYN3"/>
    <mergeCell ref="PWS3:PWV3"/>
    <mergeCell ref="PWW3:PWZ3"/>
    <mergeCell ref="PXA3:PXD3"/>
    <mergeCell ref="PXE3:PXH3"/>
    <mergeCell ref="PXI3:PXL3"/>
    <mergeCell ref="PXM3:PXP3"/>
    <mergeCell ref="PVU3:PVX3"/>
    <mergeCell ref="PVY3:PWB3"/>
    <mergeCell ref="PWC3:PWF3"/>
    <mergeCell ref="PWG3:PWJ3"/>
    <mergeCell ref="PWK3:PWN3"/>
    <mergeCell ref="PWO3:PWR3"/>
    <mergeCell ref="PUW3:PUZ3"/>
    <mergeCell ref="PVA3:PVD3"/>
    <mergeCell ref="PVE3:PVH3"/>
    <mergeCell ref="PVI3:PVL3"/>
    <mergeCell ref="PVM3:PVP3"/>
    <mergeCell ref="PVQ3:PVT3"/>
    <mergeCell ref="PTY3:PUB3"/>
    <mergeCell ref="PUC3:PUF3"/>
    <mergeCell ref="PUG3:PUJ3"/>
    <mergeCell ref="PUK3:PUN3"/>
    <mergeCell ref="PUO3:PUR3"/>
    <mergeCell ref="PUS3:PUV3"/>
    <mergeCell ref="PTA3:PTD3"/>
    <mergeCell ref="PTE3:PTH3"/>
    <mergeCell ref="PTI3:PTL3"/>
    <mergeCell ref="PTM3:PTP3"/>
    <mergeCell ref="PTQ3:PTT3"/>
    <mergeCell ref="PTU3:PTX3"/>
    <mergeCell ref="PSC3:PSF3"/>
    <mergeCell ref="PSG3:PSJ3"/>
    <mergeCell ref="PSK3:PSN3"/>
    <mergeCell ref="PSO3:PSR3"/>
    <mergeCell ref="PSS3:PSV3"/>
    <mergeCell ref="PSW3:PSZ3"/>
    <mergeCell ref="PRE3:PRH3"/>
    <mergeCell ref="PRI3:PRL3"/>
    <mergeCell ref="PRM3:PRP3"/>
    <mergeCell ref="PRQ3:PRT3"/>
    <mergeCell ref="PRU3:PRX3"/>
    <mergeCell ref="PRY3:PSB3"/>
    <mergeCell ref="PQG3:PQJ3"/>
    <mergeCell ref="PQK3:PQN3"/>
    <mergeCell ref="PQO3:PQR3"/>
    <mergeCell ref="PQS3:PQV3"/>
    <mergeCell ref="PQW3:PQZ3"/>
    <mergeCell ref="PRA3:PRD3"/>
    <mergeCell ref="PPI3:PPL3"/>
    <mergeCell ref="PPM3:PPP3"/>
    <mergeCell ref="PPQ3:PPT3"/>
    <mergeCell ref="PPU3:PPX3"/>
    <mergeCell ref="PPY3:PQB3"/>
    <mergeCell ref="PQC3:PQF3"/>
    <mergeCell ref="POK3:PON3"/>
    <mergeCell ref="POO3:POR3"/>
    <mergeCell ref="POS3:POV3"/>
    <mergeCell ref="POW3:POZ3"/>
    <mergeCell ref="PPA3:PPD3"/>
    <mergeCell ref="PPE3:PPH3"/>
    <mergeCell ref="PNM3:PNP3"/>
    <mergeCell ref="PNQ3:PNT3"/>
    <mergeCell ref="PNU3:PNX3"/>
    <mergeCell ref="PNY3:POB3"/>
    <mergeCell ref="POC3:POF3"/>
    <mergeCell ref="POG3:POJ3"/>
    <mergeCell ref="PMO3:PMR3"/>
    <mergeCell ref="PMS3:PMV3"/>
    <mergeCell ref="PMW3:PMZ3"/>
    <mergeCell ref="PNA3:PND3"/>
    <mergeCell ref="PNE3:PNH3"/>
    <mergeCell ref="PNI3:PNL3"/>
    <mergeCell ref="PLQ3:PLT3"/>
    <mergeCell ref="PLU3:PLX3"/>
    <mergeCell ref="PLY3:PMB3"/>
    <mergeCell ref="PMC3:PMF3"/>
    <mergeCell ref="PMG3:PMJ3"/>
    <mergeCell ref="PMK3:PMN3"/>
    <mergeCell ref="PKS3:PKV3"/>
    <mergeCell ref="PKW3:PKZ3"/>
    <mergeCell ref="PLA3:PLD3"/>
    <mergeCell ref="PLE3:PLH3"/>
    <mergeCell ref="PLI3:PLL3"/>
    <mergeCell ref="PLM3:PLP3"/>
    <mergeCell ref="PJU3:PJX3"/>
    <mergeCell ref="PJY3:PKB3"/>
    <mergeCell ref="PKC3:PKF3"/>
    <mergeCell ref="PKG3:PKJ3"/>
    <mergeCell ref="PKK3:PKN3"/>
    <mergeCell ref="PKO3:PKR3"/>
    <mergeCell ref="PIW3:PIZ3"/>
    <mergeCell ref="PJA3:PJD3"/>
    <mergeCell ref="PJE3:PJH3"/>
    <mergeCell ref="PJI3:PJL3"/>
    <mergeCell ref="PJM3:PJP3"/>
    <mergeCell ref="PJQ3:PJT3"/>
    <mergeCell ref="PHY3:PIB3"/>
    <mergeCell ref="PIC3:PIF3"/>
    <mergeCell ref="PIG3:PIJ3"/>
    <mergeCell ref="PIK3:PIN3"/>
    <mergeCell ref="PIO3:PIR3"/>
    <mergeCell ref="PIS3:PIV3"/>
    <mergeCell ref="PHA3:PHD3"/>
    <mergeCell ref="PHE3:PHH3"/>
    <mergeCell ref="PHI3:PHL3"/>
    <mergeCell ref="PHM3:PHP3"/>
    <mergeCell ref="PHQ3:PHT3"/>
    <mergeCell ref="PHU3:PHX3"/>
    <mergeCell ref="PGC3:PGF3"/>
    <mergeCell ref="PGG3:PGJ3"/>
    <mergeCell ref="PGK3:PGN3"/>
    <mergeCell ref="PGO3:PGR3"/>
    <mergeCell ref="PGS3:PGV3"/>
    <mergeCell ref="PGW3:PGZ3"/>
    <mergeCell ref="PFE3:PFH3"/>
    <mergeCell ref="PFI3:PFL3"/>
    <mergeCell ref="PFM3:PFP3"/>
    <mergeCell ref="PFQ3:PFT3"/>
    <mergeCell ref="PFU3:PFX3"/>
    <mergeCell ref="PFY3:PGB3"/>
    <mergeCell ref="PEG3:PEJ3"/>
    <mergeCell ref="PEK3:PEN3"/>
    <mergeCell ref="PEO3:PER3"/>
    <mergeCell ref="PES3:PEV3"/>
    <mergeCell ref="PEW3:PEZ3"/>
    <mergeCell ref="PFA3:PFD3"/>
    <mergeCell ref="PDI3:PDL3"/>
    <mergeCell ref="PDM3:PDP3"/>
    <mergeCell ref="PDQ3:PDT3"/>
    <mergeCell ref="PDU3:PDX3"/>
    <mergeCell ref="PDY3:PEB3"/>
    <mergeCell ref="PEC3:PEF3"/>
    <mergeCell ref="PCK3:PCN3"/>
    <mergeCell ref="PCO3:PCR3"/>
    <mergeCell ref="PCS3:PCV3"/>
    <mergeCell ref="PCW3:PCZ3"/>
    <mergeCell ref="PDA3:PDD3"/>
    <mergeCell ref="PDE3:PDH3"/>
    <mergeCell ref="PBM3:PBP3"/>
    <mergeCell ref="PBQ3:PBT3"/>
    <mergeCell ref="PBU3:PBX3"/>
    <mergeCell ref="PBY3:PCB3"/>
    <mergeCell ref="PCC3:PCF3"/>
    <mergeCell ref="PCG3:PCJ3"/>
    <mergeCell ref="PAO3:PAR3"/>
    <mergeCell ref="PAS3:PAV3"/>
    <mergeCell ref="PAW3:PAZ3"/>
    <mergeCell ref="PBA3:PBD3"/>
    <mergeCell ref="PBE3:PBH3"/>
    <mergeCell ref="PBI3:PBL3"/>
    <mergeCell ref="OZQ3:OZT3"/>
    <mergeCell ref="OZU3:OZX3"/>
    <mergeCell ref="OZY3:PAB3"/>
    <mergeCell ref="PAC3:PAF3"/>
    <mergeCell ref="PAG3:PAJ3"/>
    <mergeCell ref="PAK3:PAN3"/>
    <mergeCell ref="OYS3:OYV3"/>
    <mergeCell ref="OYW3:OYZ3"/>
    <mergeCell ref="OZA3:OZD3"/>
    <mergeCell ref="OZE3:OZH3"/>
    <mergeCell ref="OZI3:OZL3"/>
    <mergeCell ref="OZM3:OZP3"/>
    <mergeCell ref="OXU3:OXX3"/>
    <mergeCell ref="OXY3:OYB3"/>
    <mergeCell ref="OYC3:OYF3"/>
    <mergeCell ref="OYG3:OYJ3"/>
    <mergeCell ref="OYK3:OYN3"/>
    <mergeCell ref="OYO3:OYR3"/>
    <mergeCell ref="OWW3:OWZ3"/>
    <mergeCell ref="OXA3:OXD3"/>
    <mergeCell ref="OXE3:OXH3"/>
    <mergeCell ref="OXI3:OXL3"/>
    <mergeCell ref="OXM3:OXP3"/>
    <mergeCell ref="OXQ3:OXT3"/>
    <mergeCell ref="OVY3:OWB3"/>
    <mergeCell ref="OWC3:OWF3"/>
    <mergeCell ref="OWG3:OWJ3"/>
    <mergeCell ref="OWK3:OWN3"/>
    <mergeCell ref="OWO3:OWR3"/>
    <mergeCell ref="OWS3:OWV3"/>
    <mergeCell ref="OVA3:OVD3"/>
    <mergeCell ref="OVE3:OVH3"/>
    <mergeCell ref="OVI3:OVL3"/>
    <mergeCell ref="OVM3:OVP3"/>
    <mergeCell ref="OVQ3:OVT3"/>
    <mergeCell ref="OVU3:OVX3"/>
    <mergeCell ref="OUC3:OUF3"/>
    <mergeCell ref="OUG3:OUJ3"/>
    <mergeCell ref="OUK3:OUN3"/>
    <mergeCell ref="OUO3:OUR3"/>
    <mergeCell ref="OUS3:OUV3"/>
    <mergeCell ref="OUW3:OUZ3"/>
    <mergeCell ref="OTE3:OTH3"/>
    <mergeCell ref="OTI3:OTL3"/>
    <mergeCell ref="OTM3:OTP3"/>
    <mergeCell ref="OTQ3:OTT3"/>
    <mergeCell ref="OTU3:OTX3"/>
    <mergeCell ref="OTY3:OUB3"/>
    <mergeCell ref="OSG3:OSJ3"/>
    <mergeCell ref="OSK3:OSN3"/>
    <mergeCell ref="OSO3:OSR3"/>
    <mergeCell ref="OSS3:OSV3"/>
    <mergeCell ref="OSW3:OSZ3"/>
    <mergeCell ref="OTA3:OTD3"/>
    <mergeCell ref="ORI3:ORL3"/>
    <mergeCell ref="ORM3:ORP3"/>
    <mergeCell ref="ORQ3:ORT3"/>
    <mergeCell ref="ORU3:ORX3"/>
    <mergeCell ref="ORY3:OSB3"/>
    <mergeCell ref="OSC3:OSF3"/>
    <mergeCell ref="OQK3:OQN3"/>
    <mergeCell ref="OQO3:OQR3"/>
    <mergeCell ref="OQS3:OQV3"/>
    <mergeCell ref="OQW3:OQZ3"/>
    <mergeCell ref="ORA3:ORD3"/>
    <mergeCell ref="ORE3:ORH3"/>
    <mergeCell ref="OPM3:OPP3"/>
    <mergeCell ref="OPQ3:OPT3"/>
    <mergeCell ref="OPU3:OPX3"/>
    <mergeCell ref="OPY3:OQB3"/>
    <mergeCell ref="OQC3:OQF3"/>
    <mergeCell ref="OQG3:OQJ3"/>
    <mergeCell ref="OOO3:OOR3"/>
    <mergeCell ref="OOS3:OOV3"/>
    <mergeCell ref="OOW3:OOZ3"/>
    <mergeCell ref="OPA3:OPD3"/>
    <mergeCell ref="OPE3:OPH3"/>
    <mergeCell ref="OPI3:OPL3"/>
    <mergeCell ref="ONQ3:ONT3"/>
    <mergeCell ref="ONU3:ONX3"/>
    <mergeCell ref="ONY3:OOB3"/>
    <mergeCell ref="OOC3:OOF3"/>
    <mergeCell ref="OOG3:OOJ3"/>
    <mergeCell ref="OOK3:OON3"/>
    <mergeCell ref="OMS3:OMV3"/>
    <mergeCell ref="OMW3:OMZ3"/>
    <mergeCell ref="ONA3:OND3"/>
    <mergeCell ref="ONE3:ONH3"/>
    <mergeCell ref="ONI3:ONL3"/>
    <mergeCell ref="ONM3:ONP3"/>
    <mergeCell ref="OLU3:OLX3"/>
    <mergeCell ref="OLY3:OMB3"/>
    <mergeCell ref="OMC3:OMF3"/>
    <mergeCell ref="OMG3:OMJ3"/>
    <mergeCell ref="OMK3:OMN3"/>
    <mergeCell ref="OMO3:OMR3"/>
    <mergeCell ref="OKW3:OKZ3"/>
    <mergeCell ref="OLA3:OLD3"/>
    <mergeCell ref="OLE3:OLH3"/>
    <mergeCell ref="OLI3:OLL3"/>
    <mergeCell ref="OLM3:OLP3"/>
    <mergeCell ref="OLQ3:OLT3"/>
    <mergeCell ref="OJY3:OKB3"/>
    <mergeCell ref="OKC3:OKF3"/>
    <mergeCell ref="OKG3:OKJ3"/>
    <mergeCell ref="OKK3:OKN3"/>
    <mergeCell ref="OKO3:OKR3"/>
    <mergeCell ref="OKS3:OKV3"/>
    <mergeCell ref="OJA3:OJD3"/>
    <mergeCell ref="OJE3:OJH3"/>
    <mergeCell ref="OJI3:OJL3"/>
    <mergeCell ref="OJM3:OJP3"/>
    <mergeCell ref="OJQ3:OJT3"/>
    <mergeCell ref="OJU3:OJX3"/>
    <mergeCell ref="OIC3:OIF3"/>
    <mergeCell ref="OIG3:OIJ3"/>
    <mergeCell ref="OIK3:OIN3"/>
    <mergeCell ref="OIO3:OIR3"/>
    <mergeCell ref="OIS3:OIV3"/>
    <mergeCell ref="OIW3:OIZ3"/>
    <mergeCell ref="OHE3:OHH3"/>
    <mergeCell ref="OHI3:OHL3"/>
    <mergeCell ref="OHM3:OHP3"/>
    <mergeCell ref="OHQ3:OHT3"/>
    <mergeCell ref="OHU3:OHX3"/>
    <mergeCell ref="OHY3:OIB3"/>
    <mergeCell ref="OGG3:OGJ3"/>
    <mergeCell ref="OGK3:OGN3"/>
    <mergeCell ref="OGO3:OGR3"/>
    <mergeCell ref="OGS3:OGV3"/>
    <mergeCell ref="OGW3:OGZ3"/>
    <mergeCell ref="OHA3:OHD3"/>
    <mergeCell ref="OFI3:OFL3"/>
    <mergeCell ref="OFM3:OFP3"/>
    <mergeCell ref="OFQ3:OFT3"/>
    <mergeCell ref="OFU3:OFX3"/>
    <mergeCell ref="OFY3:OGB3"/>
    <mergeCell ref="OGC3:OGF3"/>
    <mergeCell ref="OEK3:OEN3"/>
    <mergeCell ref="OEO3:OER3"/>
    <mergeCell ref="OES3:OEV3"/>
    <mergeCell ref="OEW3:OEZ3"/>
    <mergeCell ref="OFA3:OFD3"/>
    <mergeCell ref="OFE3:OFH3"/>
    <mergeCell ref="ODM3:ODP3"/>
    <mergeCell ref="ODQ3:ODT3"/>
    <mergeCell ref="ODU3:ODX3"/>
    <mergeCell ref="ODY3:OEB3"/>
    <mergeCell ref="OEC3:OEF3"/>
    <mergeCell ref="OEG3:OEJ3"/>
    <mergeCell ref="OCO3:OCR3"/>
    <mergeCell ref="OCS3:OCV3"/>
    <mergeCell ref="OCW3:OCZ3"/>
    <mergeCell ref="ODA3:ODD3"/>
    <mergeCell ref="ODE3:ODH3"/>
    <mergeCell ref="ODI3:ODL3"/>
    <mergeCell ref="OBQ3:OBT3"/>
    <mergeCell ref="OBU3:OBX3"/>
    <mergeCell ref="OBY3:OCB3"/>
    <mergeCell ref="OCC3:OCF3"/>
    <mergeCell ref="OCG3:OCJ3"/>
    <mergeCell ref="OCK3:OCN3"/>
    <mergeCell ref="OAS3:OAV3"/>
    <mergeCell ref="OAW3:OAZ3"/>
    <mergeCell ref="OBA3:OBD3"/>
    <mergeCell ref="OBE3:OBH3"/>
    <mergeCell ref="OBI3:OBL3"/>
    <mergeCell ref="OBM3:OBP3"/>
    <mergeCell ref="NZU3:NZX3"/>
    <mergeCell ref="NZY3:OAB3"/>
    <mergeCell ref="OAC3:OAF3"/>
    <mergeCell ref="OAG3:OAJ3"/>
    <mergeCell ref="OAK3:OAN3"/>
    <mergeCell ref="OAO3:OAR3"/>
    <mergeCell ref="NYW3:NYZ3"/>
    <mergeCell ref="NZA3:NZD3"/>
    <mergeCell ref="NZE3:NZH3"/>
    <mergeCell ref="NZI3:NZL3"/>
    <mergeCell ref="NZM3:NZP3"/>
    <mergeCell ref="NZQ3:NZT3"/>
    <mergeCell ref="NXY3:NYB3"/>
    <mergeCell ref="NYC3:NYF3"/>
    <mergeCell ref="NYG3:NYJ3"/>
    <mergeCell ref="NYK3:NYN3"/>
    <mergeCell ref="NYO3:NYR3"/>
    <mergeCell ref="NYS3:NYV3"/>
    <mergeCell ref="NXA3:NXD3"/>
    <mergeCell ref="NXE3:NXH3"/>
    <mergeCell ref="NXI3:NXL3"/>
    <mergeCell ref="NXM3:NXP3"/>
    <mergeCell ref="NXQ3:NXT3"/>
    <mergeCell ref="NXU3:NXX3"/>
    <mergeCell ref="NWC3:NWF3"/>
    <mergeCell ref="NWG3:NWJ3"/>
    <mergeCell ref="NWK3:NWN3"/>
    <mergeCell ref="NWO3:NWR3"/>
    <mergeCell ref="NWS3:NWV3"/>
    <mergeCell ref="NWW3:NWZ3"/>
    <mergeCell ref="NVE3:NVH3"/>
    <mergeCell ref="NVI3:NVL3"/>
    <mergeCell ref="NVM3:NVP3"/>
    <mergeCell ref="NVQ3:NVT3"/>
    <mergeCell ref="NVU3:NVX3"/>
    <mergeCell ref="NVY3:NWB3"/>
    <mergeCell ref="NUG3:NUJ3"/>
    <mergeCell ref="NUK3:NUN3"/>
    <mergeCell ref="NUO3:NUR3"/>
    <mergeCell ref="NUS3:NUV3"/>
    <mergeCell ref="NUW3:NUZ3"/>
    <mergeCell ref="NVA3:NVD3"/>
    <mergeCell ref="NTI3:NTL3"/>
    <mergeCell ref="NTM3:NTP3"/>
    <mergeCell ref="NTQ3:NTT3"/>
    <mergeCell ref="NTU3:NTX3"/>
    <mergeCell ref="NTY3:NUB3"/>
    <mergeCell ref="NUC3:NUF3"/>
    <mergeCell ref="NSK3:NSN3"/>
    <mergeCell ref="NSO3:NSR3"/>
    <mergeCell ref="NSS3:NSV3"/>
    <mergeCell ref="NSW3:NSZ3"/>
    <mergeCell ref="NTA3:NTD3"/>
    <mergeCell ref="NTE3:NTH3"/>
    <mergeCell ref="NRM3:NRP3"/>
    <mergeCell ref="NRQ3:NRT3"/>
    <mergeCell ref="NRU3:NRX3"/>
    <mergeCell ref="NRY3:NSB3"/>
    <mergeCell ref="NSC3:NSF3"/>
    <mergeCell ref="NSG3:NSJ3"/>
    <mergeCell ref="NQO3:NQR3"/>
    <mergeCell ref="NQS3:NQV3"/>
    <mergeCell ref="NQW3:NQZ3"/>
    <mergeCell ref="NRA3:NRD3"/>
    <mergeCell ref="NRE3:NRH3"/>
    <mergeCell ref="NRI3:NRL3"/>
    <mergeCell ref="NPQ3:NPT3"/>
    <mergeCell ref="NPU3:NPX3"/>
    <mergeCell ref="NPY3:NQB3"/>
    <mergeCell ref="NQC3:NQF3"/>
    <mergeCell ref="NQG3:NQJ3"/>
    <mergeCell ref="NQK3:NQN3"/>
    <mergeCell ref="NOS3:NOV3"/>
    <mergeCell ref="NOW3:NOZ3"/>
    <mergeCell ref="NPA3:NPD3"/>
    <mergeCell ref="NPE3:NPH3"/>
    <mergeCell ref="NPI3:NPL3"/>
    <mergeCell ref="NPM3:NPP3"/>
    <mergeCell ref="NNU3:NNX3"/>
    <mergeCell ref="NNY3:NOB3"/>
    <mergeCell ref="NOC3:NOF3"/>
    <mergeCell ref="NOG3:NOJ3"/>
    <mergeCell ref="NOK3:NON3"/>
    <mergeCell ref="NOO3:NOR3"/>
    <mergeCell ref="NMW3:NMZ3"/>
    <mergeCell ref="NNA3:NND3"/>
    <mergeCell ref="NNE3:NNH3"/>
    <mergeCell ref="NNI3:NNL3"/>
    <mergeCell ref="NNM3:NNP3"/>
    <mergeCell ref="NNQ3:NNT3"/>
    <mergeCell ref="NLY3:NMB3"/>
    <mergeCell ref="NMC3:NMF3"/>
    <mergeCell ref="NMG3:NMJ3"/>
    <mergeCell ref="NMK3:NMN3"/>
    <mergeCell ref="NMO3:NMR3"/>
    <mergeCell ref="NMS3:NMV3"/>
    <mergeCell ref="NLA3:NLD3"/>
    <mergeCell ref="NLE3:NLH3"/>
    <mergeCell ref="NLI3:NLL3"/>
    <mergeCell ref="NLM3:NLP3"/>
    <mergeCell ref="NLQ3:NLT3"/>
    <mergeCell ref="NLU3:NLX3"/>
    <mergeCell ref="NKC3:NKF3"/>
    <mergeCell ref="NKG3:NKJ3"/>
    <mergeCell ref="NKK3:NKN3"/>
    <mergeCell ref="NKO3:NKR3"/>
    <mergeCell ref="NKS3:NKV3"/>
    <mergeCell ref="NKW3:NKZ3"/>
    <mergeCell ref="NJE3:NJH3"/>
    <mergeCell ref="NJI3:NJL3"/>
    <mergeCell ref="NJM3:NJP3"/>
    <mergeCell ref="NJQ3:NJT3"/>
    <mergeCell ref="NJU3:NJX3"/>
    <mergeCell ref="NJY3:NKB3"/>
    <mergeCell ref="NIG3:NIJ3"/>
    <mergeCell ref="NIK3:NIN3"/>
    <mergeCell ref="NIO3:NIR3"/>
    <mergeCell ref="NIS3:NIV3"/>
    <mergeCell ref="NIW3:NIZ3"/>
    <mergeCell ref="NJA3:NJD3"/>
    <mergeCell ref="NHI3:NHL3"/>
    <mergeCell ref="NHM3:NHP3"/>
    <mergeCell ref="NHQ3:NHT3"/>
    <mergeCell ref="NHU3:NHX3"/>
    <mergeCell ref="NHY3:NIB3"/>
    <mergeCell ref="NIC3:NIF3"/>
    <mergeCell ref="NGK3:NGN3"/>
    <mergeCell ref="NGO3:NGR3"/>
    <mergeCell ref="NGS3:NGV3"/>
    <mergeCell ref="NGW3:NGZ3"/>
    <mergeCell ref="NHA3:NHD3"/>
    <mergeCell ref="NHE3:NHH3"/>
    <mergeCell ref="NFM3:NFP3"/>
    <mergeCell ref="NFQ3:NFT3"/>
    <mergeCell ref="NFU3:NFX3"/>
    <mergeCell ref="NFY3:NGB3"/>
    <mergeCell ref="NGC3:NGF3"/>
    <mergeCell ref="NGG3:NGJ3"/>
    <mergeCell ref="NEO3:NER3"/>
    <mergeCell ref="NES3:NEV3"/>
    <mergeCell ref="NEW3:NEZ3"/>
    <mergeCell ref="NFA3:NFD3"/>
    <mergeCell ref="NFE3:NFH3"/>
    <mergeCell ref="NFI3:NFL3"/>
    <mergeCell ref="NDQ3:NDT3"/>
    <mergeCell ref="NDU3:NDX3"/>
    <mergeCell ref="NDY3:NEB3"/>
    <mergeCell ref="NEC3:NEF3"/>
    <mergeCell ref="NEG3:NEJ3"/>
    <mergeCell ref="NEK3:NEN3"/>
    <mergeCell ref="NCS3:NCV3"/>
    <mergeCell ref="NCW3:NCZ3"/>
    <mergeCell ref="NDA3:NDD3"/>
    <mergeCell ref="NDE3:NDH3"/>
    <mergeCell ref="NDI3:NDL3"/>
    <mergeCell ref="NDM3:NDP3"/>
    <mergeCell ref="NBU3:NBX3"/>
    <mergeCell ref="NBY3:NCB3"/>
    <mergeCell ref="NCC3:NCF3"/>
    <mergeCell ref="NCG3:NCJ3"/>
    <mergeCell ref="NCK3:NCN3"/>
    <mergeCell ref="NCO3:NCR3"/>
    <mergeCell ref="NAW3:NAZ3"/>
    <mergeCell ref="NBA3:NBD3"/>
    <mergeCell ref="NBE3:NBH3"/>
    <mergeCell ref="NBI3:NBL3"/>
    <mergeCell ref="NBM3:NBP3"/>
    <mergeCell ref="NBQ3:NBT3"/>
    <mergeCell ref="MZY3:NAB3"/>
    <mergeCell ref="NAC3:NAF3"/>
    <mergeCell ref="NAG3:NAJ3"/>
    <mergeCell ref="NAK3:NAN3"/>
    <mergeCell ref="NAO3:NAR3"/>
    <mergeCell ref="NAS3:NAV3"/>
    <mergeCell ref="MZA3:MZD3"/>
    <mergeCell ref="MZE3:MZH3"/>
    <mergeCell ref="MZI3:MZL3"/>
    <mergeCell ref="MZM3:MZP3"/>
    <mergeCell ref="MZQ3:MZT3"/>
    <mergeCell ref="MZU3:MZX3"/>
    <mergeCell ref="MYC3:MYF3"/>
    <mergeCell ref="MYG3:MYJ3"/>
    <mergeCell ref="MYK3:MYN3"/>
    <mergeCell ref="MYO3:MYR3"/>
    <mergeCell ref="MYS3:MYV3"/>
    <mergeCell ref="MYW3:MYZ3"/>
    <mergeCell ref="MXE3:MXH3"/>
    <mergeCell ref="MXI3:MXL3"/>
    <mergeCell ref="MXM3:MXP3"/>
    <mergeCell ref="MXQ3:MXT3"/>
    <mergeCell ref="MXU3:MXX3"/>
    <mergeCell ref="MXY3:MYB3"/>
    <mergeCell ref="MWG3:MWJ3"/>
    <mergeCell ref="MWK3:MWN3"/>
    <mergeCell ref="MWO3:MWR3"/>
    <mergeCell ref="MWS3:MWV3"/>
    <mergeCell ref="MWW3:MWZ3"/>
    <mergeCell ref="MXA3:MXD3"/>
    <mergeCell ref="MVI3:MVL3"/>
    <mergeCell ref="MVM3:MVP3"/>
    <mergeCell ref="MVQ3:MVT3"/>
    <mergeCell ref="MVU3:MVX3"/>
    <mergeCell ref="MVY3:MWB3"/>
    <mergeCell ref="MWC3:MWF3"/>
    <mergeCell ref="MUK3:MUN3"/>
    <mergeCell ref="MUO3:MUR3"/>
    <mergeCell ref="MUS3:MUV3"/>
    <mergeCell ref="MUW3:MUZ3"/>
    <mergeCell ref="MVA3:MVD3"/>
    <mergeCell ref="MVE3:MVH3"/>
    <mergeCell ref="MTM3:MTP3"/>
    <mergeCell ref="MTQ3:MTT3"/>
    <mergeCell ref="MTU3:MTX3"/>
    <mergeCell ref="MTY3:MUB3"/>
    <mergeCell ref="MUC3:MUF3"/>
    <mergeCell ref="MUG3:MUJ3"/>
    <mergeCell ref="MSO3:MSR3"/>
    <mergeCell ref="MSS3:MSV3"/>
    <mergeCell ref="MSW3:MSZ3"/>
    <mergeCell ref="MTA3:MTD3"/>
    <mergeCell ref="MTE3:MTH3"/>
    <mergeCell ref="MTI3:MTL3"/>
    <mergeCell ref="MRQ3:MRT3"/>
    <mergeCell ref="MRU3:MRX3"/>
    <mergeCell ref="MRY3:MSB3"/>
    <mergeCell ref="MSC3:MSF3"/>
    <mergeCell ref="MSG3:MSJ3"/>
    <mergeCell ref="MSK3:MSN3"/>
    <mergeCell ref="MQS3:MQV3"/>
    <mergeCell ref="MQW3:MQZ3"/>
    <mergeCell ref="MRA3:MRD3"/>
    <mergeCell ref="MRE3:MRH3"/>
    <mergeCell ref="MRI3:MRL3"/>
    <mergeCell ref="MRM3:MRP3"/>
    <mergeCell ref="MPU3:MPX3"/>
    <mergeCell ref="MPY3:MQB3"/>
    <mergeCell ref="MQC3:MQF3"/>
    <mergeCell ref="MQG3:MQJ3"/>
    <mergeCell ref="MQK3:MQN3"/>
    <mergeCell ref="MQO3:MQR3"/>
    <mergeCell ref="MOW3:MOZ3"/>
    <mergeCell ref="MPA3:MPD3"/>
    <mergeCell ref="MPE3:MPH3"/>
    <mergeCell ref="MPI3:MPL3"/>
    <mergeCell ref="MPM3:MPP3"/>
    <mergeCell ref="MPQ3:MPT3"/>
    <mergeCell ref="MNY3:MOB3"/>
    <mergeCell ref="MOC3:MOF3"/>
    <mergeCell ref="MOG3:MOJ3"/>
    <mergeCell ref="MOK3:MON3"/>
    <mergeCell ref="MOO3:MOR3"/>
    <mergeCell ref="MOS3:MOV3"/>
    <mergeCell ref="MNA3:MND3"/>
    <mergeCell ref="MNE3:MNH3"/>
    <mergeCell ref="MNI3:MNL3"/>
    <mergeCell ref="MNM3:MNP3"/>
    <mergeCell ref="MNQ3:MNT3"/>
    <mergeCell ref="MNU3:MNX3"/>
    <mergeCell ref="MMC3:MMF3"/>
    <mergeCell ref="MMG3:MMJ3"/>
    <mergeCell ref="MMK3:MMN3"/>
    <mergeCell ref="MMO3:MMR3"/>
    <mergeCell ref="MMS3:MMV3"/>
    <mergeCell ref="MMW3:MMZ3"/>
    <mergeCell ref="MLE3:MLH3"/>
    <mergeCell ref="MLI3:MLL3"/>
    <mergeCell ref="MLM3:MLP3"/>
    <mergeCell ref="MLQ3:MLT3"/>
    <mergeCell ref="MLU3:MLX3"/>
    <mergeCell ref="MLY3:MMB3"/>
    <mergeCell ref="MKG3:MKJ3"/>
    <mergeCell ref="MKK3:MKN3"/>
    <mergeCell ref="MKO3:MKR3"/>
    <mergeCell ref="MKS3:MKV3"/>
    <mergeCell ref="MKW3:MKZ3"/>
    <mergeCell ref="MLA3:MLD3"/>
    <mergeCell ref="MJI3:MJL3"/>
    <mergeCell ref="MJM3:MJP3"/>
    <mergeCell ref="MJQ3:MJT3"/>
    <mergeCell ref="MJU3:MJX3"/>
    <mergeCell ref="MJY3:MKB3"/>
    <mergeCell ref="MKC3:MKF3"/>
    <mergeCell ref="MIK3:MIN3"/>
    <mergeCell ref="MIO3:MIR3"/>
    <mergeCell ref="MIS3:MIV3"/>
    <mergeCell ref="MIW3:MIZ3"/>
    <mergeCell ref="MJA3:MJD3"/>
    <mergeCell ref="MJE3:MJH3"/>
    <mergeCell ref="MHM3:MHP3"/>
    <mergeCell ref="MHQ3:MHT3"/>
    <mergeCell ref="MHU3:MHX3"/>
    <mergeCell ref="MHY3:MIB3"/>
    <mergeCell ref="MIC3:MIF3"/>
    <mergeCell ref="MIG3:MIJ3"/>
    <mergeCell ref="MGO3:MGR3"/>
    <mergeCell ref="MGS3:MGV3"/>
    <mergeCell ref="MGW3:MGZ3"/>
    <mergeCell ref="MHA3:MHD3"/>
    <mergeCell ref="MHE3:MHH3"/>
    <mergeCell ref="MHI3:MHL3"/>
    <mergeCell ref="MFQ3:MFT3"/>
    <mergeCell ref="MFU3:MFX3"/>
    <mergeCell ref="MFY3:MGB3"/>
    <mergeCell ref="MGC3:MGF3"/>
    <mergeCell ref="MGG3:MGJ3"/>
    <mergeCell ref="MGK3:MGN3"/>
    <mergeCell ref="MES3:MEV3"/>
    <mergeCell ref="MEW3:MEZ3"/>
    <mergeCell ref="MFA3:MFD3"/>
    <mergeCell ref="MFE3:MFH3"/>
    <mergeCell ref="MFI3:MFL3"/>
    <mergeCell ref="MFM3:MFP3"/>
    <mergeCell ref="MDU3:MDX3"/>
    <mergeCell ref="MDY3:MEB3"/>
    <mergeCell ref="MEC3:MEF3"/>
    <mergeCell ref="MEG3:MEJ3"/>
    <mergeCell ref="MEK3:MEN3"/>
    <mergeCell ref="MEO3:MER3"/>
    <mergeCell ref="MCW3:MCZ3"/>
    <mergeCell ref="MDA3:MDD3"/>
    <mergeCell ref="MDE3:MDH3"/>
    <mergeCell ref="MDI3:MDL3"/>
    <mergeCell ref="MDM3:MDP3"/>
    <mergeCell ref="MDQ3:MDT3"/>
    <mergeCell ref="MBY3:MCB3"/>
    <mergeCell ref="MCC3:MCF3"/>
    <mergeCell ref="MCG3:MCJ3"/>
    <mergeCell ref="MCK3:MCN3"/>
    <mergeCell ref="MCO3:MCR3"/>
    <mergeCell ref="MCS3:MCV3"/>
    <mergeCell ref="MBA3:MBD3"/>
    <mergeCell ref="MBE3:MBH3"/>
    <mergeCell ref="MBI3:MBL3"/>
    <mergeCell ref="MBM3:MBP3"/>
    <mergeCell ref="MBQ3:MBT3"/>
    <mergeCell ref="MBU3:MBX3"/>
    <mergeCell ref="MAC3:MAF3"/>
    <mergeCell ref="MAG3:MAJ3"/>
    <mergeCell ref="MAK3:MAN3"/>
    <mergeCell ref="MAO3:MAR3"/>
    <mergeCell ref="MAS3:MAV3"/>
    <mergeCell ref="MAW3:MAZ3"/>
    <mergeCell ref="LZE3:LZH3"/>
    <mergeCell ref="LZI3:LZL3"/>
    <mergeCell ref="LZM3:LZP3"/>
    <mergeCell ref="LZQ3:LZT3"/>
    <mergeCell ref="LZU3:LZX3"/>
    <mergeCell ref="LZY3:MAB3"/>
    <mergeCell ref="LYG3:LYJ3"/>
    <mergeCell ref="LYK3:LYN3"/>
    <mergeCell ref="LYO3:LYR3"/>
    <mergeCell ref="LYS3:LYV3"/>
    <mergeCell ref="LYW3:LYZ3"/>
    <mergeCell ref="LZA3:LZD3"/>
    <mergeCell ref="LXI3:LXL3"/>
    <mergeCell ref="LXM3:LXP3"/>
    <mergeCell ref="LXQ3:LXT3"/>
    <mergeCell ref="LXU3:LXX3"/>
    <mergeCell ref="LXY3:LYB3"/>
    <mergeCell ref="LYC3:LYF3"/>
    <mergeCell ref="LWK3:LWN3"/>
    <mergeCell ref="LWO3:LWR3"/>
    <mergeCell ref="LWS3:LWV3"/>
    <mergeCell ref="LWW3:LWZ3"/>
    <mergeCell ref="LXA3:LXD3"/>
    <mergeCell ref="LXE3:LXH3"/>
    <mergeCell ref="LVM3:LVP3"/>
    <mergeCell ref="LVQ3:LVT3"/>
    <mergeCell ref="LVU3:LVX3"/>
    <mergeCell ref="LVY3:LWB3"/>
    <mergeCell ref="LWC3:LWF3"/>
    <mergeCell ref="LWG3:LWJ3"/>
    <mergeCell ref="LUO3:LUR3"/>
    <mergeCell ref="LUS3:LUV3"/>
    <mergeCell ref="LUW3:LUZ3"/>
    <mergeCell ref="LVA3:LVD3"/>
    <mergeCell ref="LVE3:LVH3"/>
    <mergeCell ref="LVI3:LVL3"/>
    <mergeCell ref="LTQ3:LTT3"/>
    <mergeCell ref="LTU3:LTX3"/>
    <mergeCell ref="LTY3:LUB3"/>
    <mergeCell ref="LUC3:LUF3"/>
    <mergeCell ref="LUG3:LUJ3"/>
    <mergeCell ref="LUK3:LUN3"/>
    <mergeCell ref="LSS3:LSV3"/>
    <mergeCell ref="LSW3:LSZ3"/>
    <mergeCell ref="LTA3:LTD3"/>
    <mergeCell ref="LTE3:LTH3"/>
    <mergeCell ref="LTI3:LTL3"/>
    <mergeCell ref="LTM3:LTP3"/>
    <mergeCell ref="LRU3:LRX3"/>
    <mergeCell ref="LRY3:LSB3"/>
    <mergeCell ref="LSC3:LSF3"/>
    <mergeCell ref="LSG3:LSJ3"/>
    <mergeCell ref="LSK3:LSN3"/>
    <mergeCell ref="LSO3:LSR3"/>
    <mergeCell ref="LQW3:LQZ3"/>
    <mergeCell ref="LRA3:LRD3"/>
    <mergeCell ref="LRE3:LRH3"/>
    <mergeCell ref="LRI3:LRL3"/>
    <mergeCell ref="LRM3:LRP3"/>
    <mergeCell ref="LRQ3:LRT3"/>
    <mergeCell ref="LPY3:LQB3"/>
    <mergeCell ref="LQC3:LQF3"/>
    <mergeCell ref="LQG3:LQJ3"/>
    <mergeCell ref="LQK3:LQN3"/>
    <mergeCell ref="LQO3:LQR3"/>
    <mergeCell ref="LQS3:LQV3"/>
    <mergeCell ref="LPA3:LPD3"/>
    <mergeCell ref="LPE3:LPH3"/>
    <mergeCell ref="LPI3:LPL3"/>
    <mergeCell ref="LPM3:LPP3"/>
    <mergeCell ref="LPQ3:LPT3"/>
    <mergeCell ref="LPU3:LPX3"/>
    <mergeCell ref="LOC3:LOF3"/>
    <mergeCell ref="LOG3:LOJ3"/>
    <mergeCell ref="LOK3:LON3"/>
    <mergeCell ref="LOO3:LOR3"/>
    <mergeCell ref="LOS3:LOV3"/>
    <mergeCell ref="LOW3:LOZ3"/>
    <mergeCell ref="LNE3:LNH3"/>
    <mergeCell ref="LNI3:LNL3"/>
    <mergeCell ref="LNM3:LNP3"/>
    <mergeCell ref="LNQ3:LNT3"/>
    <mergeCell ref="LNU3:LNX3"/>
    <mergeCell ref="LNY3:LOB3"/>
    <mergeCell ref="LMG3:LMJ3"/>
    <mergeCell ref="LMK3:LMN3"/>
    <mergeCell ref="LMO3:LMR3"/>
    <mergeCell ref="LMS3:LMV3"/>
    <mergeCell ref="LMW3:LMZ3"/>
    <mergeCell ref="LNA3:LND3"/>
    <mergeCell ref="LLI3:LLL3"/>
    <mergeCell ref="LLM3:LLP3"/>
    <mergeCell ref="LLQ3:LLT3"/>
    <mergeCell ref="LLU3:LLX3"/>
    <mergeCell ref="LLY3:LMB3"/>
    <mergeCell ref="LMC3:LMF3"/>
    <mergeCell ref="LKK3:LKN3"/>
    <mergeCell ref="LKO3:LKR3"/>
    <mergeCell ref="LKS3:LKV3"/>
    <mergeCell ref="LKW3:LKZ3"/>
    <mergeCell ref="LLA3:LLD3"/>
    <mergeCell ref="LLE3:LLH3"/>
    <mergeCell ref="LJM3:LJP3"/>
    <mergeCell ref="LJQ3:LJT3"/>
    <mergeCell ref="LJU3:LJX3"/>
    <mergeCell ref="LJY3:LKB3"/>
    <mergeCell ref="LKC3:LKF3"/>
    <mergeCell ref="LKG3:LKJ3"/>
    <mergeCell ref="LIO3:LIR3"/>
    <mergeCell ref="LIS3:LIV3"/>
    <mergeCell ref="LIW3:LIZ3"/>
    <mergeCell ref="LJA3:LJD3"/>
    <mergeCell ref="LJE3:LJH3"/>
    <mergeCell ref="LJI3:LJL3"/>
    <mergeCell ref="LHQ3:LHT3"/>
    <mergeCell ref="LHU3:LHX3"/>
    <mergeCell ref="LHY3:LIB3"/>
    <mergeCell ref="LIC3:LIF3"/>
    <mergeCell ref="LIG3:LIJ3"/>
    <mergeCell ref="LIK3:LIN3"/>
    <mergeCell ref="LGS3:LGV3"/>
    <mergeCell ref="LGW3:LGZ3"/>
    <mergeCell ref="LHA3:LHD3"/>
    <mergeCell ref="LHE3:LHH3"/>
    <mergeCell ref="LHI3:LHL3"/>
    <mergeCell ref="LHM3:LHP3"/>
    <mergeCell ref="LFU3:LFX3"/>
    <mergeCell ref="LFY3:LGB3"/>
    <mergeCell ref="LGC3:LGF3"/>
    <mergeCell ref="LGG3:LGJ3"/>
    <mergeCell ref="LGK3:LGN3"/>
    <mergeCell ref="LGO3:LGR3"/>
    <mergeCell ref="LEW3:LEZ3"/>
    <mergeCell ref="LFA3:LFD3"/>
    <mergeCell ref="LFE3:LFH3"/>
    <mergeCell ref="LFI3:LFL3"/>
    <mergeCell ref="LFM3:LFP3"/>
    <mergeCell ref="LFQ3:LFT3"/>
    <mergeCell ref="LDY3:LEB3"/>
    <mergeCell ref="LEC3:LEF3"/>
    <mergeCell ref="LEG3:LEJ3"/>
    <mergeCell ref="LEK3:LEN3"/>
    <mergeCell ref="LEO3:LER3"/>
    <mergeCell ref="LES3:LEV3"/>
    <mergeCell ref="LDA3:LDD3"/>
    <mergeCell ref="LDE3:LDH3"/>
    <mergeCell ref="LDI3:LDL3"/>
    <mergeCell ref="LDM3:LDP3"/>
    <mergeCell ref="LDQ3:LDT3"/>
    <mergeCell ref="LDU3:LDX3"/>
    <mergeCell ref="LCC3:LCF3"/>
    <mergeCell ref="LCG3:LCJ3"/>
    <mergeCell ref="LCK3:LCN3"/>
    <mergeCell ref="LCO3:LCR3"/>
    <mergeCell ref="LCS3:LCV3"/>
    <mergeCell ref="LCW3:LCZ3"/>
    <mergeCell ref="LBE3:LBH3"/>
    <mergeCell ref="LBI3:LBL3"/>
    <mergeCell ref="LBM3:LBP3"/>
    <mergeCell ref="LBQ3:LBT3"/>
    <mergeCell ref="LBU3:LBX3"/>
    <mergeCell ref="LBY3:LCB3"/>
    <mergeCell ref="LAG3:LAJ3"/>
    <mergeCell ref="LAK3:LAN3"/>
    <mergeCell ref="LAO3:LAR3"/>
    <mergeCell ref="LAS3:LAV3"/>
    <mergeCell ref="LAW3:LAZ3"/>
    <mergeCell ref="LBA3:LBD3"/>
    <mergeCell ref="KZI3:KZL3"/>
    <mergeCell ref="KZM3:KZP3"/>
    <mergeCell ref="KZQ3:KZT3"/>
    <mergeCell ref="KZU3:KZX3"/>
    <mergeCell ref="KZY3:LAB3"/>
    <mergeCell ref="LAC3:LAF3"/>
    <mergeCell ref="KYK3:KYN3"/>
    <mergeCell ref="KYO3:KYR3"/>
    <mergeCell ref="KYS3:KYV3"/>
    <mergeCell ref="KYW3:KYZ3"/>
    <mergeCell ref="KZA3:KZD3"/>
    <mergeCell ref="KZE3:KZH3"/>
    <mergeCell ref="KXM3:KXP3"/>
    <mergeCell ref="KXQ3:KXT3"/>
    <mergeCell ref="KXU3:KXX3"/>
    <mergeCell ref="KXY3:KYB3"/>
    <mergeCell ref="KYC3:KYF3"/>
    <mergeCell ref="KYG3:KYJ3"/>
    <mergeCell ref="KWO3:KWR3"/>
    <mergeCell ref="KWS3:KWV3"/>
    <mergeCell ref="KWW3:KWZ3"/>
    <mergeCell ref="KXA3:KXD3"/>
    <mergeCell ref="KXE3:KXH3"/>
    <mergeCell ref="KXI3:KXL3"/>
    <mergeCell ref="KVQ3:KVT3"/>
    <mergeCell ref="KVU3:KVX3"/>
    <mergeCell ref="KVY3:KWB3"/>
    <mergeCell ref="KWC3:KWF3"/>
    <mergeCell ref="KWG3:KWJ3"/>
    <mergeCell ref="KWK3:KWN3"/>
    <mergeCell ref="KUS3:KUV3"/>
    <mergeCell ref="KUW3:KUZ3"/>
    <mergeCell ref="KVA3:KVD3"/>
    <mergeCell ref="KVE3:KVH3"/>
    <mergeCell ref="KVI3:KVL3"/>
    <mergeCell ref="KVM3:KVP3"/>
    <mergeCell ref="KTU3:KTX3"/>
    <mergeCell ref="KTY3:KUB3"/>
    <mergeCell ref="KUC3:KUF3"/>
    <mergeCell ref="KUG3:KUJ3"/>
    <mergeCell ref="KUK3:KUN3"/>
    <mergeCell ref="KUO3:KUR3"/>
    <mergeCell ref="KSW3:KSZ3"/>
    <mergeCell ref="KTA3:KTD3"/>
    <mergeCell ref="KTE3:KTH3"/>
    <mergeCell ref="KTI3:KTL3"/>
    <mergeCell ref="KTM3:KTP3"/>
    <mergeCell ref="KTQ3:KTT3"/>
    <mergeCell ref="KRY3:KSB3"/>
    <mergeCell ref="KSC3:KSF3"/>
    <mergeCell ref="KSG3:KSJ3"/>
    <mergeCell ref="KSK3:KSN3"/>
    <mergeCell ref="KSO3:KSR3"/>
    <mergeCell ref="KSS3:KSV3"/>
    <mergeCell ref="KRA3:KRD3"/>
    <mergeCell ref="KRE3:KRH3"/>
    <mergeCell ref="KRI3:KRL3"/>
    <mergeCell ref="KRM3:KRP3"/>
    <mergeCell ref="KRQ3:KRT3"/>
    <mergeCell ref="KRU3:KRX3"/>
    <mergeCell ref="KQC3:KQF3"/>
    <mergeCell ref="KQG3:KQJ3"/>
    <mergeCell ref="KQK3:KQN3"/>
    <mergeCell ref="KQO3:KQR3"/>
    <mergeCell ref="KQS3:KQV3"/>
    <mergeCell ref="KQW3:KQZ3"/>
    <mergeCell ref="KPE3:KPH3"/>
    <mergeCell ref="KPI3:KPL3"/>
    <mergeCell ref="KPM3:KPP3"/>
    <mergeCell ref="KPQ3:KPT3"/>
    <mergeCell ref="KPU3:KPX3"/>
    <mergeCell ref="KPY3:KQB3"/>
    <mergeCell ref="KOG3:KOJ3"/>
    <mergeCell ref="KOK3:KON3"/>
    <mergeCell ref="KOO3:KOR3"/>
    <mergeCell ref="KOS3:KOV3"/>
    <mergeCell ref="KOW3:KOZ3"/>
    <mergeCell ref="KPA3:KPD3"/>
    <mergeCell ref="KNI3:KNL3"/>
    <mergeCell ref="KNM3:KNP3"/>
    <mergeCell ref="KNQ3:KNT3"/>
    <mergeCell ref="KNU3:KNX3"/>
    <mergeCell ref="KNY3:KOB3"/>
    <mergeCell ref="KOC3:KOF3"/>
    <mergeCell ref="KMK3:KMN3"/>
    <mergeCell ref="KMO3:KMR3"/>
    <mergeCell ref="KMS3:KMV3"/>
    <mergeCell ref="KMW3:KMZ3"/>
    <mergeCell ref="KNA3:KND3"/>
    <mergeCell ref="KNE3:KNH3"/>
    <mergeCell ref="KLM3:KLP3"/>
    <mergeCell ref="KLQ3:KLT3"/>
    <mergeCell ref="KLU3:KLX3"/>
    <mergeCell ref="KLY3:KMB3"/>
    <mergeCell ref="KMC3:KMF3"/>
    <mergeCell ref="KMG3:KMJ3"/>
    <mergeCell ref="KKO3:KKR3"/>
    <mergeCell ref="KKS3:KKV3"/>
    <mergeCell ref="KKW3:KKZ3"/>
    <mergeCell ref="KLA3:KLD3"/>
    <mergeCell ref="KLE3:KLH3"/>
    <mergeCell ref="KLI3:KLL3"/>
    <mergeCell ref="KJQ3:KJT3"/>
    <mergeCell ref="KJU3:KJX3"/>
    <mergeCell ref="KJY3:KKB3"/>
    <mergeCell ref="KKC3:KKF3"/>
    <mergeCell ref="KKG3:KKJ3"/>
    <mergeCell ref="KKK3:KKN3"/>
    <mergeCell ref="KIS3:KIV3"/>
    <mergeCell ref="KIW3:KIZ3"/>
    <mergeCell ref="KJA3:KJD3"/>
    <mergeCell ref="KJE3:KJH3"/>
    <mergeCell ref="KJI3:KJL3"/>
    <mergeCell ref="KJM3:KJP3"/>
    <mergeCell ref="KHU3:KHX3"/>
    <mergeCell ref="KHY3:KIB3"/>
    <mergeCell ref="KIC3:KIF3"/>
    <mergeCell ref="KIG3:KIJ3"/>
    <mergeCell ref="KIK3:KIN3"/>
    <mergeCell ref="KIO3:KIR3"/>
    <mergeCell ref="KGW3:KGZ3"/>
    <mergeCell ref="KHA3:KHD3"/>
    <mergeCell ref="KHE3:KHH3"/>
    <mergeCell ref="KHI3:KHL3"/>
    <mergeCell ref="KHM3:KHP3"/>
    <mergeCell ref="KHQ3:KHT3"/>
    <mergeCell ref="KFY3:KGB3"/>
    <mergeCell ref="KGC3:KGF3"/>
    <mergeCell ref="KGG3:KGJ3"/>
    <mergeCell ref="KGK3:KGN3"/>
    <mergeCell ref="KGO3:KGR3"/>
    <mergeCell ref="KGS3:KGV3"/>
    <mergeCell ref="KFA3:KFD3"/>
    <mergeCell ref="KFE3:KFH3"/>
    <mergeCell ref="KFI3:KFL3"/>
    <mergeCell ref="KFM3:KFP3"/>
    <mergeCell ref="KFQ3:KFT3"/>
    <mergeCell ref="KFU3:KFX3"/>
    <mergeCell ref="KEC3:KEF3"/>
    <mergeCell ref="KEG3:KEJ3"/>
    <mergeCell ref="KEK3:KEN3"/>
    <mergeCell ref="KEO3:KER3"/>
    <mergeCell ref="KES3:KEV3"/>
    <mergeCell ref="KEW3:KEZ3"/>
    <mergeCell ref="KDE3:KDH3"/>
    <mergeCell ref="KDI3:KDL3"/>
    <mergeCell ref="KDM3:KDP3"/>
    <mergeCell ref="KDQ3:KDT3"/>
    <mergeCell ref="KDU3:KDX3"/>
    <mergeCell ref="KDY3:KEB3"/>
    <mergeCell ref="KCG3:KCJ3"/>
    <mergeCell ref="KCK3:KCN3"/>
    <mergeCell ref="KCO3:KCR3"/>
    <mergeCell ref="KCS3:KCV3"/>
    <mergeCell ref="KCW3:KCZ3"/>
    <mergeCell ref="KDA3:KDD3"/>
    <mergeCell ref="KBI3:KBL3"/>
    <mergeCell ref="KBM3:KBP3"/>
    <mergeCell ref="KBQ3:KBT3"/>
    <mergeCell ref="KBU3:KBX3"/>
    <mergeCell ref="KBY3:KCB3"/>
    <mergeCell ref="KCC3:KCF3"/>
    <mergeCell ref="KAK3:KAN3"/>
    <mergeCell ref="KAO3:KAR3"/>
    <mergeCell ref="KAS3:KAV3"/>
    <mergeCell ref="KAW3:KAZ3"/>
    <mergeCell ref="KBA3:KBD3"/>
    <mergeCell ref="KBE3:KBH3"/>
    <mergeCell ref="JZM3:JZP3"/>
    <mergeCell ref="JZQ3:JZT3"/>
    <mergeCell ref="JZU3:JZX3"/>
    <mergeCell ref="JZY3:KAB3"/>
    <mergeCell ref="KAC3:KAF3"/>
    <mergeCell ref="KAG3:KAJ3"/>
    <mergeCell ref="JYO3:JYR3"/>
    <mergeCell ref="JYS3:JYV3"/>
    <mergeCell ref="JYW3:JYZ3"/>
    <mergeCell ref="JZA3:JZD3"/>
    <mergeCell ref="JZE3:JZH3"/>
    <mergeCell ref="JZI3:JZL3"/>
    <mergeCell ref="JXQ3:JXT3"/>
    <mergeCell ref="JXU3:JXX3"/>
    <mergeCell ref="JXY3:JYB3"/>
    <mergeCell ref="JYC3:JYF3"/>
    <mergeCell ref="JYG3:JYJ3"/>
    <mergeCell ref="JYK3:JYN3"/>
    <mergeCell ref="JWS3:JWV3"/>
    <mergeCell ref="JWW3:JWZ3"/>
    <mergeCell ref="JXA3:JXD3"/>
    <mergeCell ref="JXE3:JXH3"/>
    <mergeCell ref="JXI3:JXL3"/>
    <mergeCell ref="JXM3:JXP3"/>
    <mergeCell ref="JVU3:JVX3"/>
    <mergeCell ref="JVY3:JWB3"/>
    <mergeCell ref="JWC3:JWF3"/>
    <mergeCell ref="JWG3:JWJ3"/>
    <mergeCell ref="JWK3:JWN3"/>
    <mergeCell ref="JWO3:JWR3"/>
    <mergeCell ref="JUW3:JUZ3"/>
    <mergeCell ref="JVA3:JVD3"/>
    <mergeCell ref="JVE3:JVH3"/>
    <mergeCell ref="JVI3:JVL3"/>
    <mergeCell ref="JVM3:JVP3"/>
    <mergeCell ref="JVQ3:JVT3"/>
    <mergeCell ref="JTY3:JUB3"/>
    <mergeCell ref="JUC3:JUF3"/>
    <mergeCell ref="JUG3:JUJ3"/>
    <mergeCell ref="JUK3:JUN3"/>
    <mergeCell ref="JUO3:JUR3"/>
    <mergeCell ref="JUS3:JUV3"/>
    <mergeCell ref="JTA3:JTD3"/>
    <mergeCell ref="JTE3:JTH3"/>
    <mergeCell ref="JTI3:JTL3"/>
    <mergeCell ref="JTM3:JTP3"/>
    <mergeCell ref="JTQ3:JTT3"/>
    <mergeCell ref="JTU3:JTX3"/>
    <mergeCell ref="JSC3:JSF3"/>
    <mergeCell ref="JSG3:JSJ3"/>
    <mergeCell ref="JSK3:JSN3"/>
    <mergeCell ref="JSO3:JSR3"/>
    <mergeCell ref="JSS3:JSV3"/>
    <mergeCell ref="JSW3:JSZ3"/>
    <mergeCell ref="JRE3:JRH3"/>
    <mergeCell ref="JRI3:JRL3"/>
    <mergeCell ref="JRM3:JRP3"/>
    <mergeCell ref="JRQ3:JRT3"/>
    <mergeCell ref="JRU3:JRX3"/>
    <mergeCell ref="JRY3:JSB3"/>
    <mergeCell ref="JQG3:JQJ3"/>
    <mergeCell ref="JQK3:JQN3"/>
    <mergeCell ref="JQO3:JQR3"/>
    <mergeCell ref="JQS3:JQV3"/>
    <mergeCell ref="JQW3:JQZ3"/>
    <mergeCell ref="JRA3:JRD3"/>
    <mergeCell ref="JPI3:JPL3"/>
    <mergeCell ref="JPM3:JPP3"/>
    <mergeCell ref="JPQ3:JPT3"/>
    <mergeCell ref="JPU3:JPX3"/>
    <mergeCell ref="JPY3:JQB3"/>
    <mergeCell ref="JQC3:JQF3"/>
    <mergeCell ref="JOK3:JON3"/>
    <mergeCell ref="JOO3:JOR3"/>
    <mergeCell ref="JOS3:JOV3"/>
    <mergeCell ref="JOW3:JOZ3"/>
    <mergeCell ref="JPA3:JPD3"/>
    <mergeCell ref="JPE3:JPH3"/>
    <mergeCell ref="JNM3:JNP3"/>
    <mergeCell ref="JNQ3:JNT3"/>
    <mergeCell ref="JNU3:JNX3"/>
    <mergeCell ref="JNY3:JOB3"/>
    <mergeCell ref="JOC3:JOF3"/>
    <mergeCell ref="JOG3:JOJ3"/>
    <mergeCell ref="JMO3:JMR3"/>
    <mergeCell ref="JMS3:JMV3"/>
    <mergeCell ref="JMW3:JMZ3"/>
    <mergeCell ref="JNA3:JND3"/>
    <mergeCell ref="JNE3:JNH3"/>
    <mergeCell ref="JNI3:JNL3"/>
    <mergeCell ref="JLQ3:JLT3"/>
    <mergeCell ref="JLU3:JLX3"/>
    <mergeCell ref="JLY3:JMB3"/>
    <mergeCell ref="JMC3:JMF3"/>
    <mergeCell ref="JMG3:JMJ3"/>
    <mergeCell ref="JMK3:JMN3"/>
    <mergeCell ref="JKS3:JKV3"/>
    <mergeCell ref="JKW3:JKZ3"/>
    <mergeCell ref="JLA3:JLD3"/>
    <mergeCell ref="JLE3:JLH3"/>
    <mergeCell ref="JLI3:JLL3"/>
    <mergeCell ref="JLM3:JLP3"/>
    <mergeCell ref="JJU3:JJX3"/>
    <mergeCell ref="JJY3:JKB3"/>
    <mergeCell ref="JKC3:JKF3"/>
    <mergeCell ref="JKG3:JKJ3"/>
    <mergeCell ref="JKK3:JKN3"/>
    <mergeCell ref="JKO3:JKR3"/>
    <mergeCell ref="JIW3:JIZ3"/>
    <mergeCell ref="JJA3:JJD3"/>
    <mergeCell ref="JJE3:JJH3"/>
    <mergeCell ref="JJI3:JJL3"/>
    <mergeCell ref="JJM3:JJP3"/>
    <mergeCell ref="JJQ3:JJT3"/>
    <mergeCell ref="JHY3:JIB3"/>
    <mergeCell ref="JIC3:JIF3"/>
    <mergeCell ref="JIG3:JIJ3"/>
    <mergeCell ref="JIK3:JIN3"/>
    <mergeCell ref="JIO3:JIR3"/>
    <mergeCell ref="JIS3:JIV3"/>
    <mergeCell ref="JHA3:JHD3"/>
    <mergeCell ref="JHE3:JHH3"/>
    <mergeCell ref="JHI3:JHL3"/>
    <mergeCell ref="JHM3:JHP3"/>
    <mergeCell ref="JHQ3:JHT3"/>
    <mergeCell ref="JHU3:JHX3"/>
    <mergeCell ref="JGC3:JGF3"/>
    <mergeCell ref="JGG3:JGJ3"/>
    <mergeCell ref="JGK3:JGN3"/>
    <mergeCell ref="JGO3:JGR3"/>
    <mergeCell ref="JGS3:JGV3"/>
    <mergeCell ref="JGW3:JGZ3"/>
    <mergeCell ref="JFE3:JFH3"/>
    <mergeCell ref="JFI3:JFL3"/>
    <mergeCell ref="JFM3:JFP3"/>
    <mergeCell ref="JFQ3:JFT3"/>
    <mergeCell ref="JFU3:JFX3"/>
    <mergeCell ref="JFY3:JGB3"/>
    <mergeCell ref="JEG3:JEJ3"/>
    <mergeCell ref="JEK3:JEN3"/>
    <mergeCell ref="JEO3:JER3"/>
    <mergeCell ref="JES3:JEV3"/>
    <mergeCell ref="JEW3:JEZ3"/>
    <mergeCell ref="JFA3:JFD3"/>
    <mergeCell ref="JDI3:JDL3"/>
    <mergeCell ref="JDM3:JDP3"/>
    <mergeCell ref="JDQ3:JDT3"/>
    <mergeCell ref="JDU3:JDX3"/>
    <mergeCell ref="JDY3:JEB3"/>
    <mergeCell ref="JEC3:JEF3"/>
    <mergeCell ref="JCK3:JCN3"/>
    <mergeCell ref="JCO3:JCR3"/>
    <mergeCell ref="JCS3:JCV3"/>
    <mergeCell ref="JCW3:JCZ3"/>
    <mergeCell ref="JDA3:JDD3"/>
    <mergeCell ref="JDE3:JDH3"/>
    <mergeCell ref="JBM3:JBP3"/>
    <mergeCell ref="JBQ3:JBT3"/>
    <mergeCell ref="JBU3:JBX3"/>
    <mergeCell ref="JBY3:JCB3"/>
    <mergeCell ref="JCC3:JCF3"/>
    <mergeCell ref="JCG3:JCJ3"/>
    <mergeCell ref="JAO3:JAR3"/>
    <mergeCell ref="JAS3:JAV3"/>
    <mergeCell ref="JAW3:JAZ3"/>
    <mergeCell ref="JBA3:JBD3"/>
    <mergeCell ref="JBE3:JBH3"/>
    <mergeCell ref="JBI3:JBL3"/>
    <mergeCell ref="IZQ3:IZT3"/>
    <mergeCell ref="IZU3:IZX3"/>
    <mergeCell ref="IZY3:JAB3"/>
    <mergeCell ref="JAC3:JAF3"/>
    <mergeCell ref="JAG3:JAJ3"/>
    <mergeCell ref="JAK3:JAN3"/>
    <mergeCell ref="IYS3:IYV3"/>
    <mergeCell ref="IYW3:IYZ3"/>
    <mergeCell ref="IZA3:IZD3"/>
    <mergeCell ref="IZE3:IZH3"/>
    <mergeCell ref="IZI3:IZL3"/>
    <mergeCell ref="IZM3:IZP3"/>
    <mergeCell ref="IXU3:IXX3"/>
    <mergeCell ref="IXY3:IYB3"/>
    <mergeCell ref="IYC3:IYF3"/>
    <mergeCell ref="IYG3:IYJ3"/>
    <mergeCell ref="IYK3:IYN3"/>
    <mergeCell ref="IYO3:IYR3"/>
    <mergeCell ref="IWW3:IWZ3"/>
    <mergeCell ref="IXA3:IXD3"/>
    <mergeCell ref="IXE3:IXH3"/>
    <mergeCell ref="IXI3:IXL3"/>
    <mergeCell ref="IXM3:IXP3"/>
    <mergeCell ref="IXQ3:IXT3"/>
    <mergeCell ref="IVY3:IWB3"/>
    <mergeCell ref="IWC3:IWF3"/>
    <mergeCell ref="IWG3:IWJ3"/>
    <mergeCell ref="IWK3:IWN3"/>
    <mergeCell ref="IWO3:IWR3"/>
    <mergeCell ref="IWS3:IWV3"/>
    <mergeCell ref="IVA3:IVD3"/>
    <mergeCell ref="IVE3:IVH3"/>
    <mergeCell ref="IVI3:IVL3"/>
    <mergeCell ref="IVM3:IVP3"/>
    <mergeCell ref="IVQ3:IVT3"/>
    <mergeCell ref="IVU3:IVX3"/>
    <mergeCell ref="IUC3:IUF3"/>
    <mergeCell ref="IUG3:IUJ3"/>
    <mergeCell ref="IUK3:IUN3"/>
    <mergeCell ref="IUO3:IUR3"/>
    <mergeCell ref="IUS3:IUV3"/>
    <mergeCell ref="IUW3:IUZ3"/>
    <mergeCell ref="ITE3:ITH3"/>
    <mergeCell ref="ITI3:ITL3"/>
    <mergeCell ref="ITM3:ITP3"/>
    <mergeCell ref="ITQ3:ITT3"/>
    <mergeCell ref="ITU3:ITX3"/>
    <mergeCell ref="ITY3:IUB3"/>
    <mergeCell ref="ISG3:ISJ3"/>
    <mergeCell ref="ISK3:ISN3"/>
    <mergeCell ref="ISO3:ISR3"/>
    <mergeCell ref="ISS3:ISV3"/>
    <mergeCell ref="ISW3:ISZ3"/>
    <mergeCell ref="ITA3:ITD3"/>
    <mergeCell ref="IRI3:IRL3"/>
    <mergeCell ref="IRM3:IRP3"/>
    <mergeCell ref="IRQ3:IRT3"/>
    <mergeCell ref="IRU3:IRX3"/>
    <mergeCell ref="IRY3:ISB3"/>
    <mergeCell ref="ISC3:ISF3"/>
    <mergeCell ref="IQK3:IQN3"/>
    <mergeCell ref="IQO3:IQR3"/>
    <mergeCell ref="IQS3:IQV3"/>
    <mergeCell ref="IQW3:IQZ3"/>
    <mergeCell ref="IRA3:IRD3"/>
    <mergeCell ref="IRE3:IRH3"/>
    <mergeCell ref="IPM3:IPP3"/>
    <mergeCell ref="IPQ3:IPT3"/>
    <mergeCell ref="IPU3:IPX3"/>
    <mergeCell ref="IPY3:IQB3"/>
    <mergeCell ref="IQC3:IQF3"/>
    <mergeCell ref="IQG3:IQJ3"/>
    <mergeCell ref="IOO3:IOR3"/>
    <mergeCell ref="IOS3:IOV3"/>
    <mergeCell ref="IOW3:IOZ3"/>
    <mergeCell ref="IPA3:IPD3"/>
    <mergeCell ref="IPE3:IPH3"/>
    <mergeCell ref="IPI3:IPL3"/>
    <mergeCell ref="INQ3:INT3"/>
    <mergeCell ref="INU3:INX3"/>
    <mergeCell ref="INY3:IOB3"/>
    <mergeCell ref="IOC3:IOF3"/>
    <mergeCell ref="IOG3:IOJ3"/>
    <mergeCell ref="IOK3:ION3"/>
    <mergeCell ref="IMS3:IMV3"/>
    <mergeCell ref="IMW3:IMZ3"/>
    <mergeCell ref="INA3:IND3"/>
    <mergeCell ref="INE3:INH3"/>
    <mergeCell ref="INI3:INL3"/>
    <mergeCell ref="INM3:INP3"/>
    <mergeCell ref="ILU3:ILX3"/>
    <mergeCell ref="ILY3:IMB3"/>
    <mergeCell ref="IMC3:IMF3"/>
    <mergeCell ref="IMG3:IMJ3"/>
    <mergeCell ref="IMK3:IMN3"/>
    <mergeCell ref="IMO3:IMR3"/>
    <mergeCell ref="IKW3:IKZ3"/>
    <mergeCell ref="ILA3:ILD3"/>
    <mergeCell ref="ILE3:ILH3"/>
    <mergeCell ref="ILI3:ILL3"/>
    <mergeCell ref="ILM3:ILP3"/>
    <mergeCell ref="ILQ3:ILT3"/>
    <mergeCell ref="IJY3:IKB3"/>
    <mergeCell ref="IKC3:IKF3"/>
    <mergeCell ref="IKG3:IKJ3"/>
    <mergeCell ref="IKK3:IKN3"/>
    <mergeCell ref="IKO3:IKR3"/>
    <mergeCell ref="IKS3:IKV3"/>
    <mergeCell ref="IJA3:IJD3"/>
    <mergeCell ref="IJE3:IJH3"/>
    <mergeCell ref="IJI3:IJL3"/>
    <mergeCell ref="IJM3:IJP3"/>
    <mergeCell ref="IJQ3:IJT3"/>
    <mergeCell ref="IJU3:IJX3"/>
    <mergeCell ref="IIC3:IIF3"/>
    <mergeCell ref="IIG3:IIJ3"/>
    <mergeCell ref="IIK3:IIN3"/>
    <mergeCell ref="IIO3:IIR3"/>
    <mergeCell ref="IIS3:IIV3"/>
    <mergeCell ref="IIW3:IIZ3"/>
    <mergeCell ref="IHE3:IHH3"/>
    <mergeCell ref="IHI3:IHL3"/>
    <mergeCell ref="IHM3:IHP3"/>
    <mergeCell ref="IHQ3:IHT3"/>
    <mergeCell ref="IHU3:IHX3"/>
    <mergeCell ref="IHY3:IIB3"/>
    <mergeCell ref="IGG3:IGJ3"/>
    <mergeCell ref="IGK3:IGN3"/>
    <mergeCell ref="IGO3:IGR3"/>
    <mergeCell ref="IGS3:IGV3"/>
    <mergeCell ref="IGW3:IGZ3"/>
    <mergeCell ref="IHA3:IHD3"/>
    <mergeCell ref="IFI3:IFL3"/>
    <mergeCell ref="IFM3:IFP3"/>
    <mergeCell ref="IFQ3:IFT3"/>
    <mergeCell ref="IFU3:IFX3"/>
    <mergeCell ref="IFY3:IGB3"/>
    <mergeCell ref="IGC3:IGF3"/>
    <mergeCell ref="IEK3:IEN3"/>
    <mergeCell ref="IEO3:IER3"/>
    <mergeCell ref="IES3:IEV3"/>
    <mergeCell ref="IEW3:IEZ3"/>
    <mergeCell ref="IFA3:IFD3"/>
    <mergeCell ref="IFE3:IFH3"/>
    <mergeCell ref="IDM3:IDP3"/>
    <mergeCell ref="IDQ3:IDT3"/>
    <mergeCell ref="IDU3:IDX3"/>
    <mergeCell ref="IDY3:IEB3"/>
    <mergeCell ref="IEC3:IEF3"/>
    <mergeCell ref="IEG3:IEJ3"/>
    <mergeCell ref="ICO3:ICR3"/>
    <mergeCell ref="ICS3:ICV3"/>
    <mergeCell ref="ICW3:ICZ3"/>
    <mergeCell ref="IDA3:IDD3"/>
    <mergeCell ref="IDE3:IDH3"/>
    <mergeCell ref="IDI3:IDL3"/>
    <mergeCell ref="IBQ3:IBT3"/>
    <mergeCell ref="IBU3:IBX3"/>
    <mergeCell ref="IBY3:ICB3"/>
    <mergeCell ref="ICC3:ICF3"/>
    <mergeCell ref="ICG3:ICJ3"/>
    <mergeCell ref="ICK3:ICN3"/>
    <mergeCell ref="IAS3:IAV3"/>
    <mergeCell ref="IAW3:IAZ3"/>
    <mergeCell ref="IBA3:IBD3"/>
    <mergeCell ref="IBE3:IBH3"/>
    <mergeCell ref="IBI3:IBL3"/>
    <mergeCell ref="IBM3:IBP3"/>
    <mergeCell ref="HZU3:HZX3"/>
    <mergeCell ref="HZY3:IAB3"/>
    <mergeCell ref="IAC3:IAF3"/>
    <mergeCell ref="IAG3:IAJ3"/>
    <mergeCell ref="IAK3:IAN3"/>
    <mergeCell ref="IAO3:IAR3"/>
    <mergeCell ref="HYW3:HYZ3"/>
    <mergeCell ref="HZA3:HZD3"/>
    <mergeCell ref="HZE3:HZH3"/>
    <mergeCell ref="HZI3:HZL3"/>
    <mergeCell ref="HZM3:HZP3"/>
    <mergeCell ref="HZQ3:HZT3"/>
    <mergeCell ref="HXY3:HYB3"/>
    <mergeCell ref="HYC3:HYF3"/>
    <mergeCell ref="HYG3:HYJ3"/>
    <mergeCell ref="HYK3:HYN3"/>
    <mergeCell ref="HYO3:HYR3"/>
    <mergeCell ref="HYS3:HYV3"/>
    <mergeCell ref="HXA3:HXD3"/>
    <mergeCell ref="HXE3:HXH3"/>
    <mergeCell ref="HXI3:HXL3"/>
    <mergeCell ref="HXM3:HXP3"/>
    <mergeCell ref="HXQ3:HXT3"/>
    <mergeCell ref="HXU3:HXX3"/>
    <mergeCell ref="HWC3:HWF3"/>
    <mergeCell ref="HWG3:HWJ3"/>
    <mergeCell ref="HWK3:HWN3"/>
    <mergeCell ref="HWO3:HWR3"/>
    <mergeCell ref="HWS3:HWV3"/>
    <mergeCell ref="HWW3:HWZ3"/>
    <mergeCell ref="HVE3:HVH3"/>
    <mergeCell ref="HVI3:HVL3"/>
    <mergeCell ref="HVM3:HVP3"/>
    <mergeCell ref="HVQ3:HVT3"/>
    <mergeCell ref="HVU3:HVX3"/>
    <mergeCell ref="HVY3:HWB3"/>
    <mergeCell ref="HUG3:HUJ3"/>
    <mergeCell ref="HUK3:HUN3"/>
    <mergeCell ref="HUO3:HUR3"/>
    <mergeCell ref="HUS3:HUV3"/>
    <mergeCell ref="HUW3:HUZ3"/>
    <mergeCell ref="HVA3:HVD3"/>
    <mergeCell ref="HTI3:HTL3"/>
    <mergeCell ref="HTM3:HTP3"/>
    <mergeCell ref="HTQ3:HTT3"/>
    <mergeCell ref="HTU3:HTX3"/>
    <mergeCell ref="HTY3:HUB3"/>
    <mergeCell ref="HUC3:HUF3"/>
    <mergeCell ref="HSK3:HSN3"/>
    <mergeCell ref="HSO3:HSR3"/>
    <mergeCell ref="HSS3:HSV3"/>
    <mergeCell ref="HSW3:HSZ3"/>
    <mergeCell ref="HTA3:HTD3"/>
    <mergeCell ref="HTE3:HTH3"/>
    <mergeCell ref="HRM3:HRP3"/>
    <mergeCell ref="HRQ3:HRT3"/>
    <mergeCell ref="HRU3:HRX3"/>
    <mergeCell ref="HRY3:HSB3"/>
    <mergeCell ref="HSC3:HSF3"/>
    <mergeCell ref="HSG3:HSJ3"/>
    <mergeCell ref="HQO3:HQR3"/>
    <mergeCell ref="HQS3:HQV3"/>
    <mergeCell ref="HQW3:HQZ3"/>
    <mergeCell ref="HRA3:HRD3"/>
    <mergeCell ref="HRE3:HRH3"/>
    <mergeCell ref="HRI3:HRL3"/>
    <mergeCell ref="HPQ3:HPT3"/>
    <mergeCell ref="HPU3:HPX3"/>
    <mergeCell ref="HPY3:HQB3"/>
    <mergeCell ref="HQC3:HQF3"/>
    <mergeCell ref="HQG3:HQJ3"/>
    <mergeCell ref="HQK3:HQN3"/>
    <mergeCell ref="HOS3:HOV3"/>
    <mergeCell ref="HOW3:HOZ3"/>
    <mergeCell ref="HPA3:HPD3"/>
    <mergeCell ref="HPE3:HPH3"/>
    <mergeCell ref="HPI3:HPL3"/>
    <mergeCell ref="HPM3:HPP3"/>
    <mergeCell ref="HNU3:HNX3"/>
    <mergeCell ref="HNY3:HOB3"/>
    <mergeCell ref="HOC3:HOF3"/>
    <mergeCell ref="HOG3:HOJ3"/>
    <mergeCell ref="HOK3:HON3"/>
    <mergeCell ref="HOO3:HOR3"/>
    <mergeCell ref="HMW3:HMZ3"/>
    <mergeCell ref="HNA3:HND3"/>
    <mergeCell ref="HNE3:HNH3"/>
    <mergeCell ref="HNI3:HNL3"/>
    <mergeCell ref="HNM3:HNP3"/>
    <mergeCell ref="HNQ3:HNT3"/>
    <mergeCell ref="HLY3:HMB3"/>
    <mergeCell ref="HMC3:HMF3"/>
    <mergeCell ref="HMG3:HMJ3"/>
    <mergeCell ref="HMK3:HMN3"/>
    <mergeCell ref="HMO3:HMR3"/>
    <mergeCell ref="HMS3:HMV3"/>
    <mergeCell ref="HLA3:HLD3"/>
    <mergeCell ref="HLE3:HLH3"/>
    <mergeCell ref="HLI3:HLL3"/>
    <mergeCell ref="HLM3:HLP3"/>
    <mergeCell ref="HLQ3:HLT3"/>
    <mergeCell ref="HLU3:HLX3"/>
    <mergeCell ref="HKC3:HKF3"/>
    <mergeCell ref="HKG3:HKJ3"/>
    <mergeCell ref="HKK3:HKN3"/>
    <mergeCell ref="HKO3:HKR3"/>
    <mergeCell ref="HKS3:HKV3"/>
    <mergeCell ref="HKW3:HKZ3"/>
    <mergeCell ref="HJE3:HJH3"/>
    <mergeCell ref="HJI3:HJL3"/>
    <mergeCell ref="HJM3:HJP3"/>
    <mergeCell ref="HJQ3:HJT3"/>
    <mergeCell ref="HJU3:HJX3"/>
    <mergeCell ref="HJY3:HKB3"/>
    <mergeCell ref="HIG3:HIJ3"/>
    <mergeCell ref="HIK3:HIN3"/>
    <mergeCell ref="HIO3:HIR3"/>
    <mergeCell ref="HIS3:HIV3"/>
    <mergeCell ref="HIW3:HIZ3"/>
    <mergeCell ref="HJA3:HJD3"/>
    <mergeCell ref="HHI3:HHL3"/>
    <mergeCell ref="HHM3:HHP3"/>
    <mergeCell ref="HHQ3:HHT3"/>
    <mergeCell ref="HHU3:HHX3"/>
    <mergeCell ref="HHY3:HIB3"/>
    <mergeCell ref="HIC3:HIF3"/>
    <mergeCell ref="HGK3:HGN3"/>
    <mergeCell ref="HGO3:HGR3"/>
    <mergeCell ref="HGS3:HGV3"/>
    <mergeCell ref="HGW3:HGZ3"/>
    <mergeCell ref="HHA3:HHD3"/>
    <mergeCell ref="HHE3:HHH3"/>
    <mergeCell ref="HFM3:HFP3"/>
    <mergeCell ref="HFQ3:HFT3"/>
    <mergeCell ref="HFU3:HFX3"/>
    <mergeCell ref="HFY3:HGB3"/>
    <mergeCell ref="HGC3:HGF3"/>
    <mergeCell ref="HGG3:HGJ3"/>
    <mergeCell ref="HEO3:HER3"/>
    <mergeCell ref="HES3:HEV3"/>
    <mergeCell ref="HEW3:HEZ3"/>
    <mergeCell ref="HFA3:HFD3"/>
    <mergeCell ref="HFE3:HFH3"/>
    <mergeCell ref="HFI3:HFL3"/>
    <mergeCell ref="HDQ3:HDT3"/>
    <mergeCell ref="HDU3:HDX3"/>
    <mergeCell ref="HDY3:HEB3"/>
    <mergeCell ref="HEC3:HEF3"/>
    <mergeCell ref="HEG3:HEJ3"/>
    <mergeCell ref="HEK3:HEN3"/>
    <mergeCell ref="HCS3:HCV3"/>
    <mergeCell ref="HCW3:HCZ3"/>
    <mergeCell ref="HDA3:HDD3"/>
    <mergeCell ref="HDE3:HDH3"/>
    <mergeCell ref="HDI3:HDL3"/>
    <mergeCell ref="HDM3:HDP3"/>
    <mergeCell ref="HBU3:HBX3"/>
    <mergeCell ref="HBY3:HCB3"/>
    <mergeCell ref="HCC3:HCF3"/>
    <mergeCell ref="HCG3:HCJ3"/>
    <mergeCell ref="HCK3:HCN3"/>
    <mergeCell ref="HCO3:HCR3"/>
    <mergeCell ref="HAW3:HAZ3"/>
    <mergeCell ref="HBA3:HBD3"/>
    <mergeCell ref="HBE3:HBH3"/>
    <mergeCell ref="HBI3:HBL3"/>
    <mergeCell ref="HBM3:HBP3"/>
    <mergeCell ref="HBQ3:HBT3"/>
    <mergeCell ref="GZY3:HAB3"/>
    <mergeCell ref="HAC3:HAF3"/>
    <mergeCell ref="HAG3:HAJ3"/>
    <mergeCell ref="HAK3:HAN3"/>
    <mergeCell ref="HAO3:HAR3"/>
    <mergeCell ref="HAS3:HAV3"/>
    <mergeCell ref="GZA3:GZD3"/>
    <mergeCell ref="GZE3:GZH3"/>
    <mergeCell ref="GZI3:GZL3"/>
    <mergeCell ref="GZM3:GZP3"/>
    <mergeCell ref="GZQ3:GZT3"/>
    <mergeCell ref="GZU3:GZX3"/>
    <mergeCell ref="GYC3:GYF3"/>
    <mergeCell ref="GYG3:GYJ3"/>
    <mergeCell ref="GYK3:GYN3"/>
    <mergeCell ref="GYO3:GYR3"/>
    <mergeCell ref="GYS3:GYV3"/>
    <mergeCell ref="GYW3:GYZ3"/>
    <mergeCell ref="GXE3:GXH3"/>
    <mergeCell ref="GXI3:GXL3"/>
    <mergeCell ref="GXM3:GXP3"/>
    <mergeCell ref="GXQ3:GXT3"/>
    <mergeCell ref="GXU3:GXX3"/>
    <mergeCell ref="GXY3:GYB3"/>
    <mergeCell ref="GWG3:GWJ3"/>
    <mergeCell ref="GWK3:GWN3"/>
    <mergeCell ref="GWO3:GWR3"/>
    <mergeCell ref="GWS3:GWV3"/>
    <mergeCell ref="GWW3:GWZ3"/>
    <mergeCell ref="GXA3:GXD3"/>
    <mergeCell ref="GVI3:GVL3"/>
    <mergeCell ref="GVM3:GVP3"/>
    <mergeCell ref="GVQ3:GVT3"/>
    <mergeCell ref="GVU3:GVX3"/>
    <mergeCell ref="GVY3:GWB3"/>
    <mergeCell ref="GWC3:GWF3"/>
    <mergeCell ref="GUK3:GUN3"/>
    <mergeCell ref="GUO3:GUR3"/>
    <mergeCell ref="GUS3:GUV3"/>
    <mergeCell ref="GUW3:GUZ3"/>
    <mergeCell ref="GVA3:GVD3"/>
    <mergeCell ref="GVE3:GVH3"/>
    <mergeCell ref="GTM3:GTP3"/>
    <mergeCell ref="GTQ3:GTT3"/>
    <mergeCell ref="GTU3:GTX3"/>
    <mergeCell ref="GTY3:GUB3"/>
    <mergeCell ref="GUC3:GUF3"/>
    <mergeCell ref="GUG3:GUJ3"/>
    <mergeCell ref="GSO3:GSR3"/>
    <mergeCell ref="GSS3:GSV3"/>
    <mergeCell ref="GSW3:GSZ3"/>
    <mergeCell ref="GTA3:GTD3"/>
    <mergeCell ref="GTE3:GTH3"/>
    <mergeCell ref="GTI3:GTL3"/>
    <mergeCell ref="GRQ3:GRT3"/>
    <mergeCell ref="GRU3:GRX3"/>
    <mergeCell ref="GRY3:GSB3"/>
    <mergeCell ref="GSC3:GSF3"/>
    <mergeCell ref="GSG3:GSJ3"/>
    <mergeCell ref="GSK3:GSN3"/>
    <mergeCell ref="GQS3:GQV3"/>
    <mergeCell ref="GQW3:GQZ3"/>
    <mergeCell ref="GRA3:GRD3"/>
    <mergeCell ref="GRE3:GRH3"/>
    <mergeCell ref="GRI3:GRL3"/>
    <mergeCell ref="GRM3:GRP3"/>
    <mergeCell ref="GPU3:GPX3"/>
    <mergeCell ref="GPY3:GQB3"/>
    <mergeCell ref="GQC3:GQF3"/>
    <mergeCell ref="GQG3:GQJ3"/>
    <mergeCell ref="GQK3:GQN3"/>
    <mergeCell ref="GQO3:GQR3"/>
    <mergeCell ref="GOW3:GOZ3"/>
    <mergeCell ref="GPA3:GPD3"/>
    <mergeCell ref="GPE3:GPH3"/>
    <mergeCell ref="GPI3:GPL3"/>
    <mergeCell ref="GPM3:GPP3"/>
    <mergeCell ref="GPQ3:GPT3"/>
    <mergeCell ref="GNY3:GOB3"/>
    <mergeCell ref="GOC3:GOF3"/>
    <mergeCell ref="GOG3:GOJ3"/>
    <mergeCell ref="GOK3:GON3"/>
    <mergeCell ref="GOO3:GOR3"/>
    <mergeCell ref="GOS3:GOV3"/>
    <mergeCell ref="GNA3:GND3"/>
    <mergeCell ref="GNE3:GNH3"/>
    <mergeCell ref="GNI3:GNL3"/>
    <mergeCell ref="GNM3:GNP3"/>
    <mergeCell ref="GNQ3:GNT3"/>
    <mergeCell ref="GNU3:GNX3"/>
    <mergeCell ref="GMC3:GMF3"/>
    <mergeCell ref="GMG3:GMJ3"/>
    <mergeCell ref="GMK3:GMN3"/>
    <mergeCell ref="GMO3:GMR3"/>
    <mergeCell ref="GMS3:GMV3"/>
    <mergeCell ref="GMW3:GMZ3"/>
    <mergeCell ref="GLE3:GLH3"/>
    <mergeCell ref="GLI3:GLL3"/>
    <mergeCell ref="GLM3:GLP3"/>
    <mergeCell ref="GLQ3:GLT3"/>
    <mergeCell ref="GLU3:GLX3"/>
    <mergeCell ref="GLY3:GMB3"/>
    <mergeCell ref="GKG3:GKJ3"/>
    <mergeCell ref="GKK3:GKN3"/>
    <mergeCell ref="GKO3:GKR3"/>
    <mergeCell ref="GKS3:GKV3"/>
    <mergeCell ref="GKW3:GKZ3"/>
    <mergeCell ref="GLA3:GLD3"/>
    <mergeCell ref="GJI3:GJL3"/>
    <mergeCell ref="GJM3:GJP3"/>
    <mergeCell ref="GJQ3:GJT3"/>
    <mergeCell ref="GJU3:GJX3"/>
    <mergeCell ref="GJY3:GKB3"/>
    <mergeCell ref="GKC3:GKF3"/>
    <mergeCell ref="GIK3:GIN3"/>
    <mergeCell ref="GIO3:GIR3"/>
    <mergeCell ref="GIS3:GIV3"/>
    <mergeCell ref="GIW3:GIZ3"/>
    <mergeCell ref="GJA3:GJD3"/>
    <mergeCell ref="GJE3:GJH3"/>
    <mergeCell ref="GHM3:GHP3"/>
    <mergeCell ref="GHQ3:GHT3"/>
    <mergeCell ref="GHU3:GHX3"/>
    <mergeCell ref="GHY3:GIB3"/>
    <mergeCell ref="GIC3:GIF3"/>
    <mergeCell ref="GIG3:GIJ3"/>
    <mergeCell ref="GGO3:GGR3"/>
    <mergeCell ref="GGS3:GGV3"/>
    <mergeCell ref="GGW3:GGZ3"/>
    <mergeCell ref="GHA3:GHD3"/>
    <mergeCell ref="GHE3:GHH3"/>
    <mergeCell ref="GHI3:GHL3"/>
    <mergeCell ref="GFQ3:GFT3"/>
    <mergeCell ref="GFU3:GFX3"/>
    <mergeCell ref="GFY3:GGB3"/>
    <mergeCell ref="GGC3:GGF3"/>
    <mergeCell ref="GGG3:GGJ3"/>
    <mergeCell ref="GGK3:GGN3"/>
    <mergeCell ref="GES3:GEV3"/>
    <mergeCell ref="GEW3:GEZ3"/>
    <mergeCell ref="GFA3:GFD3"/>
    <mergeCell ref="GFE3:GFH3"/>
    <mergeCell ref="GFI3:GFL3"/>
    <mergeCell ref="GFM3:GFP3"/>
    <mergeCell ref="GDU3:GDX3"/>
    <mergeCell ref="GDY3:GEB3"/>
    <mergeCell ref="GEC3:GEF3"/>
    <mergeCell ref="GEG3:GEJ3"/>
    <mergeCell ref="GEK3:GEN3"/>
    <mergeCell ref="GEO3:GER3"/>
    <mergeCell ref="GCW3:GCZ3"/>
    <mergeCell ref="GDA3:GDD3"/>
    <mergeCell ref="GDE3:GDH3"/>
    <mergeCell ref="GDI3:GDL3"/>
    <mergeCell ref="GDM3:GDP3"/>
    <mergeCell ref="GDQ3:GDT3"/>
    <mergeCell ref="GBY3:GCB3"/>
    <mergeCell ref="GCC3:GCF3"/>
    <mergeCell ref="GCG3:GCJ3"/>
    <mergeCell ref="GCK3:GCN3"/>
    <mergeCell ref="GCO3:GCR3"/>
    <mergeCell ref="GCS3:GCV3"/>
    <mergeCell ref="GBA3:GBD3"/>
    <mergeCell ref="GBE3:GBH3"/>
    <mergeCell ref="GBI3:GBL3"/>
    <mergeCell ref="GBM3:GBP3"/>
    <mergeCell ref="GBQ3:GBT3"/>
    <mergeCell ref="GBU3:GBX3"/>
    <mergeCell ref="GAC3:GAF3"/>
    <mergeCell ref="GAG3:GAJ3"/>
    <mergeCell ref="GAK3:GAN3"/>
    <mergeCell ref="GAO3:GAR3"/>
    <mergeCell ref="GAS3:GAV3"/>
    <mergeCell ref="GAW3:GAZ3"/>
    <mergeCell ref="FZE3:FZH3"/>
    <mergeCell ref="FZI3:FZL3"/>
    <mergeCell ref="FZM3:FZP3"/>
    <mergeCell ref="FZQ3:FZT3"/>
    <mergeCell ref="FZU3:FZX3"/>
    <mergeCell ref="FZY3:GAB3"/>
    <mergeCell ref="FYG3:FYJ3"/>
    <mergeCell ref="FYK3:FYN3"/>
    <mergeCell ref="FYO3:FYR3"/>
    <mergeCell ref="FYS3:FYV3"/>
    <mergeCell ref="FYW3:FYZ3"/>
    <mergeCell ref="FZA3:FZD3"/>
    <mergeCell ref="FXI3:FXL3"/>
    <mergeCell ref="FXM3:FXP3"/>
    <mergeCell ref="FXQ3:FXT3"/>
    <mergeCell ref="FXU3:FXX3"/>
    <mergeCell ref="FXY3:FYB3"/>
    <mergeCell ref="FYC3:FYF3"/>
    <mergeCell ref="FWK3:FWN3"/>
    <mergeCell ref="FWO3:FWR3"/>
    <mergeCell ref="FWS3:FWV3"/>
    <mergeCell ref="FWW3:FWZ3"/>
    <mergeCell ref="FXA3:FXD3"/>
    <mergeCell ref="FXE3:FXH3"/>
    <mergeCell ref="FVM3:FVP3"/>
    <mergeCell ref="FVQ3:FVT3"/>
    <mergeCell ref="FVU3:FVX3"/>
    <mergeCell ref="FVY3:FWB3"/>
    <mergeCell ref="FWC3:FWF3"/>
    <mergeCell ref="FWG3:FWJ3"/>
    <mergeCell ref="FUO3:FUR3"/>
    <mergeCell ref="FUS3:FUV3"/>
    <mergeCell ref="FUW3:FUZ3"/>
    <mergeCell ref="FVA3:FVD3"/>
    <mergeCell ref="FVE3:FVH3"/>
    <mergeCell ref="FVI3:FVL3"/>
    <mergeCell ref="FTQ3:FTT3"/>
    <mergeCell ref="FTU3:FTX3"/>
    <mergeCell ref="FTY3:FUB3"/>
    <mergeCell ref="FUC3:FUF3"/>
    <mergeCell ref="FUG3:FUJ3"/>
    <mergeCell ref="FUK3:FUN3"/>
    <mergeCell ref="FSS3:FSV3"/>
    <mergeCell ref="FSW3:FSZ3"/>
    <mergeCell ref="FTA3:FTD3"/>
    <mergeCell ref="FTE3:FTH3"/>
    <mergeCell ref="FTI3:FTL3"/>
    <mergeCell ref="FTM3:FTP3"/>
    <mergeCell ref="FRU3:FRX3"/>
    <mergeCell ref="FRY3:FSB3"/>
    <mergeCell ref="FSC3:FSF3"/>
    <mergeCell ref="FSG3:FSJ3"/>
    <mergeCell ref="FSK3:FSN3"/>
    <mergeCell ref="FSO3:FSR3"/>
    <mergeCell ref="FQW3:FQZ3"/>
    <mergeCell ref="FRA3:FRD3"/>
    <mergeCell ref="FRE3:FRH3"/>
    <mergeCell ref="FRI3:FRL3"/>
    <mergeCell ref="FRM3:FRP3"/>
    <mergeCell ref="FRQ3:FRT3"/>
    <mergeCell ref="FPY3:FQB3"/>
    <mergeCell ref="FQC3:FQF3"/>
    <mergeCell ref="FQG3:FQJ3"/>
    <mergeCell ref="FQK3:FQN3"/>
    <mergeCell ref="FQO3:FQR3"/>
    <mergeCell ref="FQS3:FQV3"/>
    <mergeCell ref="FPA3:FPD3"/>
    <mergeCell ref="FPE3:FPH3"/>
    <mergeCell ref="FPI3:FPL3"/>
    <mergeCell ref="FPM3:FPP3"/>
    <mergeCell ref="FPQ3:FPT3"/>
    <mergeCell ref="FPU3:FPX3"/>
    <mergeCell ref="FOC3:FOF3"/>
    <mergeCell ref="FOG3:FOJ3"/>
    <mergeCell ref="FOK3:FON3"/>
    <mergeCell ref="FOO3:FOR3"/>
    <mergeCell ref="FOS3:FOV3"/>
    <mergeCell ref="FOW3:FOZ3"/>
    <mergeCell ref="FNE3:FNH3"/>
    <mergeCell ref="FNI3:FNL3"/>
    <mergeCell ref="FNM3:FNP3"/>
    <mergeCell ref="FNQ3:FNT3"/>
    <mergeCell ref="FNU3:FNX3"/>
    <mergeCell ref="FNY3:FOB3"/>
    <mergeCell ref="FMG3:FMJ3"/>
    <mergeCell ref="FMK3:FMN3"/>
    <mergeCell ref="FMO3:FMR3"/>
    <mergeCell ref="FMS3:FMV3"/>
    <mergeCell ref="FMW3:FMZ3"/>
    <mergeCell ref="FNA3:FND3"/>
    <mergeCell ref="FLI3:FLL3"/>
    <mergeCell ref="FLM3:FLP3"/>
    <mergeCell ref="FLQ3:FLT3"/>
    <mergeCell ref="FLU3:FLX3"/>
    <mergeCell ref="FLY3:FMB3"/>
    <mergeCell ref="FMC3:FMF3"/>
    <mergeCell ref="FKK3:FKN3"/>
    <mergeCell ref="FKO3:FKR3"/>
    <mergeCell ref="FKS3:FKV3"/>
    <mergeCell ref="FKW3:FKZ3"/>
    <mergeCell ref="FLA3:FLD3"/>
    <mergeCell ref="FLE3:FLH3"/>
    <mergeCell ref="FJM3:FJP3"/>
    <mergeCell ref="FJQ3:FJT3"/>
    <mergeCell ref="FJU3:FJX3"/>
    <mergeCell ref="FJY3:FKB3"/>
    <mergeCell ref="FKC3:FKF3"/>
    <mergeCell ref="FKG3:FKJ3"/>
    <mergeCell ref="FIO3:FIR3"/>
    <mergeCell ref="FIS3:FIV3"/>
    <mergeCell ref="FIW3:FIZ3"/>
    <mergeCell ref="FJA3:FJD3"/>
    <mergeCell ref="FJE3:FJH3"/>
    <mergeCell ref="FJI3:FJL3"/>
    <mergeCell ref="FHQ3:FHT3"/>
    <mergeCell ref="FHU3:FHX3"/>
    <mergeCell ref="FHY3:FIB3"/>
    <mergeCell ref="FIC3:FIF3"/>
    <mergeCell ref="FIG3:FIJ3"/>
    <mergeCell ref="FIK3:FIN3"/>
    <mergeCell ref="FGS3:FGV3"/>
    <mergeCell ref="FGW3:FGZ3"/>
    <mergeCell ref="FHA3:FHD3"/>
    <mergeCell ref="FHE3:FHH3"/>
    <mergeCell ref="FHI3:FHL3"/>
    <mergeCell ref="FHM3:FHP3"/>
    <mergeCell ref="FFU3:FFX3"/>
    <mergeCell ref="FFY3:FGB3"/>
    <mergeCell ref="FGC3:FGF3"/>
    <mergeCell ref="FGG3:FGJ3"/>
    <mergeCell ref="FGK3:FGN3"/>
    <mergeCell ref="FGO3:FGR3"/>
    <mergeCell ref="FEW3:FEZ3"/>
    <mergeCell ref="FFA3:FFD3"/>
    <mergeCell ref="FFE3:FFH3"/>
    <mergeCell ref="FFI3:FFL3"/>
    <mergeCell ref="FFM3:FFP3"/>
    <mergeCell ref="FFQ3:FFT3"/>
    <mergeCell ref="FDY3:FEB3"/>
    <mergeCell ref="FEC3:FEF3"/>
    <mergeCell ref="FEG3:FEJ3"/>
    <mergeCell ref="FEK3:FEN3"/>
    <mergeCell ref="FEO3:FER3"/>
    <mergeCell ref="FES3:FEV3"/>
    <mergeCell ref="FDA3:FDD3"/>
    <mergeCell ref="FDE3:FDH3"/>
    <mergeCell ref="FDI3:FDL3"/>
    <mergeCell ref="FDM3:FDP3"/>
    <mergeCell ref="FDQ3:FDT3"/>
    <mergeCell ref="FDU3:FDX3"/>
    <mergeCell ref="FCC3:FCF3"/>
    <mergeCell ref="FCG3:FCJ3"/>
    <mergeCell ref="FCK3:FCN3"/>
    <mergeCell ref="FCO3:FCR3"/>
    <mergeCell ref="FCS3:FCV3"/>
    <mergeCell ref="FCW3:FCZ3"/>
    <mergeCell ref="FBE3:FBH3"/>
    <mergeCell ref="FBI3:FBL3"/>
    <mergeCell ref="FBM3:FBP3"/>
    <mergeCell ref="FBQ3:FBT3"/>
    <mergeCell ref="FBU3:FBX3"/>
    <mergeCell ref="FBY3:FCB3"/>
    <mergeCell ref="FAG3:FAJ3"/>
    <mergeCell ref="FAK3:FAN3"/>
    <mergeCell ref="FAO3:FAR3"/>
    <mergeCell ref="FAS3:FAV3"/>
    <mergeCell ref="FAW3:FAZ3"/>
    <mergeCell ref="FBA3:FBD3"/>
    <mergeCell ref="EZI3:EZL3"/>
    <mergeCell ref="EZM3:EZP3"/>
    <mergeCell ref="EZQ3:EZT3"/>
    <mergeCell ref="EZU3:EZX3"/>
    <mergeCell ref="EZY3:FAB3"/>
    <mergeCell ref="FAC3:FAF3"/>
    <mergeCell ref="EYK3:EYN3"/>
    <mergeCell ref="EYO3:EYR3"/>
    <mergeCell ref="EYS3:EYV3"/>
    <mergeCell ref="EYW3:EYZ3"/>
    <mergeCell ref="EZA3:EZD3"/>
    <mergeCell ref="EZE3:EZH3"/>
    <mergeCell ref="EXM3:EXP3"/>
    <mergeCell ref="EXQ3:EXT3"/>
    <mergeCell ref="EXU3:EXX3"/>
    <mergeCell ref="EXY3:EYB3"/>
    <mergeCell ref="EYC3:EYF3"/>
    <mergeCell ref="EYG3:EYJ3"/>
    <mergeCell ref="EWO3:EWR3"/>
    <mergeCell ref="EWS3:EWV3"/>
    <mergeCell ref="EWW3:EWZ3"/>
    <mergeCell ref="EXA3:EXD3"/>
    <mergeCell ref="EXE3:EXH3"/>
    <mergeCell ref="EXI3:EXL3"/>
    <mergeCell ref="EVQ3:EVT3"/>
    <mergeCell ref="EVU3:EVX3"/>
    <mergeCell ref="EVY3:EWB3"/>
    <mergeCell ref="EWC3:EWF3"/>
    <mergeCell ref="EWG3:EWJ3"/>
    <mergeCell ref="EWK3:EWN3"/>
    <mergeCell ref="EUS3:EUV3"/>
    <mergeCell ref="EUW3:EUZ3"/>
    <mergeCell ref="EVA3:EVD3"/>
    <mergeCell ref="EVE3:EVH3"/>
    <mergeCell ref="EVI3:EVL3"/>
    <mergeCell ref="EVM3:EVP3"/>
    <mergeCell ref="ETU3:ETX3"/>
    <mergeCell ref="ETY3:EUB3"/>
    <mergeCell ref="EUC3:EUF3"/>
    <mergeCell ref="EUG3:EUJ3"/>
    <mergeCell ref="EUK3:EUN3"/>
    <mergeCell ref="EUO3:EUR3"/>
    <mergeCell ref="ESW3:ESZ3"/>
    <mergeCell ref="ETA3:ETD3"/>
    <mergeCell ref="ETE3:ETH3"/>
    <mergeCell ref="ETI3:ETL3"/>
    <mergeCell ref="ETM3:ETP3"/>
    <mergeCell ref="ETQ3:ETT3"/>
    <mergeCell ref="ERY3:ESB3"/>
    <mergeCell ref="ESC3:ESF3"/>
    <mergeCell ref="ESG3:ESJ3"/>
    <mergeCell ref="ESK3:ESN3"/>
    <mergeCell ref="ESO3:ESR3"/>
    <mergeCell ref="ESS3:ESV3"/>
    <mergeCell ref="ERA3:ERD3"/>
    <mergeCell ref="ERE3:ERH3"/>
    <mergeCell ref="ERI3:ERL3"/>
    <mergeCell ref="ERM3:ERP3"/>
    <mergeCell ref="ERQ3:ERT3"/>
    <mergeCell ref="ERU3:ERX3"/>
    <mergeCell ref="EQC3:EQF3"/>
    <mergeCell ref="EQG3:EQJ3"/>
    <mergeCell ref="EQK3:EQN3"/>
    <mergeCell ref="EQO3:EQR3"/>
    <mergeCell ref="EQS3:EQV3"/>
    <mergeCell ref="EQW3:EQZ3"/>
    <mergeCell ref="EPE3:EPH3"/>
    <mergeCell ref="EPI3:EPL3"/>
    <mergeCell ref="EPM3:EPP3"/>
    <mergeCell ref="EPQ3:EPT3"/>
    <mergeCell ref="EPU3:EPX3"/>
    <mergeCell ref="EPY3:EQB3"/>
    <mergeCell ref="EOG3:EOJ3"/>
    <mergeCell ref="EOK3:EON3"/>
    <mergeCell ref="EOO3:EOR3"/>
    <mergeCell ref="EOS3:EOV3"/>
    <mergeCell ref="EOW3:EOZ3"/>
    <mergeCell ref="EPA3:EPD3"/>
    <mergeCell ref="ENI3:ENL3"/>
    <mergeCell ref="ENM3:ENP3"/>
    <mergeCell ref="ENQ3:ENT3"/>
    <mergeCell ref="ENU3:ENX3"/>
    <mergeCell ref="ENY3:EOB3"/>
    <mergeCell ref="EOC3:EOF3"/>
    <mergeCell ref="EMK3:EMN3"/>
    <mergeCell ref="EMO3:EMR3"/>
    <mergeCell ref="EMS3:EMV3"/>
    <mergeCell ref="EMW3:EMZ3"/>
    <mergeCell ref="ENA3:END3"/>
    <mergeCell ref="ENE3:ENH3"/>
    <mergeCell ref="ELM3:ELP3"/>
    <mergeCell ref="ELQ3:ELT3"/>
    <mergeCell ref="ELU3:ELX3"/>
    <mergeCell ref="ELY3:EMB3"/>
    <mergeCell ref="EMC3:EMF3"/>
    <mergeCell ref="EMG3:EMJ3"/>
    <mergeCell ref="EKO3:EKR3"/>
    <mergeCell ref="EKS3:EKV3"/>
    <mergeCell ref="EKW3:EKZ3"/>
    <mergeCell ref="ELA3:ELD3"/>
    <mergeCell ref="ELE3:ELH3"/>
    <mergeCell ref="ELI3:ELL3"/>
    <mergeCell ref="EJQ3:EJT3"/>
    <mergeCell ref="EJU3:EJX3"/>
    <mergeCell ref="EJY3:EKB3"/>
    <mergeCell ref="EKC3:EKF3"/>
    <mergeCell ref="EKG3:EKJ3"/>
    <mergeCell ref="EKK3:EKN3"/>
    <mergeCell ref="EIS3:EIV3"/>
    <mergeCell ref="EIW3:EIZ3"/>
    <mergeCell ref="EJA3:EJD3"/>
    <mergeCell ref="EJE3:EJH3"/>
    <mergeCell ref="EJI3:EJL3"/>
    <mergeCell ref="EJM3:EJP3"/>
    <mergeCell ref="EHU3:EHX3"/>
    <mergeCell ref="EHY3:EIB3"/>
    <mergeCell ref="EIC3:EIF3"/>
    <mergeCell ref="EIG3:EIJ3"/>
    <mergeCell ref="EIK3:EIN3"/>
    <mergeCell ref="EIO3:EIR3"/>
    <mergeCell ref="EGW3:EGZ3"/>
    <mergeCell ref="EHA3:EHD3"/>
    <mergeCell ref="EHE3:EHH3"/>
    <mergeCell ref="EHI3:EHL3"/>
    <mergeCell ref="EHM3:EHP3"/>
    <mergeCell ref="EHQ3:EHT3"/>
    <mergeCell ref="EFY3:EGB3"/>
    <mergeCell ref="EGC3:EGF3"/>
    <mergeCell ref="EGG3:EGJ3"/>
    <mergeCell ref="EGK3:EGN3"/>
    <mergeCell ref="EGO3:EGR3"/>
    <mergeCell ref="EGS3:EGV3"/>
    <mergeCell ref="EFA3:EFD3"/>
    <mergeCell ref="EFE3:EFH3"/>
    <mergeCell ref="EFI3:EFL3"/>
    <mergeCell ref="EFM3:EFP3"/>
    <mergeCell ref="EFQ3:EFT3"/>
    <mergeCell ref="EFU3:EFX3"/>
    <mergeCell ref="EEC3:EEF3"/>
    <mergeCell ref="EEG3:EEJ3"/>
    <mergeCell ref="EEK3:EEN3"/>
    <mergeCell ref="EEO3:EER3"/>
    <mergeCell ref="EES3:EEV3"/>
    <mergeCell ref="EEW3:EEZ3"/>
    <mergeCell ref="EDE3:EDH3"/>
    <mergeCell ref="EDI3:EDL3"/>
    <mergeCell ref="EDM3:EDP3"/>
    <mergeCell ref="EDQ3:EDT3"/>
    <mergeCell ref="EDU3:EDX3"/>
    <mergeCell ref="EDY3:EEB3"/>
    <mergeCell ref="ECG3:ECJ3"/>
    <mergeCell ref="ECK3:ECN3"/>
    <mergeCell ref="ECO3:ECR3"/>
    <mergeCell ref="ECS3:ECV3"/>
    <mergeCell ref="ECW3:ECZ3"/>
    <mergeCell ref="EDA3:EDD3"/>
    <mergeCell ref="EBI3:EBL3"/>
    <mergeCell ref="EBM3:EBP3"/>
    <mergeCell ref="EBQ3:EBT3"/>
    <mergeCell ref="EBU3:EBX3"/>
    <mergeCell ref="EBY3:ECB3"/>
    <mergeCell ref="ECC3:ECF3"/>
    <mergeCell ref="EAK3:EAN3"/>
    <mergeCell ref="EAO3:EAR3"/>
    <mergeCell ref="EAS3:EAV3"/>
    <mergeCell ref="EAW3:EAZ3"/>
    <mergeCell ref="EBA3:EBD3"/>
    <mergeCell ref="EBE3:EBH3"/>
    <mergeCell ref="DZM3:DZP3"/>
    <mergeCell ref="DZQ3:DZT3"/>
    <mergeCell ref="DZU3:DZX3"/>
    <mergeCell ref="DZY3:EAB3"/>
    <mergeCell ref="EAC3:EAF3"/>
    <mergeCell ref="EAG3:EAJ3"/>
    <mergeCell ref="DYO3:DYR3"/>
    <mergeCell ref="DYS3:DYV3"/>
    <mergeCell ref="DYW3:DYZ3"/>
    <mergeCell ref="DZA3:DZD3"/>
    <mergeCell ref="DZE3:DZH3"/>
    <mergeCell ref="DZI3:DZL3"/>
    <mergeCell ref="DXQ3:DXT3"/>
    <mergeCell ref="DXU3:DXX3"/>
    <mergeCell ref="DXY3:DYB3"/>
    <mergeCell ref="DYC3:DYF3"/>
    <mergeCell ref="DYG3:DYJ3"/>
    <mergeCell ref="DYK3:DYN3"/>
    <mergeCell ref="DWS3:DWV3"/>
    <mergeCell ref="DWW3:DWZ3"/>
    <mergeCell ref="DXA3:DXD3"/>
    <mergeCell ref="DXE3:DXH3"/>
    <mergeCell ref="DXI3:DXL3"/>
    <mergeCell ref="DXM3:DXP3"/>
    <mergeCell ref="DVU3:DVX3"/>
    <mergeCell ref="DVY3:DWB3"/>
    <mergeCell ref="DWC3:DWF3"/>
    <mergeCell ref="DWG3:DWJ3"/>
    <mergeCell ref="DWK3:DWN3"/>
    <mergeCell ref="DWO3:DWR3"/>
    <mergeCell ref="DUW3:DUZ3"/>
    <mergeCell ref="DVA3:DVD3"/>
    <mergeCell ref="DVE3:DVH3"/>
    <mergeCell ref="DVI3:DVL3"/>
    <mergeCell ref="DVM3:DVP3"/>
    <mergeCell ref="DVQ3:DVT3"/>
    <mergeCell ref="DTY3:DUB3"/>
    <mergeCell ref="DUC3:DUF3"/>
    <mergeCell ref="DUG3:DUJ3"/>
    <mergeCell ref="DUK3:DUN3"/>
    <mergeCell ref="DUO3:DUR3"/>
    <mergeCell ref="DUS3:DUV3"/>
    <mergeCell ref="DTA3:DTD3"/>
    <mergeCell ref="DTE3:DTH3"/>
    <mergeCell ref="DTI3:DTL3"/>
    <mergeCell ref="DTM3:DTP3"/>
    <mergeCell ref="DTQ3:DTT3"/>
    <mergeCell ref="DTU3:DTX3"/>
    <mergeCell ref="DSC3:DSF3"/>
    <mergeCell ref="DSG3:DSJ3"/>
    <mergeCell ref="DSK3:DSN3"/>
    <mergeCell ref="DSO3:DSR3"/>
    <mergeCell ref="DSS3:DSV3"/>
    <mergeCell ref="DSW3:DSZ3"/>
    <mergeCell ref="DRE3:DRH3"/>
    <mergeCell ref="DRI3:DRL3"/>
    <mergeCell ref="DRM3:DRP3"/>
    <mergeCell ref="DRQ3:DRT3"/>
    <mergeCell ref="DRU3:DRX3"/>
    <mergeCell ref="DRY3:DSB3"/>
    <mergeCell ref="DQG3:DQJ3"/>
    <mergeCell ref="DQK3:DQN3"/>
    <mergeCell ref="DQO3:DQR3"/>
    <mergeCell ref="DQS3:DQV3"/>
    <mergeCell ref="DQW3:DQZ3"/>
    <mergeCell ref="DRA3:DRD3"/>
    <mergeCell ref="DPI3:DPL3"/>
    <mergeCell ref="DPM3:DPP3"/>
    <mergeCell ref="DPQ3:DPT3"/>
    <mergeCell ref="DPU3:DPX3"/>
    <mergeCell ref="DPY3:DQB3"/>
    <mergeCell ref="DQC3:DQF3"/>
    <mergeCell ref="DOK3:DON3"/>
    <mergeCell ref="DOO3:DOR3"/>
    <mergeCell ref="DOS3:DOV3"/>
    <mergeCell ref="DOW3:DOZ3"/>
    <mergeCell ref="DPA3:DPD3"/>
    <mergeCell ref="DPE3:DPH3"/>
    <mergeCell ref="DNM3:DNP3"/>
    <mergeCell ref="DNQ3:DNT3"/>
    <mergeCell ref="DNU3:DNX3"/>
    <mergeCell ref="DNY3:DOB3"/>
    <mergeCell ref="DOC3:DOF3"/>
    <mergeCell ref="DOG3:DOJ3"/>
    <mergeCell ref="DMO3:DMR3"/>
    <mergeCell ref="DMS3:DMV3"/>
    <mergeCell ref="DMW3:DMZ3"/>
    <mergeCell ref="DNA3:DND3"/>
    <mergeCell ref="DNE3:DNH3"/>
    <mergeCell ref="DNI3:DNL3"/>
    <mergeCell ref="DLQ3:DLT3"/>
    <mergeCell ref="DLU3:DLX3"/>
    <mergeCell ref="DLY3:DMB3"/>
    <mergeCell ref="DMC3:DMF3"/>
    <mergeCell ref="DMG3:DMJ3"/>
    <mergeCell ref="DMK3:DMN3"/>
    <mergeCell ref="DKS3:DKV3"/>
    <mergeCell ref="DKW3:DKZ3"/>
    <mergeCell ref="DLA3:DLD3"/>
    <mergeCell ref="DLE3:DLH3"/>
    <mergeCell ref="DLI3:DLL3"/>
    <mergeCell ref="DLM3:DLP3"/>
    <mergeCell ref="DJU3:DJX3"/>
    <mergeCell ref="DJY3:DKB3"/>
    <mergeCell ref="DKC3:DKF3"/>
    <mergeCell ref="DKG3:DKJ3"/>
    <mergeCell ref="DKK3:DKN3"/>
    <mergeCell ref="DKO3:DKR3"/>
    <mergeCell ref="DIW3:DIZ3"/>
    <mergeCell ref="DJA3:DJD3"/>
    <mergeCell ref="DJE3:DJH3"/>
    <mergeCell ref="DJI3:DJL3"/>
    <mergeCell ref="DJM3:DJP3"/>
    <mergeCell ref="DJQ3:DJT3"/>
    <mergeCell ref="DHY3:DIB3"/>
    <mergeCell ref="DIC3:DIF3"/>
    <mergeCell ref="DIG3:DIJ3"/>
    <mergeCell ref="DIK3:DIN3"/>
    <mergeCell ref="DIO3:DIR3"/>
    <mergeCell ref="DIS3:DIV3"/>
    <mergeCell ref="DHA3:DHD3"/>
    <mergeCell ref="DHE3:DHH3"/>
    <mergeCell ref="DHI3:DHL3"/>
    <mergeCell ref="DHM3:DHP3"/>
    <mergeCell ref="DHQ3:DHT3"/>
    <mergeCell ref="DHU3:DHX3"/>
    <mergeCell ref="DGC3:DGF3"/>
    <mergeCell ref="DGG3:DGJ3"/>
    <mergeCell ref="DGK3:DGN3"/>
    <mergeCell ref="DGO3:DGR3"/>
    <mergeCell ref="DGS3:DGV3"/>
    <mergeCell ref="DGW3:DGZ3"/>
    <mergeCell ref="DFE3:DFH3"/>
    <mergeCell ref="DFI3:DFL3"/>
    <mergeCell ref="DFM3:DFP3"/>
    <mergeCell ref="DFQ3:DFT3"/>
    <mergeCell ref="DFU3:DFX3"/>
    <mergeCell ref="DFY3:DGB3"/>
    <mergeCell ref="DEG3:DEJ3"/>
    <mergeCell ref="DEK3:DEN3"/>
    <mergeCell ref="DEO3:DER3"/>
    <mergeCell ref="DES3:DEV3"/>
    <mergeCell ref="DEW3:DEZ3"/>
    <mergeCell ref="DFA3:DFD3"/>
    <mergeCell ref="DDI3:DDL3"/>
    <mergeCell ref="DDM3:DDP3"/>
    <mergeCell ref="DDQ3:DDT3"/>
    <mergeCell ref="DDU3:DDX3"/>
    <mergeCell ref="DDY3:DEB3"/>
    <mergeCell ref="DEC3:DEF3"/>
    <mergeCell ref="DCK3:DCN3"/>
    <mergeCell ref="DCO3:DCR3"/>
    <mergeCell ref="DCS3:DCV3"/>
    <mergeCell ref="DCW3:DCZ3"/>
    <mergeCell ref="DDA3:DDD3"/>
    <mergeCell ref="DDE3:DDH3"/>
    <mergeCell ref="DBM3:DBP3"/>
    <mergeCell ref="DBQ3:DBT3"/>
    <mergeCell ref="DBU3:DBX3"/>
    <mergeCell ref="DBY3:DCB3"/>
    <mergeCell ref="DCC3:DCF3"/>
    <mergeCell ref="DCG3:DCJ3"/>
    <mergeCell ref="DAO3:DAR3"/>
    <mergeCell ref="DAS3:DAV3"/>
    <mergeCell ref="DAW3:DAZ3"/>
    <mergeCell ref="DBA3:DBD3"/>
    <mergeCell ref="DBE3:DBH3"/>
    <mergeCell ref="DBI3:DBL3"/>
    <mergeCell ref="CZQ3:CZT3"/>
    <mergeCell ref="CZU3:CZX3"/>
    <mergeCell ref="CZY3:DAB3"/>
    <mergeCell ref="DAC3:DAF3"/>
    <mergeCell ref="DAG3:DAJ3"/>
    <mergeCell ref="DAK3:DAN3"/>
    <mergeCell ref="CYS3:CYV3"/>
    <mergeCell ref="CYW3:CYZ3"/>
    <mergeCell ref="CZA3:CZD3"/>
    <mergeCell ref="CZE3:CZH3"/>
    <mergeCell ref="CZI3:CZL3"/>
    <mergeCell ref="CZM3:CZP3"/>
    <mergeCell ref="CXU3:CXX3"/>
    <mergeCell ref="CXY3:CYB3"/>
    <mergeCell ref="CYC3:CYF3"/>
    <mergeCell ref="CYG3:CYJ3"/>
    <mergeCell ref="CYK3:CYN3"/>
    <mergeCell ref="CYO3:CYR3"/>
    <mergeCell ref="CWW3:CWZ3"/>
    <mergeCell ref="CXA3:CXD3"/>
    <mergeCell ref="CXE3:CXH3"/>
    <mergeCell ref="CXI3:CXL3"/>
    <mergeCell ref="CXM3:CXP3"/>
    <mergeCell ref="CXQ3:CXT3"/>
    <mergeCell ref="CVY3:CWB3"/>
    <mergeCell ref="CWC3:CWF3"/>
    <mergeCell ref="CWG3:CWJ3"/>
    <mergeCell ref="CWK3:CWN3"/>
    <mergeCell ref="CWO3:CWR3"/>
    <mergeCell ref="CWS3:CWV3"/>
    <mergeCell ref="CVA3:CVD3"/>
    <mergeCell ref="CVE3:CVH3"/>
    <mergeCell ref="CVI3:CVL3"/>
    <mergeCell ref="CVM3:CVP3"/>
    <mergeCell ref="CVQ3:CVT3"/>
    <mergeCell ref="CVU3:CVX3"/>
    <mergeCell ref="CUC3:CUF3"/>
    <mergeCell ref="CUG3:CUJ3"/>
    <mergeCell ref="CUK3:CUN3"/>
    <mergeCell ref="CUO3:CUR3"/>
    <mergeCell ref="CUS3:CUV3"/>
    <mergeCell ref="CUW3:CUZ3"/>
    <mergeCell ref="CTE3:CTH3"/>
    <mergeCell ref="CTI3:CTL3"/>
    <mergeCell ref="CTM3:CTP3"/>
    <mergeCell ref="CTQ3:CTT3"/>
    <mergeCell ref="CTU3:CTX3"/>
    <mergeCell ref="CTY3:CUB3"/>
    <mergeCell ref="CSG3:CSJ3"/>
    <mergeCell ref="CSK3:CSN3"/>
    <mergeCell ref="CSO3:CSR3"/>
    <mergeCell ref="CSS3:CSV3"/>
    <mergeCell ref="CSW3:CSZ3"/>
    <mergeCell ref="CTA3:CTD3"/>
    <mergeCell ref="CRI3:CRL3"/>
    <mergeCell ref="CRM3:CRP3"/>
    <mergeCell ref="CRQ3:CRT3"/>
    <mergeCell ref="CRU3:CRX3"/>
    <mergeCell ref="CRY3:CSB3"/>
    <mergeCell ref="CSC3:CSF3"/>
    <mergeCell ref="CQK3:CQN3"/>
    <mergeCell ref="CQO3:CQR3"/>
    <mergeCell ref="CQS3:CQV3"/>
    <mergeCell ref="CQW3:CQZ3"/>
    <mergeCell ref="CRA3:CRD3"/>
    <mergeCell ref="CRE3:CRH3"/>
    <mergeCell ref="CPM3:CPP3"/>
    <mergeCell ref="CPQ3:CPT3"/>
    <mergeCell ref="CPU3:CPX3"/>
    <mergeCell ref="CPY3:CQB3"/>
    <mergeCell ref="CQC3:CQF3"/>
    <mergeCell ref="CQG3:CQJ3"/>
    <mergeCell ref="COO3:COR3"/>
    <mergeCell ref="COS3:COV3"/>
    <mergeCell ref="COW3:COZ3"/>
    <mergeCell ref="CPA3:CPD3"/>
    <mergeCell ref="CPE3:CPH3"/>
    <mergeCell ref="CPI3:CPL3"/>
    <mergeCell ref="CNQ3:CNT3"/>
    <mergeCell ref="CNU3:CNX3"/>
    <mergeCell ref="CNY3:COB3"/>
    <mergeCell ref="COC3:COF3"/>
    <mergeCell ref="COG3:COJ3"/>
    <mergeCell ref="COK3:CON3"/>
    <mergeCell ref="CMS3:CMV3"/>
    <mergeCell ref="CMW3:CMZ3"/>
    <mergeCell ref="CNA3:CND3"/>
    <mergeCell ref="CNE3:CNH3"/>
    <mergeCell ref="CNI3:CNL3"/>
    <mergeCell ref="CNM3:CNP3"/>
    <mergeCell ref="CLU3:CLX3"/>
    <mergeCell ref="CLY3:CMB3"/>
    <mergeCell ref="CMC3:CMF3"/>
    <mergeCell ref="CMG3:CMJ3"/>
    <mergeCell ref="CMK3:CMN3"/>
    <mergeCell ref="CMO3:CMR3"/>
    <mergeCell ref="CKW3:CKZ3"/>
    <mergeCell ref="CLA3:CLD3"/>
    <mergeCell ref="CLE3:CLH3"/>
    <mergeCell ref="CLI3:CLL3"/>
    <mergeCell ref="CLM3:CLP3"/>
    <mergeCell ref="CLQ3:CLT3"/>
    <mergeCell ref="CJY3:CKB3"/>
    <mergeCell ref="CKC3:CKF3"/>
    <mergeCell ref="CKG3:CKJ3"/>
    <mergeCell ref="CKK3:CKN3"/>
    <mergeCell ref="CKO3:CKR3"/>
    <mergeCell ref="CKS3:CKV3"/>
    <mergeCell ref="CJA3:CJD3"/>
    <mergeCell ref="CJE3:CJH3"/>
    <mergeCell ref="CJI3:CJL3"/>
    <mergeCell ref="CJM3:CJP3"/>
    <mergeCell ref="CJQ3:CJT3"/>
    <mergeCell ref="CJU3:CJX3"/>
    <mergeCell ref="CIC3:CIF3"/>
    <mergeCell ref="CIG3:CIJ3"/>
    <mergeCell ref="CIK3:CIN3"/>
    <mergeCell ref="CIO3:CIR3"/>
    <mergeCell ref="CIS3:CIV3"/>
    <mergeCell ref="CIW3:CIZ3"/>
    <mergeCell ref="CHE3:CHH3"/>
    <mergeCell ref="CHI3:CHL3"/>
    <mergeCell ref="CHM3:CHP3"/>
    <mergeCell ref="CHQ3:CHT3"/>
    <mergeCell ref="CHU3:CHX3"/>
    <mergeCell ref="CHY3:CIB3"/>
    <mergeCell ref="CGG3:CGJ3"/>
    <mergeCell ref="CGK3:CGN3"/>
    <mergeCell ref="CGO3:CGR3"/>
    <mergeCell ref="CGS3:CGV3"/>
    <mergeCell ref="CGW3:CGZ3"/>
    <mergeCell ref="CHA3:CHD3"/>
    <mergeCell ref="CFI3:CFL3"/>
    <mergeCell ref="CFM3:CFP3"/>
    <mergeCell ref="CFQ3:CFT3"/>
    <mergeCell ref="CFU3:CFX3"/>
    <mergeCell ref="CFY3:CGB3"/>
    <mergeCell ref="CGC3:CGF3"/>
    <mergeCell ref="CEK3:CEN3"/>
    <mergeCell ref="CEO3:CER3"/>
    <mergeCell ref="CES3:CEV3"/>
    <mergeCell ref="CEW3:CEZ3"/>
    <mergeCell ref="CFA3:CFD3"/>
    <mergeCell ref="CFE3:CFH3"/>
    <mergeCell ref="CDM3:CDP3"/>
    <mergeCell ref="CDQ3:CDT3"/>
    <mergeCell ref="CDU3:CDX3"/>
    <mergeCell ref="CDY3:CEB3"/>
    <mergeCell ref="CEC3:CEF3"/>
    <mergeCell ref="CEG3:CEJ3"/>
    <mergeCell ref="CCO3:CCR3"/>
    <mergeCell ref="CCS3:CCV3"/>
    <mergeCell ref="CCW3:CCZ3"/>
    <mergeCell ref="CDA3:CDD3"/>
    <mergeCell ref="CDE3:CDH3"/>
    <mergeCell ref="CDI3:CDL3"/>
    <mergeCell ref="CBQ3:CBT3"/>
    <mergeCell ref="CBU3:CBX3"/>
    <mergeCell ref="CBY3:CCB3"/>
    <mergeCell ref="CCC3:CCF3"/>
    <mergeCell ref="CCG3:CCJ3"/>
    <mergeCell ref="CCK3:CCN3"/>
    <mergeCell ref="CAS3:CAV3"/>
    <mergeCell ref="CAW3:CAZ3"/>
    <mergeCell ref="CBA3:CBD3"/>
    <mergeCell ref="CBE3:CBH3"/>
    <mergeCell ref="CBI3:CBL3"/>
    <mergeCell ref="CBM3:CBP3"/>
    <mergeCell ref="BZU3:BZX3"/>
    <mergeCell ref="BZY3:CAB3"/>
    <mergeCell ref="CAC3:CAF3"/>
    <mergeCell ref="CAG3:CAJ3"/>
    <mergeCell ref="CAK3:CAN3"/>
    <mergeCell ref="CAO3:CAR3"/>
    <mergeCell ref="BYW3:BYZ3"/>
    <mergeCell ref="BZA3:BZD3"/>
    <mergeCell ref="BZE3:BZH3"/>
    <mergeCell ref="BZI3:BZL3"/>
    <mergeCell ref="BZM3:BZP3"/>
    <mergeCell ref="BZQ3:BZT3"/>
    <mergeCell ref="BXY3:BYB3"/>
    <mergeCell ref="BYC3:BYF3"/>
    <mergeCell ref="BYG3:BYJ3"/>
    <mergeCell ref="BYK3:BYN3"/>
    <mergeCell ref="BYO3:BYR3"/>
    <mergeCell ref="BYS3:BYV3"/>
    <mergeCell ref="BXA3:BXD3"/>
    <mergeCell ref="BXE3:BXH3"/>
    <mergeCell ref="BXI3:BXL3"/>
    <mergeCell ref="BXM3:BXP3"/>
    <mergeCell ref="BXQ3:BXT3"/>
    <mergeCell ref="BXU3:BXX3"/>
    <mergeCell ref="BWC3:BWF3"/>
    <mergeCell ref="BWG3:BWJ3"/>
    <mergeCell ref="BWK3:BWN3"/>
    <mergeCell ref="BWO3:BWR3"/>
    <mergeCell ref="BWS3:BWV3"/>
    <mergeCell ref="BWW3:BWZ3"/>
    <mergeCell ref="BVE3:BVH3"/>
    <mergeCell ref="BVI3:BVL3"/>
    <mergeCell ref="BVM3:BVP3"/>
    <mergeCell ref="BVQ3:BVT3"/>
    <mergeCell ref="BVU3:BVX3"/>
    <mergeCell ref="BVY3:BWB3"/>
    <mergeCell ref="BUG3:BUJ3"/>
    <mergeCell ref="BUK3:BUN3"/>
    <mergeCell ref="BUO3:BUR3"/>
    <mergeCell ref="BUS3:BUV3"/>
    <mergeCell ref="BUW3:BUZ3"/>
    <mergeCell ref="BVA3:BVD3"/>
    <mergeCell ref="BTI3:BTL3"/>
    <mergeCell ref="BTM3:BTP3"/>
    <mergeCell ref="BTQ3:BTT3"/>
    <mergeCell ref="BTU3:BTX3"/>
    <mergeCell ref="BTY3:BUB3"/>
    <mergeCell ref="BUC3:BUF3"/>
    <mergeCell ref="BSK3:BSN3"/>
    <mergeCell ref="BSO3:BSR3"/>
    <mergeCell ref="BSS3:BSV3"/>
    <mergeCell ref="BSW3:BSZ3"/>
    <mergeCell ref="BTA3:BTD3"/>
    <mergeCell ref="BTE3:BTH3"/>
    <mergeCell ref="BRM3:BRP3"/>
    <mergeCell ref="BRQ3:BRT3"/>
    <mergeCell ref="BRU3:BRX3"/>
    <mergeCell ref="BRY3:BSB3"/>
    <mergeCell ref="BSC3:BSF3"/>
    <mergeCell ref="BSG3:BSJ3"/>
    <mergeCell ref="BQO3:BQR3"/>
    <mergeCell ref="BQS3:BQV3"/>
    <mergeCell ref="BQW3:BQZ3"/>
    <mergeCell ref="BRA3:BRD3"/>
    <mergeCell ref="BRE3:BRH3"/>
    <mergeCell ref="BRI3:BRL3"/>
    <mergeCell ref="BPQ3:BPT3"/>
    <mergeCell ref="BPU3:BPX3"/>
    <mergeCell ref="BPY3:BQB3"/>
    <mergeCell ref="BQC3:BQF3"/>
    <mergeCell ref="BQG3:BQJ3"/>
    <mergeCell ref="BQK3:BQN3"/>
    <mergeCell ref="BOS3:BOV3"/>
    <mergeCell ref="BOW3:BOZ3"/>
    <mergeCell ref="BPA3:BPD3"/>
    <mergeCell ref="BPE3:BPH3"/>
    <mergeCell ref="BPI3:BPL3"/>
    <mergeCell ref="BPM3:BPP3"/>
    <mergeCell ref="BNU3:BNX3"/>
    <mergeCell ref="BNY3:BOB3"/>
    <mergeCell ref="BOC3:BOF3"/>
    <mergeCell ref="BOG3:BOJ3"/>
    <mergeCell ref="BOK3:BON3"/>
    <mergeCell ref="BOO3:BOR3"/>
    <mergeCell ref="BMW3:BMZ3"/>
    <mergeCell ref="BNA3:BND3"/>
    <mergeCell ref="BNE3:BNH3"/>
    <mergeCell ref="BNI3:BNL3"/>
    <mergeCell ref="BNM3:BNP3"/>
    <mergeCell ref="BNQ3:BNT3"/>
    <mergeCell ref="BLY3:BMB3"/>
    <mergeCell ref="BMC3:BMF3"/>
    <mergeCell ref="BMG3:BMJ3"/>
    <mergeCell ref="BMK3:BMN3"/>
    <mergeCell ref="BMO3:BMR3"/>
    <mergeCell ref="BMS3:BMV3"/>
    <mergeCell ref="BLA3:BLD3"/>
    <mergeCell ref="BLE3:BLH3"/>
    <mergeCell ref="BLI3:BLL3"/>
    <mergeCell ref="BLM3:BLP3"/>
    <mergeCell ref="BLQ3:BLT3"/>
    <mergeCell ref="BLU3:BLX3"/>
    <mergeCell ref="BKC3:BKF3"/>
    <mergeCell ref="BKG3:BKJ3"/>
    <mergeCell ref="BKK3:BKN3"/>
    <mergeCell ref="BKO3:BKR3"/>
    <mergeCell ref="BKS3:BKV3"/>
    <mergeCell ref="BKW3:BKZ3"/>
    <mergeCell ref="BJE3:BJH3"/>
    <mergeCell ref="BJI3:BJL3"/>
    <mergeCell ref="BJM3:BJP3"/>
    <mergeCell ref="BJQ3:BJT3"/>
    <mergeCell ref="BJU3:BJX3"/>
    <mergeCell ref="BJY3:BKB3"/>
    <mergeCell ref="BIG3:BIJ3"/>
    <mergeCell ref="BIK3:BIN3"/>
    <mergeCell ref="BIO3:BIR3"/>
    <mergeCell ref="BIS3:BIV3"/>
    <mergeCell ref="BIW3:BIZ3"/>
    <mergeCell ref="BJA3:BJD3"/>
    <mergeCell ref="BHI3:BHL3"/>
    <mergeCell ref="BHM3:BHP3"/>
    <mergeCell ref="BHQ3:BHT3"/>
    <mergeCell ref="BHU3:BHX3"/>
    <mergeCell ref="BHY3:BIB3"/>
    <mergeCell ref="BIC3:BIF3"/>
    <mergeCell ref="BGK3:BGN3"/>
    <mergeCell ref="BGO3:BGR3"/>
    <mergeCell ref="BGS3:BGV3"/>
    <mergeCell ref="BGW3:BGZ3"/>
    <mergeCell ref="BHA3:BHD3"/>
    <mergeCell ref="BHE3:BHH3"/>
    <mergeCell ref="BFM3:BFP3"/>
    <mergeCell ref="BFQ3:BFT3"/>
    <mergeCell ref="BFU3:BFX3"/>
    <mergeCell ref="BFY3:BGB3"/>
    <mergeCell ref="BGC3:BGF3"/>
    <mergeCell ref="BGG3:BGJ3"/>
    <mergeCell ref="BEO3:BER3"/>
    <mergeCell ref="BES3:BEV3"/>
    <mergeCell ref="BEW3:BEZ3"/>
    <mergeCell ref="BFA3:BFD3"/>
    <mergeCell ref="BFE3:BFH3"/>
    <mergeCell ref="BFI3:BFL3"/>
    <mergeCell ref="BDQ3:BDT3"/>
    <mergeCell ref="BDU3:BDX3"/>
    <mergeCell ref="BDY3:BEB3"/>
    <mergeCell ref="BEC3:BEF3"/>
    <mergeCell ref="BEG3:BEJ3"/>
    <mergeCell ref="BEK3:BEN3"/>
    <mergeCell ref="BCS3:BCV3"/>
    <mergeCell ref="BCW3:BCZ3"/>
    <mergeCell ref="BDA3:BDD3"/>
    <mergeCell ref="BDE3:BDH3"/>
    <mergeCell ref="BDI3:BDL3"/>
    <mergeCell ref="BDM3:BDP3"/>
    <mergeCell ref="BBU3:BBX3"/>
    <mergeCell ref="BBY3:BCB3"/>
    <mergeCell ref="BCC3:BCF3"/>
    <mergeCell ref="BCG3:BCJ3"/>
    <mergeCell ref="BCK3:BCN3"/>
    <mergeCell ref="BCO3:BCR3"/>
    <mergeCell ref="BAW3:BAZ3"/>
    <mergeCell ref="BBA3:BBD3"/>
    <mergeCell ref="BBE3:BBH3"/>
    <mergeCell ref="BBI3:BBL3"/>
    <mergeCell ref="BBM3:BBP3"/>
    <mergeCell ref="BBQ3:BBT3"/>
    <mergeCell ref="AZY3:BAB3"/>
    <mergeCell ref="BAC3:BAF3"/>
    <mergeCell ref="BAG3:BAJ3"/>
    <mergeCell ref="BAK3:BAN3"/>
    <mergeCell ref="BAO3:BAR3"/>
    <mergeCell ref="BAS3:BAV3"/>
    <mergeCell ref="AZA3:AZD3"/>
    <mergeCell ref="AZE3:AZH3"/>
    <mergeCell ref="AZI3:AZL3"/>
    <mergeCell ref="AZM3:AZP3"/>
    <mergeCell ref="AZQ3:AZT3"/>
    <mergeCell ref="AZU3:AZX3"/>
    <mergeCell ref="AYC3:AYF3"/>
    <mergeCell ref="AYG3:AYJ3"/>
    <mergeCell ref="AYK3:AYN3"/>
    <mergeCell ref="AYO3:AYR3"/>
    <mergeCell ref="AYS3:AYV3"/>
    <mergeCell ref="AYW3:AYZ3"/>
    <mergeCell ref="AXE3:AXH3"/>
    <mergeCell ref="AXI3:AXL3"/>
    <mergeCell ref="AXM3:AXP3"/>
    <mergeCell ref="AXQ3:AXT3"/>
    <mergeCell ref="AXU3:AXX3"/>
    <mergeCell ref="AXY3:AYB3"/>
    <mergeCell ref="AWG3:AWJ3"/>
    <mergeCell ref="AWK3:AWN3"/>
    <mergeCell ref="AWO3:AWR3"/>
    <mergeCell ref="AWS3:AWV3"/>
    <mergeCell ref="AWW3:AWZ3"/>
    <mergeCell ref="AXA3:AXD3"/>
    <mergeCell ref="AVI3:AVL3"/>
    <mergeCell ref="AVM3:AVP3"/>
    <mergeCell ref="AVQ3:AVT3"/>
    <mergeCell ref="AVU3:AVX3"/>
    <mergeCell ref="AVY3:AWB3"/>
    <mergeCell ref="AWC3:AWF3"/>
    <mergeCell ref="AUK3:AUN3"/>
    <mergeCell ref="AUO3:AUR3"/>
    <mergeCell ref="AUS3:AUV3"/>
    <mergeCell ref="AUW3:AUZ3"/>
    <mergeCell ref="AVA3:AVD3"/>
    <mergeCell ref="AVE3:AVH3"/>
    <mergeCell ref="ATM3:ATP3"/>
    <mergeCell ref="ATQ3:ATT3"/>
    <mergeCell ref="ATU3:ATX3"/>
    <mergeCell ref="ATY3:AUB3"/>
    <mergeCell ref="AUC3:AUF3"/>
    <mergeCell ref="AUG3:AUJ3"/>
    <mergeCell ref="ASO3:ASR3"/>
    <mergeCell ref="ASS3:ASV3"/>
    <mergeCell ref="ASW3:ASZ3"/>
    <mergeCell ref="ATA3:ATD3"/>
    <mergeCell ref="ATE3:ATH3"/>
    <mergeCell ref="ATI3:ATL3"/>
    <mergeCell ref="ARQ3:ART3"/>
    <mergeCell ref="ARU3:ARX3"/>
    <mergeCell ref="ARY3:ASB3"/>
    <mergeCell ref="ASC3:ASF3"/>
    <mergeCell ref="ASG3:ASJ3"/>
    <mergeCell ref="ASK3:ASN3"/>
    <mergeCell ref="AQS3:AQV3"/>
    <mergeCell ref="AQW3:AQZ3"/>
    <mergeCell ref="ARA3:ARD3"/>
    <mergeCell ref="ARE3:ARH3"/>
    <mergeCell ref="ARI3:ARL3"/>
    <mergeCell ref="ARM3:ARP3"/>
    <mergeCell ref="APU3:APX3"/>
    <mergeCell ref="APY3:AQB3"/>
    <mergeCell ref="AQC3:AQF3"/>
    <mergeCell ref="AQG3:AQJ3"/>
    <mergeCell ref="AQK3:AQN3"/>
    <mergeCell ref="AQO3:AQR3"/>
    <mergeCell ref="AOW3:AOZ3"/>
    <mergeCell ref="APA3:APD3"/>
    <mergeCell ref="APE3:APH3"/>
    <mergeCell ref="API3:APL3"/>
    <mergeCell ref="APM3:APP3"/>
    <mergeCell ref="APQ3:APT3"/>
    <mergeCell ref="ANY3:AOB3"/>
    <mergeCell ref="AOC3:AOF3"/>
    <mergeCell ref="AOG3:AOJ3"/>
    <mergeCell ref="AOK3:AON3"/>
    <mergeCell ref="AOO3:AOR3"/>
    <mergeCell ref="AOS3:AOV3"/>
    <mergeCell ref="ANA3:AND3"/>
    <mergeCell ref="ANE3:ANH3"/>
    <mergeCell ref="ANI3:ANL3"/>
    <mergeCell ref="ANM3:ANP3"/>
    <mergeCell ref="ANQ3:ANT3"/>
    <mergeCell ref="ANU3:ANX3"/>
    <mergeCell ref="AMC3:AMF3"/>
    <mergeCell ref="AMG3:AMJ3"/>
    <mergeCell ref="AMK3:AMN3"/>
    <mergeCell ref="AMO3:AMR3"/>
    <mergeCell ref="AMS3:AMV3"/>
    <mergeCell ref="AMW3:AMZ3"/>
    <mergeCell ref="ALE3:ALH3"/>
    <mergeCell ref="ALI3:ALL3"/>
    <mergeCell ref="ALM3:ALP3"/>
    <mergeCell ref="ALQ3:ALT3"/>
    <mergeCell ref="ALU3:ALX3"/>
    <mergeCell ref="ALY3:AMB3"/>
    <mergeCell ref="AKG3:AKJ3"/>
    <mergeCell ref="AKK3:AKN3"/>
    <mergeCell ref="AKO3:AKR3"/>
    <mergeCell ref="AKS3:AKV3"/>
    <mergeCell ref="AKW3:AKZ3"/>
    <mergeCell ref="ALA3:ALD3"/>
    <mergeCell ref="AJI3:AJL3"/>
    <mergeCell ref="AJM3:AJP3"/>
    <mergeCell ref="AJQ3:AJT3"/>
    <mergeCell ref="AJU3:AJX3"/>
    <mergeCell ref="AJY3:AKB3"/>
    <mergeCell ref="AKC3:AKF3"/>
    <mergeCell ref="AIK3:AIN3"/>
    <mergeCell ref="AIO3:AIR3"/>
    <mergeCell ref="AIS3:AIV3"/>
    <mergeCell ref="AIW3:AIZ3"/>
    <mergeCell ref="AJA3:AJD3"/>
    <mergeCell ref="AJE3:AJH3"/>
    <mergeCell ref="AHM3:AHP3"/>
    <mergeCell ref="AHQ3:AHT3"/>
    <mergeCell ref="AHU3:AHX3"/>
    <mergeCell ref="AHY3:AIB3"/>
    <mergeCell ref="AIC3:AIF3"/>
    <mergeCell ref="AIG3:AIJ3"/>
    <mergeCell ref="AGO3:AGR3"/>
    <mergeCell ref="AGS3:AGV3"/>
    <mergeCell ref="AGW3:AGZ3"/>
    <mergeCell ref="AHA3:AHD3"/>
    <mergeCell ref="AHE3:AHH3"/>
    <mergeCell ref="AHI3:AHL3"/>
    <mergeCell ref="AFQ3:AFT3"/>
    <mergeCell ref="AFU3:AFX3"/>
    <mergeCell ref="AFY3:AGB3"/>
    <mergeCell ref="AGC3:AGF3"/>
    <mergeCell ref="AGG3:AGJ3"/>
    <mergeCell ref="AGK3:AGN3"/>
    <mergeCell ref="AES3:AEV3"/>
    <mergeCell ref="AEW3:AEZ3"/>
    <mergeCell ref="AFA3:AFD3"/>
    <mergeCell ref="AFE3:AFH3"/>
    <mergeCell ref="AFI3:AFL3"/>
    <mergeCell ref="AFM3:AFP3"/>
    <mergeCell ref="ADU3:ADX3"/>
    <mergeCell ref="ADY3:AEB3"/>
    <mergeCell ref="AEC3:AEF3"/>
    <mergeCell ref="AEG3:AEJ3"/>
    <mergeCell ref="AEK3:AEN3"/>
    <mergeCell ref="AEO3:AER3"/>
    <mergeCell ref="ACW3:ACZ3"/>
    <mergeCell ref="ADA3:ADD3"/>
    <mergeCell ref="ADE3:ADH3"/>
    <mergeCell ref="ADI3:ADL3"/>
    <mergeCell ref="ADM3:ADP3"/>
    <mergeCell ref="ADQ3:ADT3"/>
    <mergeCell ref="ABY3:ACB3"/>
    <mergeCell ref="ACC3:ACF3"/>
    <mergeCell ref="ACG3:ACJ3"/>
    <mergeCell ref="ACK3:ACN3"/>
    <mergeCell ref="ACO3:ACR3"/>
    <mergeCell ref="ACS3:ACV3"/>
    <mergeCell ref="ABA3:ABD3"/>
    <mergeCell ref="ABE3:ABH3"/>
    <mergeCell ref="ABI3:ABL3"/>
    <mergeCell ref="ABM3:ABP3"/>
    <mergeCell ref="ABQ3:ABT3"/>
    <mergeCell ref="ABU3:ABX3"/>
    <mergeCell ref="AAC3:AAF3"/>
    <mergeCell ref="AAG3:AAJ3"/>
    <mergeCell ref="AAK3:AAN3"/>
    <mergeCell ref="AAO3:AAR3"/>
    <mergeCell ref="AAS3:AAV3"/>
    <mergeCell ref="AAW3:AAZ3"/>
    <mergeCell ref="ZE3:ZH3"/>
    <mergeCell ref="ZI3:ZL3"/>
    <mergeCell ref="ZM3:ZP3"/>
    <mergeCell ref="ZQ3:ZT3"/>
    <mergeCell ref="ZU3:ZX3"/>
    <mergeCell ref="ZY3:AAB3"/>
    <mergeCell ref="YG3:YJ3"/>
    <mergeCell ref="YK3:YN3"/>
    <mergeCell ref="YO3:YR3"/>
    <mergeCell ref="YS3:YV3"/>
    <mergeCell ref="YW3:YZ3"/>
    <mergeCell ref="ZA3:ZD3"/>
    <mergeCell ref="XI3:XL3"/>
    <mergeCell ref="XM3:XP3"/>
    <mergeCell ref="XQ3:XT3"/>
    <mergeCell ref="XU3:XX3"/>
    <mergeCell ref="XY3:YB3"/>
    <mergeCell ref="YC3:YF3"/>
    <mergeCell ref="WK3:WN3"/>
    <mergeCell ref="WO3:WR3"/>
    <mergeCell ref="WS3:WV3"/>
    <mergeCell ref="WW3:WZ3"/>
    <mergeCell ref="XA3:XD3"/>
    <mergeCell ref="XE3:XH3"/>
    <mergeCell ref="VM3:VP3"/>
    <mergeCell ref="VQ3:VT3"/>
    <mergeCell ref="VU3:VX3"/>
    <mergeCell ref="VY3:WB3"/>
    <mergeCell ref="WC3:WF3"/>
    <mergeCell ref="WG3:WJ3"/>
    <mergeCell ref="UO3:UR3"/>
    <mergeCell ref="US3:UV3"/>
    <mergeCell ref="UW3:UZ3"/>
    <mergeCell ref="VA3:VD3"/>
    <mergeCell ref="VE3:VH3"/>
    <mergeCell ref="VI3:VL3"/>
    <mergeCell ref="TQ3:TT3"/>
    <mergeCell ref="TU3:TX3"/>
    <mergeCell ref="TY3:UB3"/>
    <mergeCell ref="UC3:UF3"/>
    <mergeCell ref="UG3:UJ3"/>
    <mergeCell ref="UK3:UN3"/>
    <mergeCell ref="SS3:SV3"/>
    <mergeCell ref="SW3:SZ3"/>
    <mergeCell ref="TA3:TD3"/>
    <mergeCell ref="TE3:TH3"/>
    <mergeCell ref="TI3:TL3"/>
    <mergeCell ref="TM3:TP3"/>
    <mergeCell ref="RU3:RX3"/>
    <mergeCell ref="RY3:SB3"/>
    <mergeCell ref="SC3:SF3"/>
    <mergeCell ref="SG3:SJ3"/>
    <mergeCell ref="SK3:SN3"/>
    <mergeCell ref="SO3:SR3"/>
    <mergeCell ref="QW3:QZ3"/>
    <mergeCell ref="RA3:RD3"/>
    <mergeCell ref="RE3:RH3"/>
    <mergeCell ref="RI3:RL3"/>
    <mergeCell ref="RM3:RP3"/>
    <mergeCell ref="RQ3:RT3"/>
    <mergeCell ref="PY3:QB3"/>
    <mergeCell ref="QC3:QF3"/>
    <mergeCell ref="QG3:QJ3"/>
    <mergeCell ref="QK3:QN3"/>
    <mergeCell ref="QO3:QR3"/>
    <mergeCell ref="QS3:QV3"/>
    <mergeCell ref="PA3:PD3"/>
    <mergeCell ref="PE3:PH3"/>
    <mergeCell ref="PI3:PL3"/>
    <mergeCell ref="PM3:PP3"/>
    <mergeCell ref="PQ3:PT3"/>
    <mergeCell ref="PU3:PX3"/>
    <mergeCell ref="OC3:OF3"/>
    <mergeCell ref="OG3:OJ3"/>
    <mergeCell ref="OK3:ON3"/>
    <mergeCell ref="OO3:OR3"/>
    <mergeCell ref="OS3:OV3"/>
    <mergeCell ref="OW3:OZ3"/>
    <mergeCell ref="NE3:NH3"/>
    <mergeCell ref="NI3:NL3"/>
    <mergeCell ref="NM3:NP3"/>
    <mergeCell ref="NQ3:NT3"/>
    <mergeCell ref="NU3:NX3"/>
    <mergeCell ref="NY3:OB3"/>
    <mergeCell ref="MG3:MJ3"/>
    <mergeCell ref="MK3:MN3"/>
    <mergeCell ref="MO3:MR3"/>
    <mergeCell ref="MS3:MV3"/>
    <mergeCell ref="MW3:MZ3"/>
    <mergeCell ref="NA3:ND3"/>
    <mergeCell ref="LI3:LL3"/>
    <mergeCell ref="LM3:LP3"/>
    <mergeCell ref="LQ3:LT3"/>
    <mergeCell ref="LU3:LX3"/>
    <mergeCell ref="LY3:MB3"/>
    <mergeCell ref="MC3:MF3"/>
    <mergeCell ref="KK3:KN3"/>
    <mergeCell ref="KO3:KR3"/>
    <mergeCell ref="KS3:KV3"/>
    <mergeCell ref="KW3:KZ3"/>
    <mergeCell ref="LA3:LD3"/>
    <mergeCell ref="LE3:LH3"/>
    <mergeCell ref="JM3:JP3"/>
    <mergeCell ref="JQ3:JT3"/>
    <mergeCell ref="JU3:JX3"/>
    <mergeCell ref="JY3:KB3"/>
    <mergeCell ref="KC3:KF3"/>
    <mergeCell ref="KG3:KJ3"/>
    <mergeCell ref="IO3:IR3"/>
    <mergeCell ref="IS3:IV3"/>
    <mergeCell ref="IW3:IZ3"/>
    <mergeCell ref="JA3:JD3"/>
    <mergeCell ref="JE3:JH3"/>
    <mergeCell ref="JI3:JL3"/>
    <mergeCell ref="HQ3:HT3"/>
    <mergeCell ref="HU3:HX3"/>
    <mergeCell ref="HY3:IB3"/>
    <mergeCell ref="IC3:IF3"/>
    <mergeCell ref="IG3:IJ3"/>
    <mergeCell ref="IK3:IN3"/>
    <mergeCell ref="GS3:GV3"/>
    <mergeCell ref="GW3:GZ3"/>
    <mergeCell ref="HA3:HD3"/>
    <mergeCell ref="HE3:HH3"/>
    <mergeCell ref="HI3:HL3"/>
    <mergeCell ref="HM3:HP3"/>
    <mergeCell ref="FU3:FX3"/>
    <mergeCell ref="FY3:GB3"/>
    <mergeCell ref="GC3:GF3"/>
    <mergeCell ref="GG3:GJ3"/>
    <mergeCell ref="GK3:GN3"/>
    <mergeCell ref="GO3:GR3"/>
    <mergeCell ref="EW3:EZ3"/>
    <mergeCell ref="FA3:FD3"/>
    <mergeCell ref="FE3:FH3"/>
    <mergeCell ref="FI3:FL3"/>
    <mergeCell ref="FM3:FP3"/>
    <mergeCell ref="FQ3:FT3"/>
    <mergeCell ref="DY3:EB3"/>
    <mergeCell ref="EC3:EF3"/>
    <mergeCell ref="EG3:EJ3"/>
    <mergeCell ref="EK3:EN3"/>
    <mergeCell ref="EO3:ER3"/>
    <mergeCell ref="ES3:EV3"/>
    <mergeCell ref="DE3:DH3"/>
    <mergeCell ref="DI3:DL3"/>
    <mergeCell ref="DM3:DP3"/>
    <mergeCell ref="DQ3:DT3"/>
    <mergeCell ref="DU3:DX3"/>
    <mergeCell ref="CC3:CF3"/>
    <mergeCell ref="CG3:CJ3"/>
    <mergeCell ref="CK3:CN3"/>
    <mergeCell ref="CO3:CR3"/>
    <mergeCell ref="CS3:CV3"/>
    <mergeCell ref="CW3:CZ3"/>
    <mergeCell ref="BE3:BH3"/>
    <mergeCell ref="BI3:BL3"/>
    <mergeCell ref="BM3:BP3"/>
    <mergeCell ref="BQ3:BT3"/>
    <mergeCell ref="BU3:BX3"/>
    <mergeCell ref="BY3:CB3"/>
    <mergeCell ref="AG3:AJ3"/>
    <mergeCell ref="AK3:AN3"/>
    <mergeCell ref="AO3:AR3"/>
    <mergeCell ref="AS3:AV3"/>
    <mergeCell ref="AW3:AZ3"/>
    <mergeCell ref="BA3:BD3"/>
    <mergeCell ref="I3:L3"/>
    <mergeCell ref="M3:P3"/>
    <mergeCell ref="Q3:T3"/>
    <mergeCell ref="U3:X3"/>
    <mergeCell ref="Y3:AB3"/>
    <mergeCell ref="AC3:AF3"/>
    <mergeCell ref="A5:A6"/>
    <mergeCell ref="B5:B6"/>
    <mergeCell ref="C5:C6"/>
    <mergeCell ref="D5:D6"/>
    <mergeCell ref="DA3:DD3"/>
    <mergeCell ref="BE4:BH4"/>
    <mergeCell ref="BI4:BL4"/>
    <mergeCell ref="BM4:BP4"/>
    <mergeCell ref="BQ4:BT4"/>
    <mergeCell ref="BU4:BX4"/>
    <mergeCell ref="BY4:CB4"/>
    <mergeCell ref="AG4:AJ4"/>
    <mergeCell ref="AK4:AN4"/>
    <mergeCell ref="AO4:AR4"/>
    <mergeCell ref="AS4:AV4"/>
    <mergeCell ref="AW4:AZ4"/>
    <mergeCell ref="BA4:BD4"/>
    <mergeCell ref="CC4:CF4"/>
    <mergeCell ref="CG4:CJ4"/>
    <mergeCell ref="CK4:CN4"/>
  </mergeCells>
  <pageMargins left="0.23622047244094491" right="0.23622047244094491" top="0.15748031496062992" bottom="0.15748031496062992" header="0.19685039370078741" footer="0.19685039370078741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D1416"/>
  <sheetViews>
    <sheetView view="pageLayout" zoomScaleNormal="100" workbookViewId="0">
      <selection activeCell="A2" sqref="A2:XFD2"/>
    </sheetView>
  </sheetViews>
  <sheetFormatPr defaultColWidth="0" defaultRowHeight="15.75" x14ac:dyDescent="0.25"/>
  <cols>
    <col min="1" max="1" width="8.140625" style="1" customWidth="1"/>
    <col min="2" max="2" width="71.42578125" style="6" customWidth="1"/>
    <col min="3" max="3" width="10.140625" style="61" customWidth="1"/>
    <col min="4" max="4" width="10.7109375" style="1" customWidth="1"/>
    <col min="5" max="16383" width="0" style="1" hidden="1"/>
    <col min="16384" max="16384" width="3.85546875" style="1" hidden="1"/>
  </cols>
  <sheetData>
    <row r="1" spans="1:16384" ht="0.75" customHeight="1" x14ac:dyDescent="0.25">
      <c r="B1" s="1"/>
    </row>
    <row r="2" spans="1:16384" customFormat="1" ht="30.75" customHeight="1" x14ac:dyDescent="0.25">
      <c r="A2" s="119"/>
      <c r="B2" s="89" t="s">
        <v>133</v>
      </c>
      <c r="C2" s="120"/>
      <c r="D2" s="46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</row>
    <row r="3" spans="1:16384" ht="21" customHeight="1" x14ac:dyDescent="0.25">
      <c r="A3" s="93" t="s">
        <v>117</v>
      </c>
      <c r="B3" s="93"/>
      <c r="C3" s="93"/>
      <c r="D3" s="93"/>
      <c r="E3" s="93" t="s">
        <v>117</v>
      </c>
      <c r="F3" s="93"/>
      <c r="G3" s="93"/>
      <c r="H3" s="93"/>
      <c r="I3" s="93" t="s">
        <v>117</v>
      </c>
      <c r="J3" s="93"/>
      <c r="K3" s="93"/>
      <c r="L3" s="93"/>
      <c r="M3" s="93" t="s">
        <v>117</v>
      </c>
      <c r="N3" s="93"/>
      <c r="O3" s="93"/>
      <c r="P3" s="93"/>
      <c r="Q3" s="93" t="s">
        <v>117</v>
      </c>
      <c r="R3" s="93"/>
      <c r="S3" s="93"/>
      <c r="T3" s="93"/>
      <c r="U3" s="93" t="s">
        <v>117</v>
      </c>
      <c r="V3" s="93"/>
      <c r="W3" s="93"/>
      <c r="X3" s="93"/>
      <c r="Y3" s="93" t="s">
        <v>117</v>
      </c>
      <c r="Z3" s="93"/>
      <c r="AA3" s="93"/>
      <c r="AB3" s="93"/>
      <c r="AC3" s="93" t="s">
        <v>117</v>
      </c>
      <c r="AD3" s="93"/>
      <c r="AE3" s="93"/>
      <c r="AF3" s="93"/>
      <c r="AG3" s="93" t="s">
        <v>117</v>
      </c>
      <c r="AH3" s="93"/>
      <c r="AI3" s="93"/>
      <c r="AJ3" s="93"/>
      <c r="AK3" s="93" t="s">
        <v>117</v>
      </c>
      <c r="AL3" s="93"/>
      <c r="AM3" s="93"/>
      <c r="AN3" s="93"/>
      <c r="AO3" s="93" t="s">
        <v>117</v>
      </c>
      <c r="AP3" s="93"/>
      <c r="AQ3" s="93"/>
      <c r="AR3" s="93"/>
      <c r="AS3" s="93" t="s">
        <v>117</v>
      </c>
      <c r="AT3" s="93"/>
      <c r="AU3" s="93"/>
      <c r="AV3" s="93"/>
      <c r="AW3" s="93" t="s">
        <v>117</v>
      </c>
      <c r="AX3" s="93"/>
      <c r="AY3" s="93"/>
      <c r="AZ3" s="93"/>
      <c r="BA3" s="93" t="s">
        <v>117</v>
      </c>
      <c r="BB3" s="93"/>
      <c r="BC3" s="93"/>
      <c r="BD3" s="93"/>
      <c r="BE3" s="93" t="s">
        <v>117</v>
      </c>
      <c r="BF3" s="93"/>
      <c r="BG3" s="93"/>
      <c r="BH3" s="93"/>
      <c r="BI3" s="93" t="s">
        <v>117</v>
      </c>
      <c r="BJ3" s="93"/>
      <c r="BK3" s="93"/>
      <c r="BL3" s="93"/>
      <c r="BM3" s="93" t="s">
        <v>117</v>
      </c>
      <c r="BN3" s="93"/>
      <c r="BO3" s="93"/>
      <c r="BP3" s="93"/>
      <c r="BQ3" s="93" t="s">
        <v>117</v>
      </c>
      <c r="BR3" s="93"/>
      <c r="BS3" s="93"/>
      <c r="BT3" s="93"/>
      <c r="BU3" s="93" t="s">
        <v>117</v>
      </c>
      <c r="BV3" s="93"/>
      <c r="BW3" s="93"/>
      <c r="BX3" s="93"/>
      <c r="BY3" s="93" t="s">
        <v>117</v>
      </c>
      <c r="BZ3" s="93"/>
      <c r="CA3" s="93"/>
      <c r="CB3" s="93"/>
      <c r="CC3" s="93" t="s">
        <v>117</v>
      </c>
      <c r="CD3" s="93"/>
      <c r="CE3" s="93"/>
      <c r="CF3" s="93"/>
      <c r="CG3" s="93" t="s">
        <v>117</v>
      </c>
      <c r="CH3" s="93"/>
      <c r="CI3" s="93"/>
      <c r="CJ3" s="93"/>
      <c r="CK3" s="93" t="s">
        <v>117</v>
      </c>
      <c r="CL3" s="93"/>
      <c r="CM3" s="93"/>
      <c r="CN3" s="93"/>
      <c r="CO3" s="93" t="s">
        <v>117</v>
      </c>
      <c r="CP3" s="93"/>
      <c r="CQ3" s="93"/>
      <c r="CR3" s="93"/>
      <c r="CS3" s="93" t="s">
        <v>117</v>
      </c>
      <c r="CT3" s="93"/>
      <c r="CU3" s="93"/>
      <c r="CV3" s="93"/>
      <c r="CW3" s="93" t="s">
        <v>117</v>
      </c>
      <c r="CX3" s="93"/>
      <c r="CY3" s="93"/>
      <c r="CZ3" s="93"/>
      <c r="DA3" s="93" t="s">
        <v>117</v>
      </c>
      <c r="DB3" s="93"/>
      <c r="DC3" s="93"/>
      <c r="DD3" s="93"/>
      <c r="DE3" s="93" t="s">
        <v>117</v>
      </c>
      <c r="DF3" s="93"/>
      <c r="DG3" s="93"/>
      <c r="DH3" s="93"/>
      <c r="DI3" s="93" t="s">
        <v>117</v>
      </c>
      <c r="DJ3" s="93"/>
      <c r="DK3" s="93"/>
      <c r="DL3" s="93"/>
      <c r="DM3" s="93" t="s">
        <v>117</v>
      </c>
      <c r="DN3" s="93"/>
      <c r="DO3" s="93"/>
      <c r="DP3" s="93"/>
      <c r="DQ3" s="93" t="s">
        <v>117</v>
      </c>
      <c r="DR3" s="93"/>
      <c r="DS3" s="93"/>
      <c r="DT3" s="93"/>
      <c r="DU3" s="93" t="s">
        <v>117</v>
      </c>
      <c r="DV3" s="93"/>
      <c r="DW3" s="93"/>
      <c r="DX3" s="93"/>
      <c r="DY3" s="93" t="s">
        <v>117</v>
      </c>
      <c r="DZ3" s="93"/>
      <c r="EA3" s="93"/>
      <c r="EB3" s="93"/>
      <c r="EC3" s="93" t="s">
        <v>117</v>
      </c>
      <c r="ED3" s="93"/>
      <c r="EE3" s="93"/>
      <c r="EF3" s="93"/>
      <c r="EG3" s="93" t="s">
        <v>117</v>
      </c>
      <c r="EH3" s="93"/>
      <c r="EI3" s="93"/>
      <c r="EJ3" s="93"/>
      <c r="EK3" s="93" t="s">
        <v>117</v>
      </c>
      <c r="EL3" s="93"/>
      <c r="EM3" s="93"/>
      <c r="EN3" s="93"/>
      <c r="EO3" s="93" t="s">
        <v>117</v>
      </c>
      <c r="EP3" s="93"/>
      <c r="EQ3" s="93"/>
      <c r="ER3" s="93"/>
      <c r="ES3" s="93" t="s">
        <v>117</v>
      </c>
      <c r="ET3" s="93"/>
      <c r="EU3" s="93"/>
      <c r="EV3" s="93"/>
      <c r="EW3" s="93" t="s">
        <v>117</v>
      </c>
      <c r="EX3" s="93"/>
      <c r="EY3" s="93"/>
      <c r="EZ3" s="93"/>
      <c r="FA3" s="93" t="s">
        <v>117</v>
      </c>
      <c r="FB3" s="93"/>
      <c r="FC3" s="93"/>
      <c r="FD3" s="93"/>
      <c r="FE3" s="93" t="s">
        <v>117</v>
      </c>
      <c r="FF3" s="93"/>
      <c r="FG3" s="93"/>
      <c r="FH3" s="93"/>
      <c r="FI3" s="93" t="s">
        <v>117</v>
      </c>
      <c r="FJ3" s="93"/>
      <c r="FK3" s="93"/>
      <c r="FL3" s="93"/>
      <c r="FM3" s="93" t="s">
        <v>117</v>
      </c>
      <c r="FN3" s="93"/>
      <c r="FO3" s="93"/>
      <c r="FP3" s="93"/>
      <c r="FQ3" s="93" t="s">
        <v>117</v>
      </c>
      <c r="FR3" s="93"/>
      <c r="FS3" s="93"/>
      <c r="FT3" s="93"/>
      <c r="FU3" s="93" t="s">
        <v>117</v>
      </c>
      <c r="FV3" s="93"/>
      <c r="FW3" s="93"/>
      <c r="FX3" s="93"/>
      <c r="FY3" s="93" t="s">
        <v>117</v>
      </c>
      <c r="FZ3" s="93"/>
      <c r="GA3" s="93"/>
      <c r="GB3" s="93"/>
      <c r="GC3" s="93" t="s">
        <v>117</v>
      </c>
      <c r="GD3" s="93"/>
      <c r="GE3" s="93"/>
      <c r="GF3" s="93"/>
      <c r="GG3" s="93" t="s">
        <v>117</v>
      </c>
      <c r="GH3" s="93"/>
      <c r="GI3" s="93"/>
      <c r="GJ3" s="93"/>
      <c r="GK3" s="93" t="s">
        <v>117</v>
      </c>
      <c r="GL3" s="93"/>
      <c r="GM3" s="93"/>
      <c r="GN3" s="93"/>
      <c r="GO3" s="93" t="s">
        <v>117</v>
      </c>
      <c r="GP3" s="93"/>
      <c r="GQ3" s="93"/>
      <c r="GR3" s="93"/>
      <c r="GS3" s="93" t="s">
        <v>117</v>
      </c>
      <c r="GT3" s="93"/>
      <c r="GU3" s="93"/>
      <c r="GV3" s="93"/>
      <c r="GW3" s="93" t="s">
        <v>117</v>
      </c>
      <c r="GX3" s="93"/>
      <c r="GY3" s="93"/>
      <c r="GZ3" s="93"/>
      <c r="HA3" s="93" t="s">
        <v>117</v>
      </c>
      <c r="HB3" s="93"/>
      <c r="HC3" s="93"/>
      <c r="HD3" s="93"/>
      <c r="HE3" s="93" t="s">
        <v>117</v>
      </c>
      <c r="HF3" s="93"/>
      <c r="HG3" s="93"/>
      <c r="HH3" s="93"/>
      <c r="HI3" s="93" t="s">
        <v>117</v>
      </c>
      <c r="HJ3" s="93"/>
      <c r="HK3" s="93"/>
      <c r="HL3" s="93"/>
      <c r="HM3" s="93" t="s">
        <v>117</v>
      </c>
      <c r="HN3" s="93"/>
      <c r="HO3" s="93"/>
      <c r="HP3" s="93"/>
      <c r="HQ3" s="93" t="s">
        <v>117</v>
      </c>
      <c r="HR3" s="93"/>
      <c r="HS3" s="93"/>
      <c r="HT3" s="93"/>
      <c r="HU3" s="93" t="s">
        <v>117</v>
      </c>
      <c r="HV3" s="93"/>
      <c r="HW3" s="93"/>
      <c r="HX3" s="93"/>
      <c r="HY3" s="93" t="s">
        <v>117</v>
      </c>
      <c r="HZ3" s="93"/>
      <c r="IA3" s="93"/>
      <c r="IB3" s="93"/>
      <c r="IC3" s="93" t="s">
        <v>117</v>
      </c>
      <c r="ID3" s="93"/>
      <c r="IE3" s="93"/>
      <c r="IF3" s="93"/>
      <c r="IG3" s="93" t="s">
        <v>117</v>
      </c>
      <c r="IH3" s="93"/>
      <c r="II3" s="93"/>
      <c r="IJ3" s="93"/>
      <c r="IK3" s="93" t="s">
        <v>117</v>
      </c>
      <c r="IL3" s="93"/>
      <c r="IM3" s="93"/>
      <c r="IN3" s="93"/>
      <c r="IO3" s="93" t="s">
        <v>117</v>
      </c>
      <c r="IP3" s="93"/>
      <c r="IQ3" s="93"/>
      <c r="IR3" s="93"/>
      <c r="IS3" s="93" t="s">
        <v>117</v>
      </c>
      <c r="IT3" s="93"/>
      <c r="IU3" s="93"/>
      <c r="IV3" s="93"/>
      <c r="IW3" s="93" t="s">
        <v>117</v>
      </c>
      <c r="IX3" s="93"/>
      <c r="IY3" s="93"/>
      <c r="IZ3" s="93"/>
      <c r="JA3" s="93" t="s">
        <v>117</v>
      </c>
      <c r="JB3" s="93"/>
      <c r="JC3" s="93"/>
      <c r="JD3" s="93"/>
      <c r="JE3" s="93" t="s">
        <v>117</v>
      </c>
      <c r="JF3" s="93"/>
      <c r="JG3" s="93"/>
      <c r="JH3" s="93"/>
      <c r="JI3" s="93" t="s">
        <v>117</v>
      </c>
      <c r="JJ3" s="93"/>
      <c r="JK3" s="93"/>
      <c r="JL3" s="93"/>
      <c r="JM3" s="93" t="s">
        <v>117</v>
      </c>
      <c r="JN3" s="93"/>
      <c r="JO3" s="93"/>
      <c r="JP3" s="93"/>
      <c r="JQ3" s="93" t="s">
        <v>117</v>
      </c>
      <c r="JR3" s="93"/>
      <c r="JS3" s="93"/>
      <c r="JT3" s="93"/>
      <c r="JU3" s="93" t="s">
        <v>117</v>
      </c>
      <c r="JV3" s="93"/>
      <c r="JW3" s="93"/>
      <c r="JX3" s="93"/>
      <c r="JY3" s="93" t="s">
        <v>117</v>
      </c>
      <c r="JZ3" s="93"/>
      <c r="KA3" s="93"/>
      <c r="KB3" s="93"/>
      <c r="KC3" s="93" t="s">
        <v>117</v>
      </c>
      <c r="KD3" s="93"/>
      <c r="KE3" s="93"/>
      <c r="KF3" s="93"/>
      <c r="KG3" s="93" t="s">
        <v>117</v>
      </c>
      <c r="KH3" s="93"/>
      <c r="KI3" s="93"/>
      <c r="KJ3" s="93"/>
      <c r="KK3" s="93" t="s">
        <v>117</v>
      </c>
      <c r="KL3" s="93"/>
      <c r="KM3" s="93"/>
      <c r="KN3" s="93"/>
      <c r="KO3" s="93" t="s">
        <v>117</v>
      </c>
      <c r="KP3" s="93"/>
      <c r="KQ3" s="93"/>
      <c r="KR3" s="93"/>
      <c r="KS3" s="93" t="s">
        <v>117</v>
      </c>
      <c r="KT3" s="93"/>
      <c r="KU3" s="93"/>
      <c r="KV3" s="93"/>
      <c r="KW3" s="93" t="s">
        <v>117</v>
      </c>
      <c r="KX3" s="93"/>
      <c r="KY3" s="93"/>
      <c r="KZ3" s="93"/>
      <c r="LA3" s="93" t="s">
        <v>117</v>
      </c>
      <c r="LB3" s="93"/>
      <c r="LC3" s="93"/>
      <c r="LD3" s="93"/>
      <c r="LE3" s="93" t="s">
        <v>117</v>
      </c>
      <c r="LF3" s="93"/>
      <c r="LG3" s="93"/>
      <c r="LH3" s="93"/>
      <c r="LI3" s="93" t="s">
        <v>117</v>
      </c>
      <c r="LJ3" s="93"/>
      <c r="LK3" s="93"/>
      <c r="LL3" s="93"/>
      <c r="LM3" s="93" t="s">
        <v>117</v>
      </c>
      <c r="LN3" s="93"/>
      <c r="LO3" s="93"/>
      <c r="LP3" s="93"/>
      <c r="LQ3" s="93" t="s">
        <v>117</v>
      </c>
      <c r="LR3" s="93"/>
      <c r="LS3" s="93"/>
      <c r="LT3" s="93"/>
      <c r="LU3" s="93" t="s">
        <v>117</v>
      </c>
      <c r="LV3" s="93"/>
      <c r="LW3" s="93"/>
      <c r="LX3" s="93"/>
      <c r="LY3" s="93" t="s">
        <v>117</v>
      </c>
      <c r="LZ3" s="93"/>
      <c r="MA3" s="93"/>
      <c r="MB3" s="93"/>
      <c r="MC3" s="93" t="s">
        <v>117</v>
      </c>
      <c r="MD3" s="93"/>
      <c r="ME3" s="93"/>
      <c r="MF3" s="93"/>
      <c r="MG3" s="93" t="s">
        <v>117</v>
      </c>
      <c r="MH3" s="93"/>
      <c r="MI3" s="93"/>
      <c r="MJ3" s="93"/>
      <c r="MK3" s="93" t="s">
        <v>117</v>
      </c>
      <c r="ML3" s="93"/>
      <c r="MM3" s="93"/>
      <c r="MN3" s="93"/>
      <c r="MO3" s="93" t="s">
        <v>117</v>
      </c>
      <c r="MP3" s="93"/>
      <c r="MQ3" s="93"/>
      <c r="MR3" s="93"/>
      <c r="MS3" s="93" t="s">
        <v>117</v>
      </c>
      <c r="MT3" s="93"/>
      <c r="MU3" s="93"/>
      <c r="MV3" s="93"/>
      <c r="MW3" s="93" t="s">
        <v>117</v>
      </c>
      <c r="MX3" s="93"/>
      <c r="MY3" s="93"/>
      <c r="MZ3" s="93"/>
      <c r="NA3" s="93" t="s">
        <v>117</v>
      </c>
      <c r="NB3" s="93"/>
      <c r="NC3" s="93"/>
      <c r="ND3" s="93"/>
      <c r="NE3" s="93" t="s">
        <v>117</v>
      </c>
      <c r="NF3" s="93"/>
      <c r="NG3" s="93"/>
      <c r="NH3" s="93"/>
      <c r="NI3" s="93" t="s">
        <v>117</v>
      </c>
      <c r="NJ3" s="93"/>
      <c r="NK3" s="93"/>
      <c r="NL3" s="93"/>
      <c r="NM3" s="93" t="s">
        <v>117</v>
      </c>
      <c r="NN3" s="93"/>
      <c r="NO3" s="93"/>
      <c r="NP3" s="93"/>
      <c r="NQ3" s="93" t="s">
        <v>117</v>
      </c>
      <c r="NR3" s="93"/>
      <c r="NS3" s="93"/>
      <c r="NT3" s="93"/>
      <c r="NU3" s="93" t="s">
        <v>117</v>
      </c>
      <c r="NV3" s="93"/>
      <c r="NW3" s="93"/>
      <c r="NX3" s="93"/>
      <c r="NY3" s="93" t="s">
        <v>117</v>
      </c>
      <c r="NZ3" s="93"/>
      <c r="OA3" s="93"/>
      <c r="OB3" s="93"/>
      <c r="OC3" s="93" t="s">
        <v>117</v>
      </c>
      <c r="OD3" s="93"/>
      <c r="OE3" s="93"/>
      <c r="OF3" s="93"/>
      <c r="OG3" s="93" t="s">
        <v>117</v>
      </c>
      <c r="OH3" s="93"/>
      <c r="OI3" s="93"/>
      <c r="OJ3" s="93"/>
      <c r="OK3" s="93" t="s">
        <v>117</v>
      </c>
      <c r="OL3" s="93"/>
      <c r="OM3" s="93"/>
      <c r="ON3" s="93"/>
      <c r="OO3" s="93" t="s">
        <v>117</v>
      </c>
      <c r="OP3" s="93"/>
      <c r="OQ3" s="93"/>
      <c r="OR3" s="93"/>
      <c r="OS3" s="93" t="s">
        <v>117</v>
      </c>
      <c r="OT3" s="93"/>
      <c r="OU3" s="93"/>
      <c r="OV3" s="93"/>
      <c r="OW3" s="93" t="s">
        <v>117</v>
      </c>
      <c r="OX3" s="93"/>
      <c r="OY3" s="93"/>
      <c r="OZ3" s="93"/>
      <c r="PA3" s="93" t="s">
        <v>117</v>
      </c>
      <c r="PB3" s="93"/>
      <c r="PC3" s="93"/>
      <c r="PD3" s="93"/>
      <c r="PE3" s="93" t="s">
        <v>117</v>
      </c>
      <c r="PF3" s="93"/>
      <c r="PG3" s="93"/>
      <c r="PH3" s="93"/>
      <c r="PI3" s="93" t="s">
        <v>117</v>
      </c>
      <c r="PJ3" s="93"/>
      <c r="PK3" s="93"/>
      <c r="PL3" s="93"/>
      <c r="PM3" s="93" t="s">
        <v>117</v>
      </c>
      <c r="PN3" s="93"/>
      <c r="PO3" s="93"/>
      <c r="PP3" s="93"/>
      <c r="PQ3" s="93" t="s">
        <v>117</v>
      </c>
      <c r="PR3" s="93"/>
      <c r="PS3" s="93"/>
      <c r="PT3" s="93"/>
      <c r="PU3" s="93" t="s">
        <v>117</v>
      </c>
      <c r="PV3" s="93"/>
      <c r="PW3" s="93"/>
      <c r="PX3" s="93"/>
      <c r="PY3" s="93" t="s">
        <v>117</v>
      </c>
      <c r="PZ3" s="93"/>
      <c r="QA3" s="93"/>
      <c r="QB3" s="93"/>
      <c r="QC3" s="93" t="s">
        <v>117</v>
      </c>
      <c r="QD3" s="93"/>
      <c r="QE3" s="93"/>
      <c r="QF3" s="93"/>
      <c r="QG3" s="93" t="s">
        <v>117</v>
      </c>
      <c r="QH3" s="93"/>
      <c r="QI3" s="93"/>
      <c r="QJ3" s="93"/>
      <c r="QK3" s="93" t="s">
        <v>117</v>
      </c>
      <c r="QL3" s="93"/>
      <c r="QM3" s="93"/>
      <c r="QN3" s="93"/>
      <c r="QO3" s="93" t="s">
        <v>117</v>
      </c>
      <c r="QP3" s="93"/>
      <c r="QQ3" s="93"/>
      <c r="QR3" s="93"/>
      <c r="QS3" s="93" t="s">
        <v>117</v>
      </c>
      <c r="QT3" s="93"/>
      <c r="QU3" s="93"/>
      <c r="QV3" s="93"/>
      <c r="QW3" s="93" t="s">
        <v>117</v>
      </c>
      <c r="QX3" s="93"/>
      <c r="QY3" s="93"/>
      <c r="QZ3" s="93"/>
      <c r="RA3" s="93" t="s">
        <v>117</v>
      </c>
      <c r="RB3" s="93"/>
      <c r="RC3" s="93"/>
      <c r="RD3" s="93"/>
      <c r="RE3" s="93" t="s">
        <v>117</v>
      </c>
      <c r="RF3" s="93"/>
      <c r="RG3" s="93"/>
      <c r="RH3" s="93"/>
      <c r="RI3" s="93" t="s">
        <v>117</v>
      </c>
      <c r="RJ3" s="93"/>
      <c r="RK3" s="93"/>
      <c r="RL3" s="93"/>
      <c r="RM3" s="93" t="s">
        <v>117</v>
      </c>
      <c r="RN3" s="93"/>
      <c r="RO3" s="93"/>
      <c r="RP3" s="93"/>
      <c r="RQ3" s="93" t="s">
        <v>117</v>
      </c>
      <c r="RR3" s="93"/>
      <c r="RS3" s="93"/>
      <c r="RT3" s="93"/>
      <c r="RU3" s="93" t="s">
        <v>117</v>
      </c>
      <c r="RV3" s="93"/>
      <c r="RW3" s="93"/>
      <c r="RX3" s="93"/>
      <c r="RY3" s="93" t="s">
        <v>117</v>
      </c>
      <c r="RZ3" s="93"/>
      <c r="SA3" s="93"/>
      <c r="SB3" s="93"/>
      <c r="SC3" s="93" t="s">
        <v>117</v>
      </c>
      <c r="SD3" s="93"/>
      <c r="SE3" s="93"/>
      <c r="SF3" s="93"/>
      <c r="SG3" s="93" t="s">
        <v>117</v>
      </c>
      <c r="SH3" s="93"/>
      <c r="SI3" s="93"/>
      <c r="SJ3" s="93"/>
      <c r="SK3" s="93" t="s">
        <v>117</v>
      </c>
      <c r="SL3" s="93"/>
      <c r="SM3" s="93"/>
      <c r="SN3" s="93"/>
      <c r="SO3" s="93" t="s">
        <v>117</v>
      </c>
      <c r="SP3" s="93"/>
      <c r="SQ3" s="93"/>
      <c r="SR3" s="93"/>
      <c r="SS3" s="93" t="s">
        <v>117</v>
      </c>
      <c r="ST3" s="93"/>
      <c r="SU3" s="93"/>
      <c r="SV3" s="93"/>
      <c r="SW3" s="93" t="s">
        <v>117</v>
      </c>
      <c r="SX3" s="93"/>
      <c r="SY3" s="93"/>
      <c r="SZ3" s="93"/>
      <c r="TA3" s="93" t="s">
        <v>117</v>
      </c>
      <c r="TB3" s="93"/>
      <c r="TC3" s="93"/>
      <c r="TD3" s="93"/>
      <c r="TE3" s="93" t="s">
        <v>117</v>
      </c>
      <c r="TF3" s="93"/>
      <c r="TG3" s="93"/>
      <c r="TH3" s="93"/>
      <c r="TI3" s="93" t="s">
        <v>117</v>
      </c>
      <c r="TJ3" s="93"/>
      <c r="TK3" s="93"/>
      <c r="TL3" s="93"/>
      <c r="TM3" s="93" t="s">
        <v>117</v>
      </c>
      <c r="TN3" s="93"/>
      <c r="TO3" s="93"/>
      <c r="TP3" s="93"/>
      <c r="TQ3" s="93" t="s">
        <v>117</v>
      </c>
      <c r="TR3" s="93"/>
      <c r="TS3" s="93"/>
      <c r="TT3" s="93"/>
      <c r="TU3" s="93" t="s">
        <v>117</v>
      </c>
      <c r="TV3" s="93"/>
      <c r="TW3" s="93"/>
      <c r="TX3" s="93"/>
      <c r="TY3" s="93" t="s">
        <v>117</v>
      </c>
      <c r="TZ3" s="93"/>
      <c r="UA3" s="93"/>
      <c r="UB3" s="93"/>
      <c r="UC3" s="93" t="s">
        <v>117</v>
      </c>
      <c r="UD3" s="93"/>
      <c r="UE3" s="93"/>
      <c r="UF3" s="93"/>
      <c r="UG3" s="93" t="s">
        <v>117</v>
      </c>
      <c r="UH3" s="93"/>
      <c r="UI3" s="93"/>
      <c r="UJ3" s="93"/>
      <c r="UK3" s="93" t="s">
        <v>117</v>
      </c>
      <c r="UL3" s="93"/>
      <c r="UM3" s="93"/>
      <c r="UN3" s="93"/>
      <c r="UO3" s="93" t="s">
        <v>117</v>
      </c>
      <c r="UP3" s="93"/>
      <c r="UQ3" s="93"/>
      <c r="UR3" s="93"/>
      <c r="US3" s="93" t="s">
        <v>117</v>
      </c>
      <c r="UT3" s="93"/>
      <c r="UU3" s="93"/>
      <c r="UV3" s="93"/>
      <c r="UW3" s="93" t="s">
        <v>117</v>
      </c>
      <c r="UX3" s="93"/>
      <c r="UY3" s="93"/>
      <c r="UZ3" s="93"/>
      <c r="VA3" s="93" t="s">
        <v>117</v>
      </c>
      <c r="VB3" s="93"/>
      <c r="VC3" s="93"/>
      <c r="VD3" s="93"/>
      <c r="VE3" s="93" t="s">
        <v>117</v>
      </c>
      <c r="VF3" s="93"/>
      <c r="VG3" s="93"/>
      <c r="VH3" s="93"/>
      <c r="VI3" s="93" t="s">
        <v>117</v>
      </c>
      <c r="VJ3" s="93"/>
      <c r="VK3" s="93"/>
      <c r="VL3" s="93"/>
      <c r="VM3" s="93" t="s">
        <v>117</v>
      </c>
      <c r="VN3" s="93"/>
      <c r="VO3" s="93"/>
      <c r="VP3" s="93"/>
      <c r="VQ3" s="93" t="s">
        <v>117</v>
      </c>
      <c r="VR3" s="93"/>
      <c r="VS3" s="93"/>
      <c r="VT3" s="93"/>
      <c r="VU3" s="93" t="s">
        <v>117</v>
      </c>
      <c r="VV3" s="93"/>
      <c r="VW3" s="93"/>
      <c r="VX3" s="93"/>
      <c r="VY3" s="93" t="s">
        <v>117</v>
      </c>
      <c r="VZ3" s="93"/>
      <c r="WA3" s="93"/>
      <c r="WB3" s="93"/>
      <c r="WC3" s="93" t="s">
        <v>117</v>
      </c>
      <c r="WD3" s="93"/>
      <c r="WE3" s="93"/>
      <c r="WF3" s="93"/>
      <c r="WG3" s="93" t="s">
        <v>117</v>
      </c>
      <c r="WH3" s="93"/>
      <c r="WI3" s="93"/>
      <c r="WJ3" s="93"/>
      <c r="WK3" s="93" t="s">
        <v>117</v>
      </c>
      <c r="WL3" s="93"/>
      <c r="WM3" s="93"/>
      <c r="WN3" s="93"/>
      <c r="WO3" s="93" t="s">
        <v>117</v>
      </c>
      <c r="WP3" s="93"/>
      <c r="WQ3" s="93"/>
      <c r="WR3" s="93"/>
      <c r="WS3" s="93" t="s">
        <v>117</v>
      </c>
      <c r="WT3" s="93"/>
      <c r="WU3" s="93"/>
      <c r="WV3" s="93"/>
      <c r="WW3" s="93" t="s">
        <v>117</v>
      </c>
      <c r="WX3" s="93"/>
      <c r="WY3" s="93"/>
      <c r="WZ3" s="93"/>
      <c r="XA3" s="93" t="s">
        <v>117</v>
      </c>
      <c r="XB3" s="93"/>
      <c r="XC3" s="93"/>
      <c r="XD3" s="93"/>
      <c r="XE3" s="93" t="s">
        <v>117</v>
      </c>
      <c r="XF3" s="93"/>
      <c r="XG3" s="93"/>
      <c r="XH3" s="93"/>
      <c r="XI3" s="93" t="s">
        <v>117</v>
      </c>
      <c r="XJ3" s="93"/>
      <c r="XK3" s="93"/>
      <c r="XL3" s="93"/>
      <c r="XM3" s="93" t="s">
        <v>117</v>
      </c>
      <c r="XN3" s="93"/>
      <c r="XO3" s="93"/>
      <c r="XP3" s="93"/>
      <c r="XQ3" s="93" t="s">
        <v>117</v>
      </c>
      <c r="XR3" s="93"/>
      <c r="XS3" s="93"/>
      <c r="XT3" s="93"/>
      <c r="XU3" s="93" t="s">
        <v>117</v>
      </c>
      <c r="XV3" s="93"/>
      <c r="XW3" s="93"/>
      <c r="XX3" s="93"/>
      <c r="XY3" s="93" t="s">
        <v>117</v>
      </c>
      <c r="XZ3" s="93"/>
      <c r="YA3" s="93"/>
      <c r="YB3" s="93"/>
      <c r="YC3" s="93" t="s">
        <v>117</v>
      </c>
      <c r="YD3" s="93"/>
      <c r="YE3" s="93"/>
      <c r="YF3" s="93"/>
      <c r="YG3" s="93" t="s">
        <v>117</v>
      </c>
      <c r="YH3" s="93"/>
      <c r="YI3" s="93"/>
      <c r="YJ3" s="93"/>
      <c r="YK3" s="93" t="s">
        <v>117</v>
      </c>
      <c r="YL3" s="93"/>
      <c r="YM3" s="93"/>
      <c r="YN3" s="93"/>
      <c r="YO3" s="93" t="s">
        <v>117</v>
      </c>
      <c r="YP3" s="93"/>
      <c r="YQ3" s="93"/>
      <c r="YR3" s="93"/>
      <c r="YS3" s="93" t="s">
        <v>117</v>
      </c>
      <c r="YT3" s="93"/>
      <c r="YU3" s="93"/>
      <c r="YV3" s="93"/>
      <c r="YW3" s="93" t="s">
        <v>117</v>
      </c>
      <c r="YX3" s="93"/>
      <c r="YY3" s="93"/>
      <c r="YZ3" s="93"/>
      <c r="ZA3" s="93" t="s">
        <v>117</v>
      </c>
      <c r="ZB3" s="93"/>
      <c r="ZC3" s="93"/>
      <c r="ZD3" s="93"/>
      <c r="ZE3" s="93" t="s">
        <v>117</v>
      </c>
      <c r="ZF3" s="93"/>
      <c r="ZG3" s="93"/>
      <c r="ZH3" s="93"/>
      <c r="ZI3" s="93" t="s">
        <v>117</v>
      </c>
      <c r="ZJ3" s="93"/>
      <c r="ZK3" s="93"/>
      <c r="ZL3" s="93"/>
      <c r="ZM3" s="93" t="s">
        <v>117</v>
      </c>
      <c r="ZN3" s="93"/>
      <c r="ZO3" s="93"/>
      <c r="ZP3" s="93"/>
      <c r="ZQ3" s="93" t="s">
        <v>117</v>
      </c>
      <c r="ZR3" s="93"/>
      <c r="ZS3" s="93"/>
      <c r="ZT3" s="93"/>
      <c r="ZU3" s="93" t="s">
        <v>117</v>
      </c>
      <c r="ZV3" s="93"/>
      <c r="ZW3" s="93"/>
      <c r="ZX3" s="93"/>
      <c r="ZY3" s="93" t="s">
        <v>117</v>
      </c>
      <c r="ZZ3" s="93"/>
      <c r="AAA3" s="93"/>
      <c r="AAB3" s="93"/>
      <c r="AAC3" s="93" t="s">
        <v>117</v>
      </c>
      <c r="AAD3" s="93"/>
      <c r="AAE3" s="93"/>
      <c r="AAF3" s="93"/>
      <c r="AAG3" s="93" t="s">
        <v>117</v>
      </c>
      <c r="AAH3" s="93"/>
      <c r="AAI3" s="93"/>
      <c r="AAJ3" s="93"/>
      <c r="AAK3" s="93" t="s">
        <v>117</v>
      </c>
      <c r="AAL3" s="93"/>
      <c r="AAM3" s="93"/>
      <c r="AAN3" s="93"/>
      <c r="AAO3" s="93" t="s">
        <v>117</v>
      </c>
      <c r="AAP3" s="93"/>
      <c r="AAQ3" s="93"/>
      <c r="AAR3" s="93"/>
      <c r="AAS3" s="93" t="s">
        <v>117</v>
      </c>
      <c r="AAT3" s="93"/>
      <c r="AAU3" s="93"/>
      <c r="AAV3" s="93"/>
      <c r="AAW3" s="93" t="s">
        <v>117</v>
      </c>
      <c r="AAX3" s="93"/>
      <c r="AAY3" s="93"/>
      <c r="AAZ3" s="93"/>
      <c r="ABA3" s="93" t="s">
        <v>117</v>
      </c>
      <c r="ABB3" s="93"/>
      <c r="ABC3" s="93"/>
      <c r="ABD3" s="93"/>
      <c r="ABE3" s="93" t="s">
        <v>117</v>
      </c>
      <c r="ABF3" s="93"/>
      <c r="ABG3" s="93"/>
      <c r="ABH3" s="93"/>
      <c r="ABI3" s="93" t="s">
        <v>117</v>
      </c>
      <c r="ABJ3" s="93"/>
      <c r="ABK3" s="93"/>
      <c r="ABL3" s="93"/>
      <c r="ABM3" s="93" t="s">
        <v>117</v>
      </c>
      <c r="ABN3" s="93"/>
      <c r="ABO3" s="93"/>
      <c r="ABP3" s="93"/>
      <c r="ABQ3" s="93" t="s">
        <v>117</v>
      </c>
      <c r="ABR3" s="93"/>
      <c r="ABS3" s="93"/>
      <c r="ABT3" s="93"/>
      <c r="ABU3" s="93" t="s">
        <v>117</v>
      </c>
      <c r="ABV3" s="93"/>
      <c r="ABW3" s="93"/>
      <c r="ABX3" s="93"/>
      <c r="ABY3" s="93" t="s">
        <v>117</v>
      </c>
      <c r="ABZ3" s="93"/>
      <c r="ACA3" s="93"/>
      <c r="ACB3" s="93"/>
      <c r="ACC3" s="93" t="s">
        <v>117</v>
      </c>
      <c r="ACD3" s="93"/>
      <c r="ACE3" s="93"/>
      <c r="ACF3" s="93"/>
      <c r="ACG3" s="93" t="s">
        <v>117</v>
      </c>
      <c r="ACH3" s="93"/>
      <c r="ACI3" s="93"/>
      <c r="ACJ3" s="93"/>
      <c r="ACK3" s="93" t="s">
        <v>117</v>
      </c>
      <c r="ACL3" s="93"/>
      <c r="ACM3" s="93"/>
      <c r="ACN3" s="93"/>
      <c r="ACO3" s="93" t="s">
        <v>117</v>
      </c>
      <c r="ACP3" s="93"/>
      <c r="ACQ3" s="93"/>
      <c r="ACR3" s="93"/>
      <c r="ACS3" s="93" t="s">
        <v>117</v>
      </c>
      <c r="ACT3" s="93"/>
      <c r="ACU3" s="93"/>
      <c r="ACV3" s="93"/>
      <c r="ACW3" s="93" t="s">
        <v>117</v>
      </c>
      <c r="ACX3" s="93"/>
      <c r="ACY3" s="93"/>
      <c r="ACZ3" s="93"/>
      <c r="ADA3" s="93" t="s">
        <v>117</v>
      </c>
      <c r="ADB3" s="93"/>
      <c r="ADC3" s="93"/>
      <c r="ADD3" s="93"/>
      <c r="ADE3" s="93" t="s">
        <v>117</v>
      </c>
      <c r="ADF3" s="93"/>
      <c r="ADG3" s="93"/>
      <c r="ADH3" s="93"/>
      <c r="ADI3" s="93" t="s">
        <v>117</v>
      </c>
      <c r="ADJ3" s="93"/>
      <c r="ADK3" s="93"/>
      <c r="ADL3" s="93"/>
      <c r="ADM3" s="93" t="s">
        <v>117</v>
      </c>
      <c r="ADN3" s="93"/>
      <c r="ADO3" s="93"/>
      <c r="ADP3" s="93"/>
      <c r="ADQ3" s="93" t="s">
        <v>117</v>
      </c>
      <c r="ADR3" s="93"/>
      <c r="ADS3" s="93"/>
      <c r="ADT3" s="93"/>
      <c r="ADU3" s="93" t="s">
        <v>117</v>
      </c>
      <c r="ADV3" s="93"/>
      <c r="ADW3" s="93"/>
      <c r="ADX3" s="93"/>
      <c r="ADY3" s="93" t="s">
        <v>117</v>
      </c>
      <c r="ADZ3" s="93"/>
      <c r="AEA3" s="93"/>
      <c r="AEB3" s="93"/>
      <c r="AEC3" s="93" t="s">
        <v>117</v>
      </c>
      <c r="AED3" s="93"/>
      <c r="AEE3" s="93"/>
      <c r="AEF3" s="93"/>
      <c r="AEG3" s="93" t="s">
        <v>117</v>
      </c>
      <c r="AEH3" s="93"/>
      <c r="AEI3" s="93"/>
      <c r="AEJ3" s="93"/>
      <c r="AEK3" s="93" t="s">
        <v>117</v>
      </c>
      <c r="AEL3" s="93"/>
      <c r="AEM3" s="93"/>
      <c r="AEN3" s="93"/>
      <c r="AEO3" s="93" t="s">
        <v>117</v>
      </c>
      <c r="AEP3" s="93"/>
      <c r="AEQ3" s="93"/>
      <c r="AER3" s="93"/>
      <c r="AES3" s="93" t="s">
        <v>117</v>
      </c>
      <c r="AET3" s="93"/>
      <c r="AEU3" s="93"/>
      <c r="AEV3" s="93"/>
      <c r="AEW3" s="93" t="s">
        <v>117</v>
      </c>
      <c r="AEX3" s="93"/>
      <c r="AEY3" s="93"/>
      <c r="AEZ3" s="93"/>
      <c r="AFA3" s="93" t="s">
        <v>117</v>
      </c>
      <c r="AFB3" s="93"/>
      <c r="AFC3" s="93"/>
      <c r="AFD3" s="93"/>
      <c r="AFE3" s="93" t="s">
        <v>117</v>
      </c>
      <c r="AFF3" s="93"/>
      <c r="AFG3" s="93"/>
      <c r="AFH3" s="93"/>
      <c r="AFI3" s="93" t="s">
        <v>117</v>
      </c>
      <c r="AFJ3" s="93"/>
      <c r="AFK3" s="93"/>
      <c r="AFL3" s="93"/>
      <c r="AFM3" s="93" t="s">
        <v>117</v>
      </c>
      <c r="AFN3" s="93"/>
      <c r="AFO3" s="93"/>
      <c r="AFP3" s="93"/>
      <c r="AFQ3" s="93" t="s">
        <v>117</v>
      </c>
      <c r="AFR3" s="93"/>
      <c r="AFS3" s="93"/>
      <c r="AFT3" s="93"/>
      <c r="AFU3" s="93" t="s">
        <v>117</v>
      </c>
      <c r="AFV3" s="93"/>
      <c r="AFW3" s="93"/>
      <c r="AFX3" s="93"/>
      <c r="AFY3" s="93" t="s">
        <v>117</v>
      </c>
      <c r="AFZ3" s="93"/>
      <c r="AGA3" s="93"/>
      <c r="AGB3" s="93"/>
      <c r="AGC3" s="93" t="s">
        <v>117</v>
      </c>
      <c r="AGD3" s="93"/>
      <c r="AGE3" s="93"/>
      <c r="AGF3" s="93"/>
      <c r="AGG3" s="93" t="s">
        <v>117</v>
      </c>
      <c r="AGH3" s="93"/>
      <c r="AGI3" s="93"/>
      <c r="AGJ3" s="93"/>
      <c r="AGK3" s="93" t="s">
        <v>117</v>
      </c>
      <c r="AGL3" s="93"/>
      <c r="AGM3" s="93"/>
      <c r="AGN3" s="93"/>
      <c r="AGO3" s="93" t="s">
        <v>117</v>
      </c>
      <c r="AGP3" s="93"/>
      <c r="AGQ3" s="93"/>
      <c r="AGR3" s="93"/>
      <c r="AGS3" s="93" t="s">
        <v>117</v>
      </c>
      <c r="AGT3" s="93"/>
      <c r="AGU3" s="93"/>
      <c r="AGV3" s="93"/>
      <c r="AGW3" s="93" t="s">
        <v>117</v>
      </c>
      <c r="AGX3" s="93"/>
      <c r="AGY3" s="93"/>
      <c r="AGZ3" s="93"/>
      <c r="AHA3" s="93" t="s">
        <v>117</v>
      </c>
      <c r="AHB3" s="93"/>
      <c r="AHC3" s="93"/>
      <c r="AHD3" s="93"/>
      <c r="AHE3" s="93" t="s">
        <v>117</v>
      </c>
      <c r="AHF3" s="93"/>
      <c r="AHG3" s="93"/>
      <c r="AHH3" s="93"/>
      <c r="AHI3" s="93" t="s">
        <v>117</v>
      </c>
      <c r="AHJ3" s="93"/>
      <c r="AHK3" s="93"/>
      <c r="AHL3" s="93"/>
      <c r="AHM3" s="93" t="s">
        <v>117</v>
      </c>
      <c r="AHN3" s="93"/>
      <c r="AHO3" s="93"/>
      <c r="AHP3" s="93"/>
      <c r="AHQ3" s="93" t="s">
        <v>117</v>
      </c>
      <c r="AHR3" s="93"/>
      <c r="AHS3" s="93"/>
      <c r="AHT3" s="93"/>
      <c r="AHU3" s="93" t="s">
        <v>117</v>
      </c>
      <c r="AHV3" s="93"/>
      <c r="AHW3" s="93"/>
      <c r="AHX3" s="93"/>
      <c r="AHY3" s="93" t="s">
        <v>117</v>
      </c>
      <c r="AHZ3" s="93"/>
      <c r="AIA3" s="93"/>
      <c r="AIB3" s="93"/>
      <c r="AIC3" s="93" t="s">
        <v>117</v>
      </c>
      <c r="AID3" s="93"/>
      <c r="AIE3" s="93"/>
      <c r="AIF3" s="93"/>
      <c r="AIG3" s="93" t="s">
        <v>117</v>
      </c>
      <c r="AIH3" s="93"/>
      <c r="AII3" s="93"/>
      <c r="AIJ3" s="93"/>
      <c r="AIK3" s="93" t="s">
        <v>117</v>
      </c>
      <c r="AIL3" s="93"/>
      <c r="AIM3" s="93"/>
      <c r="AIN3" s="93"/>
      <c r="AIO3" s="93" t="s">
        <v>117</v>
      </c>
      <c r="AIP3" s="93"/>
      <c r="AIQ3" s="93"/>
      <c r="AIR3" s="93"/>
      <c r="AIS3" s="93" t="s">
        <v>117</v>
      </c>
      <c r="AIT3" s="93"/>
      <c r="AIU3" s="93"/>
      <c r="AIV3" s="93"/>
      <c r="AIW3" s="93" t="s">
        <v>117</v>
      </c>
      <c r="AIX3" s="93"/>
      <c r="AIY3" s="93"/>
      <c r="AIZ3" s="93"/>
      <c r="AJA3" s="93" t="s">
        <v>117</v>
      </c>
      <c r="AJB3" s="93"/>
      <c r="AJC3" s="93"/>
      <c r="AJD3" s="93"/>
      <c r="AJE3" s="93" t="s">
        <v>117</v>
      </c>
      <c r="AJF3" s="93"/>
      <c r="AJG3" s="93"/>
      <c r="AJH3" s="93"/>
      <c r="AJI3" s="93" t="s">
        <v>117</v>
      </c>
      <c r="AJJ3" s="93"/>
      <c r="AJK3" s="93"/>
      <c r="AJL3" s="93"/>
      <c r="AJM3" s="93" t="s">
        <v>117</v>
      </c>
      <c r="AJN3" s="93"/>
      <c r="AJO3" s="93"/>
      <c r="AJP3" s="93"/>
      <c r="AJQ3" s="93" t="s">
        <v>117</v>
      </c>
      <c r="AJR3" s="93"/>
      <c r="AJS3" s="93"/>
      <c r="AJT3" s="93"/>
      <c r="AJU3" s="93" t="s">
        <v>117</v>
      </c>
      <c r="AJV3" s="93"/>
      <c r="AJW3" s="93"/>
      <c r="AJX3" s="93"/>
      <c r="AJY3" s="93" t="s">
        <v>117</v>
      </c>
      <c r="AJZ3" s="93"/>
      <c r="AKA3" s="93"/>
      <c r="AKB3" s="93"/>
      <c r="AKC3" s="93" t="s">
        <v>117</v>
      </c>
      <c r="AKD3" s="93"/>
      <c r="AKE3" s="93"/>
      <c r="AKF3" s="93"/>
      <c r="AKG3" s="93" t="s">
        <v>117</v>
      </c>
      <c r="AKH3" s="93"/>
      <c r="AKI3" s="93"/>
      <c r="AKJ3" s="93"/>
      <c r="AKK3" s="93" t="s">
        <v>117</v>
      </c>
      <c r="AKL3" s="93"/>
      <c r="AKM3" s="93"/>
      <c r="AKN3" s="93"/>
      <c r="AKO3" s="93" t="s">
        <v>117</v>
      </c>
      <c r="AKP3" s="93"/>
      <c r="AKQ3" s="93"/>
      <c r="AKR3" s="93"/>
      <c r="AKS3" s="93" t="s">
        <v>117</v>
      </c>
      <c r="AKT3" s="93"/>
      <c r="AKU3" s="93"/>
      <c r="AKV3" s="93"/>
      <c r="AKW3" s="93" t="s">
        <v>117</v>
      </c>
      <c r="AKX3" s="93"/>
      <c r="AKY3" s="93"/>
      <c r="AKZ3" s="93"/>
      <c r="ALA3" s="93" t="s">
        <v>117</v>
      </c>
      <c r="ALB3" s="93"/>
      <c r="ALC3" s="93"/>
      <c r="ALD3" s="93"/>
      <c r="ALE3" s="93" t="s">
        <v>117</v>
      </c>
      <c r="ALF3" s="93"/>
      <c r="ALG3" s="93"/>
      <c r="ALH3" s="93"/>
      <c r="ALI3" s="93" t="s">
        <v>117</v>
      </c>
      <c r="ALJ3" s="93"/>
      <c r="ALK3" s="93"/>
      <c r="ALL3" s="93"/>
      <c r="ALM3" s="93" t="s">
        <v>117</v>
      </c>
      <c r="ALN3" s="93"/>
      <c r="ALO3" s="93"/>
      <c r="ALP3" s="93"/>
      <c r="ALQ3" s="93" t="s">
        <v>117</v>
      </c>
      <c r="ALR3" s="93"/>
      <c r="ALS3" s="93"/>
      <c r="ALT3" s="93"/>
      <c r="ALU3" s="93" t="s">
        <v>117</v>
      </c>
      <c r="ALV3" s="93"/>
      <c r="ALW3" s="93"/>
      <c r="ALX3" s="93"/>
      <c r="ALY3" s="93" t="s">
        <v>117</v>
      </c>
      <c r="ALZ3" s="93"/>
      <c r="AMA3" s="93"/>
      <c r="AMB3" s="93"/>
      <c r="AMC3" s="93" t="s">
        <v>117</v>
      </c>
      <c r="AMD3" s="93"/>
      <c r="AME3" s="93"/>
      <c r="AMF3" s="93"/>
      <c r="AMG3" s="93" t="s">
        <v>117</v>
      </c>
      <c r="AMH3" s="93"/>
      <c r="AMI3" s="93"/>
      <c r="AMJ3" s="93"/>
      <c r="AMK3" s="93" t="s">
        <v>117</v>
      </c>
      <c r="AML3" s="93"/>
      <c r="AMM3" s="93"/>
      <c r="AMN3" s="93"/>
      <c r="AMO3" s="93" t="s">
        <v>117</v>
      </c>
      <c r="AMP3" s="93"/>
      <c r="AMQ3" s="93"/>
      <c r="AMR3" s="93"/>
      <c r="AMS3" s="93" t="s">
        <v>117</v>
      </c>
      <c r="AMT3" s="93"/>
      <c r="AMU3" s="93"/>
      <c r="AMV3" s="93"/>
      <c r="AMW3" s="93" t="s">
        <v>117</v>
      </c>
      <c r="AMX3" s="93"/>
      <c r="AMY3" s="93"/>
      <c r="AMZ3" s="93"/>
      <c r="ANA3" s="93" t="s">
        <v>117</v>
      </c>
      <c r="ANB3" s="93"/>
      <c r="ANC3" s="93"/>
      <c r="AND3" s="93"/>
      <c r="ANE3" s="93" t="s">
        <v>117</v>
      </c>
      <c r="ANF3" s="93"/>
      <c r="ANG3" s="93"/>
      <c r="ANH3" s="93"/>
      <c r="ANI3" s="93" t="s">
        <v>117</v>
      </c>
      <c r="ANJ3" s="93"/>
      <c r="ANK3" s="93"/>
      <c r="ANL3" s="93"/>
      <c r="ANM3" s="93" t="s">
        <v>117</v>
      </c>
      <c r="ANN3" s="93"/>
      <c r="ANO3" s="93"/>
      <c r="ANP3" s="93"/>
      <c r="ANQ3" s="93" t="s">
        <v>117</v>
      </c>
      <c r="ANR3" s="93"/>
      <c r="ANS3" s="93"/>
      <c r="ANT3" s="93"/>
      <c r="ANU3" s="93" t="s">
        <v>117</v>
      </c>
      <c r="ANV3" s="93"/>
      <c r="ANW3" s="93"/>
      <c r="ANX3" s="93"/>
      <c r="ANY3" s="93" t="s">
        <v>117</v>
      </c>
      <c r="ANZ3" s="93"/>
      <c r="AOA3" s="93"/>
      <c r="AOB3" s="93"/>
      <c r="AOC3" s="93" t="s">
        <v>117</v>
      </c>
      <c r="AOD3" s="93"/>
      <c r="AOE3" s="93"/>
      <c r="AOF3" s="93"/>
      <c r="AOG3" s="93" t="s">
        <v>117</v>
      </c>
      <c r="AOH3" s="93"/>
      <c r="AOI3" s="93"/>
      <c r="AOJ3" s="93"/>
      <c r="AOK3" s="93" t="s">
        <v>117</v>
      </c>
      <c r="AOL3" s="93"/>
      <c r="AOM3" s="93"/>
      <c r="AON3" s="93"/>
      <c r="AOO3" s="93" t="s">
        <v>117</v>
      </c>
      <c r="AOP3" s="93"/>
      <c r="AOQ3" s="93"/>
      <c r="AOR3" s="93"/>
      <c r="AOS3" s="93" t="s">
        <v>117</v>
      </c>
      <c r="AOT3" s="93"/>
      <c r="AOU3" s="93"/>
      <c r="AOV3" s="93"/>
      <c r="AOW3" s="93" t="s">
        <v>117</v>
      </c>
      <c r="AOX3" s="93"/>
      <c r="AOY3" s="93"/>
      <c r="AOZ3" s="93"/>
      <c r="APA3" s="93" t="s">
        <v>117</v>
      </c>
      <c r="APB3" s="93"/>
      <c r="APC3" s="93"/>
      <c r="APD3" s="93"/>
      <c r="APE3" s="93" t="s">
        <v>117</v>
      </c>
      <c r="APF3" s="93"/>
      <c r="APG3" s="93"/>
      <c r="APH3" s="93"/>
      <c r="API3" s="93" t="s">
        <v>117</v>
      </c>
      <c r="APJ3" s="93"/>
      <c r="APK3" s="93"/>
      <c r="APL3" s="93"/>
      <c r="APM3" s="93" t="s">
        <v>117</v>
      </c>
      <c r="APN3" s="93"/>
      <c r="APO3" s="93"/>
      <c r="APP3" s="93"/>
      <c r="APQ3" s="93" t="s">
        <v>117</v>
      </c>
      <c r="APR3" s="93"/>
      <c r="APS3" s="93"/>
      <c r="APT3" s="93"/>
      <c r="APU3" s="93" t="s">
        <v>117</v>
      </c>
      <c r="APV3" s="93"/>
      <c r="APW3" s="93"/>
      <c r="APX3" s="93"/>
      <c r="APY3" s="93" t="s">
        <v>117</v>
      </c>
      <c r="APZ3" s="93"/>
      <c r="AQA3" s="93"/>
      <c r="AQB3" s="93"/>
      <c r="AQC3" s="93" t="s">
        <v>117</v>
      </c>
      <c r="AQD3" s="93"/>
      <c r="AQE3" s="93"/>
      <c r="AQF3" s="93"/>
      <c r="AQG3" s="93" t="s">
        <v>117</v>
      </c>
      <c r="AQH3" s="93"/>
      <c r="AQI3" s="93"/>
      <c r="AQJ3" s="93"/>
      <c r="AQK3" s="93" t="s">
        <v>117</v>
      </c>
      <c r="AQL3" s="93"/>
      <c r="AQM3" s="93"/>
      <c r="AQN3" s="93"/>
      <c r="AQO3" s="93" t="s">
        <v>117</v>
      </c>
      <c r="AQP3" s="93"/>
      <c r="AQQ3" s="93"/>
      <c r="AQR3" s="93"/>
      <c r="AQS3" s="93" t="s">
        <v>117</v>
      </c>
      <c r="AQT3" s="93"/>
      <c r="AQU3" s="93"/>
      <c r="AQV3" s="93"/>
      <c r="AQW3" s="93" t="s">
        <v>117</v>
      </c>
      <c r="AQX3" s="93"/>
      <c r="AQY3" s="93"/>
      <c r="AQZ3" s="93"/>
      <c r="ARA3" s="93" t="s">
        <v>117</v>
      </c>
      <c r="ARB3" s="93"/>
      <c r="ARC3" s="93"/>
      <c r="ARD3" s="93"/>
      <c r="ARE3" s="93" t="s">
        <v>117</v>
      </c>
      <c r="ARF3" s="93"/>
      <c r="ARG3" s="93"/>
      <c r="ARH3" s="93"/>
      <c r="ARI3" s="93" t="s">
        <v>117</v>
      </c>
      <c r="ARJ3" s="93"/>
      <c r="ARK3" s="93"/>
      <c r="ARL3" s="93"/>
      <c r="ARM3" s="93" t="s">
        <v>117</v>
      </c>
      <c r="ARN3" s="93"/>
      <c r="ARO3" s="93"/>
      <c r="ARP3" s="93"/>
      <c r="ARQ3" s="93" t="s">
        <v>117</v>
      </c>
      <c r="ARR3" s="93"/>
      <c r="ARS3" s="93"/>
      <c r="ART3" s="93"/>
      <c r="ARU3" s="93" t="s">
        <v>117</v>
      </c>
      <c r="ARV3" s="93"/>
      <c r="ARW3" s="93"/>
      <c r="ARX3" s="93"/>
      <c r="ARY3" s="93" t="s">
        <v>117</v>
      </c>
      <c r="ARZ3" s="93"/>
      <c r="ASA3" s="93"/>
      <c r="ASB3" s="93"/>
      <c r="ASC3" s="93" t="s">
        <v>117</v>
      </c>
      <c r="ASD3" s="93"/>
      <c r="ASE3" s="93"/>
      <c r="ASF3" s="93"/>
      <c r="ASG3" s="93" t="s">
        <v>117</v>
      </c>
      <c r="ASH3" s="93"/>
      <c r="ASI3" s="93"/>
      <c r="ASJ3" s="93"/>
      <c r="ASK3" s="93" t="s">
        <v>117</v>
      </c>
      <c r="ASL3" s="93"/>
      <c r="ASM3" s="93"/>
      <c r="ASN3" s="93"/>
      <c r="ASO3" s="93" t="s">
        <v>117</v>
      </c>
      <c r="ASP3" s="93"/>
      <c r="ASQ3" s="93"/>
      <c r="ASR3" s="93"/>
      <c r="ASS3" s="93" t="s">
        <v>117</v>
      </c>
      <c r="AST3" s="93"/>
      <c r="ASU3" s="93"/>
      <c r="ASV3" s="93"/>
      <c r="ASW3" s="93" t="s">
        <v>117</v>
      </c>
      <c r="ASX3" s="93"/>
      <c r="ASY3" s="93"/>
      <c r="ASZ3" s="93"/>
      <c r="ATA3" s="93" t="s">
        <v>117</v>
      </c>
      <c r="ATB3" s="93"/>
      <c r="ATC3" s="93"/>
      <c r="ATD3" s="93"/>
      <c r="ATE3" s="93" t="s">
        <v>117</v>
      </c>
      <c r="ATF3" s="93"/>
      <c r="ATG3" s="93"/>
      <c r="ATH3" s="93"/>
      <c r="ATI3" s="93" t="s">
        <v>117</v>
      </c>
      <c r="ATJ3" s="93"/>
      <c r="ATK3" s="93"/>
      <c r="ATL3" s="93"/>
      <c r="ATM3" s="93" t="s">
        <v>117</v>
      </c>
      <c r="ATN3" s="93"/>
      <c r="ATO3" s="93"/>
      <c r="ATP3" s="93"/>
      <c r="ATQ3" s="93" t="s">
        <v>117</v>
      </c>
      <c r="ATR3" s="93"/>
      <c r="ATS3" s="93"/>
      <c r="ATT3" s="93"/>
      <c r="ATU3" s="93" t="s">
        <v>117</v>
      </c>
      <c r="ATV3" s="93"/>
      <c r="ATW3" s="93"/>
      <c r="ATX3" s="93"/>
      <c r="ATY3" s="93" t="s">
        <v>117</v>
      </c>
      <c r="ATZ3" s="93"/>
      <c r="AUA3" s="93"/>
      <c r="AUB3" s="93"/>
      <c r="AUC3" s="93" t="s">
        <v>117</v>
      </c>
      <c r="AUD3" s="93"/>
      <c r="AUE3" s="93"/>
      <c r="AUF3" s="93"/>
      <c r="AUG3" s="93" t="s">
        <v>117</v>
      </c>
      <c r="AUH3" s="93"/>
      <c r="AUI3" s="93"/>
      <c r="AUJ3" s="93"/>
      <c r="AUK3" s="93" t="s">
        <v>117</v>
      </c>
      <c r="AUL3" s="93"/>
      <c r="AUM3" s="93"/>
      <c r="AUN3" s="93"/>
      <c r="AUO3" s="93" t="s">
        <v>117</v>
      </c>
      <c r="AUP3" s="93"/>
      <c r="AUQ3" s="93"/>
      <c r="AUR3" s="93"/>
      <c r="AUS3" s="93" t="s">
        <v>117</v>
      </c>
      <c r="AUT3" s="93"/>
      <c r="AUU3" s="93"/>
      <c r="AUV3" s="93"/>
      <c r="AUW3" s="93" t="s">
        <v>117</v>
      </c>
      <c r="AUX3" s="93"/>
      <c r="AUY3" s="93"/>
      <c r="AUZ3" s="93"/>
      <c r="AVA3" s="93" t="s">
        <v>117</v>
      </c>
      <c r="AVB3" s="93"/>
      <c r="AVC3" s="93"/>
      <c r="AVD3" s="93"/>
      <c r="AVE3" s="93" t="s">
        <v>117</v>
      </c>
      <c r="AVF3" s="93"/>
      <c r="AVG3" s="93"/>
      <c r="AVH3" s="93"/>
      <c r="AVI3" s="93" t="s">
        <v>117</v>
      </c>
      <c r="AVJ3" s="93"/>
      <c r="AVK3" s="93"/>
      <c r="AVL3" s="93"/>
      <c r="AVM3" s="93" t="s">
        <v>117</v>
      </c>
      <c r="AVN3" s="93"/>
      <c r="AVO3" s="93"/>
      <c r="AVP3" s="93"/>
      <c r="AVQ3" s="93" t="s">
        <v>117</v>
      </c>
      <c r="AVR3" s="93"/>
      <c r="AVS3" s="93"/>
      <c r="AVT3" s="93"/>
      <c r="AVU3" s="93" t="s">
        <v>117</v>
      </c>
      <c r="AVV3" s="93"/>
      <c r="AVW3" s="93"/>
      <c r="AVX3" s="93"/>
      <c r="AVY3" s="93" t="s">
        <v>117</v>
      </c>
      <c r="AVZ3" s="93"/>
      <c r="AWA3" s="93"/>
      <c r="AWB3" s="93"/>
      <c r="AWC3" s="93" t="s">
        <v>117</v>
      </c>
      <c r="AWD3" s="93"/>
      <c r="AWE3" s="93"/>
      <c r="AWF3" s="93"/>
      <c r="AWG3" s="93" t="s">
        <v>117</v>
      </c>
      <c r="AWH3" s="93"/>
      <c r="AWI3" s="93"/>
      <c r="AWJ3" s="93"/>
      <c r="AWK3" s="93" t="s">
        <v>117</v>
      </c>
      <c r="AWL3" s="93"/>
      <c r="AWM3" s="93"/>
      <c r="AWN3" s="93"/>
      <c r="AWO3" s="93" t="s">
        <v>117</v>
      </c>
      <c r="AWP3" s="93"/>
      <c r="AWQ3" s="93"/>
      <c r="AWR3" s="93"/>
      <c r="AWS3" s="93" t="s">
        <v>117</v>
      </c>
      <c r="AWT3" s="93"/>
      <c r="AWU3" s="93"/>
      <c r="AWV3" s="93"/>
      <c r="AWW3" s="93" t="s">
        <v>117</v>
      </c>
      <c r="AWX3" s="93"/>
      <c r="AWY3" s="93"/>
      <c r="AWZ3" s="93"/>
      <c r="AXA3" s="93" t="s">
        <v>117</v>
      </c>
      <c r="AXB3" s="93"/>
      <c r="AXC3" s="93"/>
      <c r="AXD3" s="93"/>
      <c r="AXE3" s="93" t="s">
        <v>117</v>
      </c>
      <c r="AXF3" s="93"/>
      <c r="AXG3" s="93"/>
      <c r="AXH3" s="93"/>
      <c r="AXI3" s="93" t="s">
        <v>117</v>
      </c>
      <c r="AXJ3" s="93"/>
      <c r="AXK3" s="93"/>
      <c r="AXL3" s="93"/>
      <c r="AXM3" s="93" t="s">
        <v>117</v>
      </c>
      <c r="AXN3" s="93"/>
      <c r="AXO3" s="93"/>
      <c r="AXP3" s="93"/>
      <c r="AXQ3" s="93" t="s">
        <v>117</v>
      </c>
      <c r="AXR3" s="93"/>
      <c r="AXS3" s="93"/>
      <c r="AXT3" s="93"/>
      <c r="AXU3" s="93" t="s">
        <v>117</v>
      </c>
      <c r="AXV3" s="93"/>
      <c r="AXW3" s="93"/>
      <c r="AXX3" s="93"/>
      <c r="AXY3" s="93" t="s">
        <v>117</v>
      </c>
      <c r="AXZ3" s="93"/>
      <c r="AYA3" s="93"/>
      <c r="AYB3" s="93"/>
      <c r="AYC3" s="93" t="s">
        <v>117</v>
      </c>
      <c r="AYD3" s="93"/>
      <c r="AYE3" s="93"/>
      <c r="AYF3" s="93"/>
      <c r="AYG3" s="93" t="s">
        <v>117</v>
      </c>
      <c r="AYH3" s="93"/>
      <c r="AYI3" s="93"/>
      <c r="AYJ3" s="93"/>
      <c r="AYK3" s="93" t="s">
        <v>117</v>
      </c>
      <c r="AYL3" s="93"/>
      <c r="AYM3" s="93"/>
      <c r="AYN3" s="93"/>
      <c r="AYO3" s="93" t="s">
        <v>117</v>
      </c>
      <c r="AYP3" s="93"/>
      <c r="AYQ3" s="93"/>
      <c r="AYR3" s="93"/>
      <c r="AYS3" s="93" t="s">
        <v>117</v>
      </c>
      <c r="AYT3" s="93"/>
      <c r="AYU3" s="93"/>
      <c r="AYV3" s="93"/>
      <c r="AYW3" s="93" t="s">
        <v>117</v>
      </c>
      <c r="AYX3" s="93"/>
      <c r="AYY3" s="93"/>
      <c r="AYZ3" s="93"/>
      <c r="AZA3" s="93" t="s">
        <v>117</v>
      </c>
      <c r="AZB3" s="93"/>
      <c r="AZC3" s="93"/>
      <c r="AZD3" s="93"/>
      <c r="AZE3" s="93" t="s">
        <v>117</v>
      </c>
      <c r="AZF3" s="93"/>
      <c r="AZG3" s="93"/>
      <c r="AZH3" s="93"/>
      <c r="AZI3" s="93" t="s">
        <v>117</v>
      </c>
      <c r="AZJ3" s="93"/>
      <c r="AZK3" s="93"/>
      <c r="AZL3" s="93"/>
      <c r="AZM3" s="93" t="s">
        <v>117</v>
      </c>
      <c r="AZN3" s="93"/>
      <c r="AZO3" s="93"/>
      <c r="AZP3" s="93"/>
      <c r="AZQ3" s="93" t="s">
        <v>117</v>
      </c>
      <c r="AZR3" s="93"/>
      <c r="AZS3" s="93"/>
      <c r="AZT3" s="93"/>
      <c r="AZU3" s="93" t="s">
        <v>117</v>
      </c>
      <c r="AZV3" s="93"/>
      <c r="AZW3" s="93"/>
      <c r="AZX3" s="93"/>
      <c r="AZY3" s="93" t="s">
        <v>117</v>
      </c>
      <c r="AZZ3" s="93"/>
      <c r="BAA3" s="93"/>
      <c r="BAB3" s="93"/>
      <c r="BAC3" s="93" t="s">
        <v>117</v>
      </c>
      <c r="BAD3" s="93"/>
      <c r="BAE3" s="93"/>
      <c r="BAF3" s="93"/>
      <c r="BAG3" s="93" t="s">
        <v>117</v>
      </c>
      <c r="BAH3" s="93"/>
      <c r="BAI3" s="93"/>
      <c r="BAJ3" s="93"/>
      <c r="BAK3" s="93" t="s">
        <v>117</v>
      </c>
      <c r="BAL3" s="93"/>
      <c r="BAM3" s="93"/>
      <c r="BAN3" s="93"/>
      <c r="BAO3" s="93" t="s">
        <v>117</v>
      </c>
      <c r="BAP3" s="93"/>
      <c r="BAQ3" s="93"/>
      <c r="BAR3" s="93"/>
      <c r="BAS3" s="93" t="s">
        <v>117</v>
      </c>
      <c r="BAT3" s="93"/>
      <c r="BAU3" s="93"/>
      <c r="BAV3" s="93"/>
      <c r="BAW3" s="93" t="s">
        <v>117</v>
      </c>
      <c r="BAX3" s="93"/>
      <c r="BAY3" s="93"/>
      <c r="BAZ3" s="93"/>
      <c r="BBA3" s="93" t="s">
        <v>117</v>
      </c>
      <c r="BBB3" s="93"/>
      <c r="BBC3" s="93"/>
      <c r="BBD3" s="93"/>
      <c r="BBE3" s="93" t="s">
        <v>117</v>
      </c>
      <c r="BBF3" s="93"/>
      <c r="BBG3" s="93"/>
      <c r="BBH3" s="93"/>
      <c r="BBI3" s="93" t="s">
        <v>117</v>
      </c>
      <c r="BBJ3" s="93"/>
      <c r="BBK3" s="93"/>
      <c r="BBL3" s="93"/>
      <c r="BBM3" s="93" t="s">
        <v>117</v>
      </c>
      <c r="BBN3" s="93"/>
      <c r="BBO3" s="93"/>
      <c r="BBP3" s="93"/>
      <c r="BBQ3" s="93" t="s">
        <v>117</v>
      </c>
      <c r="BBR3" s="93"/>
      <c r="BBS3" s="93"/>
      <c r="BBT3" s="93"/>
      <c r="BBU3" s="93" t="s">
        <v>117</v>
      </c>
      <c r="BBV3" s="93"/>
      <c r="BBW3" s="93"/>
      <c r="BBX3" s="93"/>
      <c r="BBY3" s="93" t="s">
        <v>117</v>
      </c>
      <c r="BBZ3" s="93"/>
      <c r="BCA3" s="93"/>
      <c r="BCB3" s="93"/>
      <c r="BCC3" s="93" t="s">
        <v>117</v>
      </c>
      <c r="BCD3" s="93"/>
      <c r="BCE3" s="93"/>
      <c r="BCF3" s="93"/>
      <c r="BCG3" s="93" t="s">
        <v>117</v>
      </c>
      <c r="BCH3" s="93"/>
      <c r="BCI3" s="93"/>
      <c r="BCJ3" s="93"/>
      <c r="BCK3" s="93" t="s">
        <v>117</v>
      </c>
      <c r="BCL3" s="93"/>
      <c r="BCM3" s="93"/>
      <c r="BCN3" s="93"/>
      <c r="BCO3" s="93" t="s">
        <v>117</v>
      </c>
      <c r="BCP3" s="93"/>
      <c r="BCQ3" s="93"/>
      <c r="BCR3" s="93"/>
      <c r="BCS3" s="93" t="s">
        <v>117</v>
      </c>
      <c r="BCT3" s="93"/>
      <c r="BCU3" s="93"/>
      <c r="BCV3" s="93"/>
      <c r="BCW3" s="93" t="s">
        <v>117</v>
      </c>
      <c r="BCX3" s="93"/>
      <c r="BCY3" s="93"/>
      <c r="BCZ3" s="93"/>
      <c r="BDA3" s="93" t="s">
        <v>117</v>
      </c>
      <c r="BDB3" s="93"/>
      <c r="BDC3" s="93"/>
      <c r="BDD3" s="93"/>
      <c r="BDE3" s="93" t="s">
        <v>117</v>
      </c>
      <c r="BDF3" s="93"/>
      <c r="BDG3" s="93"/>
      <c r="BDH3" s="93"/>
      <c r="BDI3" s="93" t="s">
        <v>117</v>
      </c>
      <c r="BDJ3" s="93"/>
      <c r="BDK3" s="93"/>
      <c r="BDL3" s="93"/>
      <c r="BDM3" s="93" t="s">
        <v>117</v>
      </c>
      <c r="BDN3" s="93"/>
      <c r="BDO3" s="93"/>
      <c r="BDP3" s="93"/>
      <c r="BDQ3" s="93" t="s">
        <v>117</v>
      </c>
      <c r="BDR3" s="93"/>
      <c r="BDS3" s="93"/>
      <c r="BDT3" s="93"/>
      <c r="BDU3" s="93" t="s">
        <v>117</v>
      </c>
      <c r="BDV3" s="93"/>
      <c r="BDW3" s="93"/>
      <c r="BDX3" s="93"/>
      <c r="BDY3" s="93" t="s">
        <v>117</v>
      </c>
      <c r="BDZ3" s="93"/>
      <c r="BEA3" s="93"/>
      <c r="BEB3" s="93"/>
      <c r="BEC3" s="93" t="s">
        <v>117</v>
      </c>
      <c r="BED3" s="93"/>
      <c r="BEE3" s="93"/>
      <c r="BEF3" s="93"/>
      <c r="BEG3" s="93" t="s">
        <v>117</v>
      </c>
      <c r="BEH3" s="93"/>
      <c r="BEI3" s="93"/>
      <c r="BEJ3" s="93"/>
      <c r="BEK3" s="93" t="s">
        <v>117</v>
      </c>
      <c r="BEL3" s="93"/>
      <c r="BEM3" s="93"/>
      <c r="BEN3" s="93"/>
      <c r="BEO3" s="93" t="s">
        <v>117</v>
      </c>
      <c r="BEP3" s="93"/>
      <c r="BEQ3" s="93"/>
      <c r="BER3" s="93"/>
      <c r="BES3" s="93" t="s">
        <v>117</v>
      </c>
      <c r="BET3" s="93"/>
      <c r="BEU3" s="93"/>
      <c r="BEV3" s="93"/>
      <c r="BEW3" s="93" t="s">
        <v>117</v>
      </c>
      <c r="BEX3" s="93"/>
      <c r="BEY3" s="93"/>
      <c r="BEZ3" s="93"/>
      <c r="BFA3" s="93" t="s">
        <v>117</v>
      </c>
      <c r="BFB3" s="93"/>
      <c r="BFC3" s="93"/>
      <c r="BFD3" s="93"/>
      <c r="BFE3" s="93" t="s">
        <v>117</v>
      </c>
      <c r="BFF3" s="93"/>
      <c r="BFG3" s="93"/>
      <c r="BFH3" s="93"/>
      <c r="BFI3" s="93" t="s">
        <v>117</v>
      </c>
      <c r="BFJ3" s="93"/>
      <c r="BFK3" s="93"/>
      <c r="BFL3" s="93"/>
      <c r="BFM3" s="93" t="s">
        <v>117</v>
      </c>
      <c r="BFN3" s="93"/>
      <c r="BFO3" s="93"/>
      <c r="BFP3" s="93"/>
      <c r="BFQ3" s="93" t="s">
        <v>117</v>
      </c>
      <c r="BFR3" s="93"/>
      <c r="BFS3" s="93"/>
      <c r="BFT3" s="93"/>
      <c r="BFU3" s="93" t="s">
        <v>117</v>
      </c>
      <c r="BFV3" s="93"/>
      <c r="BFW3" s="93"/>
      <c r="BFX3" s="93"/>
      <c r="BFY3" s="93" t="s">
        <v>117</v>
      </c>
      <c r="BFZ3" s="93"/>
      <c r="BGA3" s="93"/>
      <c r="BGB3" s="93"/>
      <c r="BGC3" s="93" t="s">
        <v>117</v>
      </c>
      <c r="BGD3" s="93"/>
      <c r="BGE3" s="93"/>
      <c r="BGF3" s="93"/>
      <c r="BGG3" s="93" t="s">
        <v>117</v>
      </c>
      <c r="BGH3" s="93"/>
      <c r="BGI3" s="93"/>
      <c r="BGJ3" s="93"/>
      <c r="BGK3" s="93" t="s">
        <v>117</v>
      </c>
      <c r="BGL3" s="93"/>
      <c r="BGM3" s="93"/>
      <c r="BGN3" s="93"/>
      <c r="BGO3" s="93" t="s">
        <v>117</v>
      </c>
      <c r="BGP3" s="93"/>
      <c r="BGQ3" s="93"/>
      <c r="BGR3" s="93"/>
      <c r="BGS3" s="93" t="s">
        <v>117</v>
      </c>
      <c r="BGT3" s="93"/>
      <c r="BGU3" s="93"/>
      <c r="BGV3" s="93"/>
      <c r="BGW3" s="93" t="s">
        <v>117</v>
      </c>
      <c r="BGX3" s="93"/>
      <c r="BGY3" s="93"/>
      <c r="BGZ3" s="93"/>
      <c r="BHA3" s="93" t="s">
        <v>117</v>
      </c>
      <c r="BHB3" s="93"/>
      <c r="BHC3" s="93"/>
      <c r="BHD3" s="93"/>
      <c r="BHE3" s="93" t="s">
        <v>117</v>
      </c>
      <c r="BHF3" s="93"/>
      <c r="BHG3" s="93"/>
      <c r="BHH3" s="93"/>
      <c r="BHI3" s="93" t="s">
        <v>117</v>
      </c>
      <c r="BHJ3" s="93"/>
      <c r="BHK3" s="93"/>
      <c r="BHL3" s="93"/>
      <c r="BHM3" s="93" t="s">
        <v>117</v>
      </c>
      <c r="BHN3" s="93"/>
      <c r="BHO3" s="93"/>
      <c r="BHP3" s="93"/>
      <c r="BHQ3" s="93" t="s">
        <v>117</v>
      </c>
      <c r="BHR3" s="93"/>
      <c r="BHS3" s="93"/>
      <c r="BHT3" s="93"/>
      <c r="BHU3" s="93" t="s">
        <v>117</v>
      </c>
      <c r="BHV3" s="93"/>
      <c r="BHW3" s="93"/>
      <c r="BHX3" s="93"/>
      <c r="BHY3" s="93" t="s">
        <v>117</v>
      </c>
      <c r="BHZ3" s="93"/>
      <c r="BIA3" s="93"/>
      <c r="BIB3" s="93"/>
      <c r="BIC3" s="93" t="s">
        <v>117</v>
      </c>
      <c r="BID3" s="93"/>
      <c r="BIE3" s="93"/>
      <c r="BIF3" s="93"/>
      <c r="BIG3" s="93" t="s">
        <v>117</v>
      </c>
      <c r="BIH3" s="93"/>
      <c r="BII3" s="93"/>
      <c r="BIJ3" s="93"/>
      <c r="BIK3" s="93" t="s">
        <v>117</v>
      </c>
      <c r="BIL3" s="93"/>
      <c r="BIM3" s="93"/>
      <c r="BIN3" s="93"/>
      <c r="BIO3" s="93" t="s">
        <v>117</v>
      </c>
      <c r="BIP3" s="93"/>
      <c r="BIQ3" s="93"/>
      <c r="BIR3" s="93"/>
      <c r="BIS3" s="93" t="s">
        <v>117</v>
      </c>
      <c r="BIT3" s="93"/>
      <c r="BIU3" s="93"/>
      <c r="BIV3" s="93"/>
      <c r="BIW3" s="93" t="s">
        <v>117</v>
      </c>
      <c r="BIX3" s="93"/>
      <c r="BIY3" s="93"/>
      <c r="BIZ3" s="93"/>
      <c r="BJA3" s="93" t="s">
        <v>117</v>
      </c>
      <c r="BJB3" s="93"/>
      <c r="BJC3" s="93"/>
      <c r="BJD3" s="93"/>
      <c r="BJE3" s="93" t="s">
        <v>117</v>
      </c>
      <c r="BJF3" s="93"/>
      <c r="BJG3" s="93"/>
      <c r="BJH3" s="93"/>
      <c r="BJI3" s="93" t="s">
        <v>117</v>
      </c>
      <c r="BJJ3" s="93"/>
      <c r="BJK3" s="93"/>
      <c r="BJL3" s="93"/>
      <c r="BJM3" s="93" t="s">
        <v>117</v>
      </c>
      <c r="BJN3" s="93"/>
      <c r="BJO3" s="93"/>
      <c r="BJP3" s="93"/>
      <c r="BJQ3" s="93" t="s">
        <v>117</v>
      </c>
      <c r="BJR3" s="93"/>
      <c r="BJS3" s="93"/>
      <c r="BJT3" s="93"/>
      <c r="BJU3" s="93" t="s">
        <v>117</v>
      </c>
      <c r="BJV3" s="93"/>
      <c r="BJW3" s="93"/>
      <c r="BJX3" s="93"/>
      <c r="BJY3" s="93" t="s">
        <v>117</v>
      </c>
      <c r="BJZ3" s="93"/>
      <c r="BKA3" s="93"/>
      <c r="BKB3" s="93"/>
      <c r="BKC3" s="93" t="s">
        <v>117</v>
      </c>
      <c r="BKD3" s="93"/>
      <c r="BKE3" s="93"/>
      <c r="BKF3" s="93"/>
      <c r="BKG3" s="93" t="s">
        <v>117</v>
      </c>
      <c r="BKH3" s="93"/>
      <c r="BKI3" s="93"/>
      <c r="BKJ3" s="93"/>
      <c r="BKK3" s="93" t="s">
        <v>117</v>
      </c>
      <c r="BKL3" s="93"/>
      <c r="BKM3" s="93"/>
      <c r="BKN3" s="93"/>
      <c r="BKO3" s="93" t="s">
        <v>117</v>
      </c>
      <c r="BKP3" s="93"/>
      <c r="BKQ3" s="93"/>
      <c r="BKR3" s="93"/>
      <c r="BKS3" s="93" t="s">
        <v>117</v>
      </c>
      <c r="BKT3" s="93"/>
      <c r="BKU3" s="93"/>
      <c r="BKV3" s="93"/>
      <c r="BKW3" s="93" t="s">
        <v>117</v>
      </c>
      <c r="BKX3" s="93"/>
      <c r="BKY3" s="93"/>
      <c r="BKZ3" s="93"/>
      <c r="BLA3" s="93" t="s">
        <v>117</v>
      </c>
      <c r="BLB3" s="93"/>
      <c r="BLC3" s="93"/>
      <c r="BLD3" s="93"/>
      <c r="BLE3" s="93" t="s">
        <v>117</v>
      </c>
      <c r="BLF3" s="93"/>
      <c r="BLG3" s="93"/>
      <c r="BLH3" s="93"/>
      <c r="BLI3" s="93" t="s">
        <v>117</v>
      </c>
      <c r="BLJ3" s="93"/>
      <c r="BLK3" s="93"/>
      <c r="BLL3" s="93"/>
      <c r="BLM3" s="93" t="s">
        <v>117</v>
      </c>
      <c r="BLN3" s="93"/>
      <c r="BLO3" s="93"/>
      <c r="BLP3" s="93"/>
      <c r="BLQ3" s="93" t="s">
        <v>117</v>
      </c>
      <c r="BLR3" s="93"/>
      <c r="BLS3" s="93"/>
      <c r="BLT3" s="93"/>
      <c r="BLU3" s="93" t="s">
        <v>117</v>
      </c>
      <c r="BLV3" s="93"/>
      <c r="BLW3" s="93"/>
      <c r="BLX3" s="93"/>
      <c r="BLY3" s="93" t="s">
        <v>117</v>
      </c>
      <c r="BLZ3" s="93"/>
      <c r="BMA3" s="93"/>
      <c r="BMB3" s="93"/>
      <c r="BMC3" s="93" t="s">
        <v>117</v>
      </c>
      <c r="BMD3" s="93"/>
      <c r="BME3" s="93"/>
      <c r="BMF3" s="93"/>
      <c r="BMG3" s="93" t="s">
        <v>117</v>
      </c>
      <c r="BMH3" s="93"/>
      <c r="BMI3" s="93"/>
      <c r="BMJ3" s="93"/>
      <c r="BMK3" s="93" t="s">
        <v>117</v>
      </c>
      <c r="BML3" s="93"/>
      <c r="BMM3" s="93"/>
      <c r="BMN3" s="93"/>
      <c r="BMO3" s="93" t="s">
        <v>117</v>
      </c>
      <c r="BMP3" s="93"/>
      <c r="BMQ3" s="93"/>
      <c r="BMR3" s="93"/>
      <c r="BMS3" s="93" t="s">
        <v>117</v>
      </c>
      <c r="BMT3" s="93"/>
      <c r="BMU3" s="93"/>
      <c r="BMV3" s="93"/>
      <c r="BMW3" s="93" t="s">
        <v>117</v>
      </c>
      <c r="BMX3" s="93"/>
      <c r="BMY3" s="93"/>
      <c r="BMZ3" s="93"/>
      <c r="BNA3" s="93" t="s">
        <v>117</v>
      </c>
      <c r="BNB3" s="93"/>
      <c r="BNC3" s="93"/>
      <c r="BND3" s="93"/>
      <c r="BNE3" s="93" t="s">
        <v>117</v>
      </c>
      <c r="BNF3" s="93"/>
      <c r="BNG3" s="93"/>
      <c r="BNH3" s="93"/>
      <c r="BNI3" s="93" t="s">
        <v>117</v>
      </c>
      <c r="BNJ3" s="93"/>
      <c r="BNK3" s="93"/>
      <c r="BNL3" s="93"/>
      <c r="BNM3" s="93" t="s">
        <v>117</v>
      </c>
      <c r="BNN3" s="93"/>
      <c r="BNO3" s="93"/>
      <c r="BNP3" s="93"/>
      <c r="BNQ3" s="93" t="s">
        <v>117</v>
      </c>
      <c r="BNR3" s="93"/>
      <c r="BNS3" s="93"/>
      <c r="BNT3" s="93"/>
      <c r="BNU3" s="93" t="s">
        <v>117</v>
      </c>
      <c r="BNV3" s="93"/>
      <c r="BNW3" s="93"/>
      <c r="BNX3" s="93"/>
      <c r="BNY3" s="93" t="s">
        <v>117</v>
      </c>
      <c r="BNZ3" s="93"/>
      <c r="BOA3" s="93"/>
      <c r="BOB3" s="93"/>
      <c r="BOC3" s="93" t="s">
        <v>117</v>
      </c>
      <c r="BOD3" s="93"/>
      <c r="BOE3" s="93"/>
      <c r="BOF3" s="93"/>
      <c r="BOG3" s="93" t="s">
        <v>117</v>
      </c>
      <c r="BOH3" s="93"/>
      <c r="BOI3" s="93"/>
      <c r="BOJ3" s="93"/>
      <c r="BOK3" s="93" t="s">
        <v>117</v>
      </c>
      <c r="BOL3" s="93"/>
      <c r="BOM3" s="93"/>
      <c r="BON3" s="93"/>
      <c r="BOO3" s="93" t="s">
        <v>117</v>
      </c>
      <c r="BOP3" s="93"/>
      <c r="BOQ3" s="93"/>
      <c r="BOR3" s="93"/>
      <c r="BOS3" s="93" t="s">
        <v>117</v>
      </c>
      <c r="BOT3" s="93"/>
      <c r="BOU3" s="93"/>
      <c r="BOV3" s="93"/>
      <c r="BOW3" s="93" t="s">
        <v>117</v>
      </c>
      <c r="BOX3" s="93"/>
      <c r="BOY3" s="93"/>
      <c r="BOZ3" s="93"/>
      <c r="BPA3" s="93" t="s">
        <v>117</v>
      </c>
      <c r="BPB3" s="93"/>
      <c r="BPC3" s="93"/>
      <c r="BPD3" s="93"/>
      <c r="BPE3" s="93" t="s">
        <v>117</v>
      </c>
      <c r="BPF3" s="93"/>
      <c r="BPG3" s="93"/>
      <c r="BPH3" s="93"/>
      <c r="BPI3" s="93" t="s">
        <v>117</v>
      </c>
      <c r="BPJ3" s="93"/>
      <c r="BPK3" s="93"/>
      <c r="BPL3" s="93"/>
      <c r="BPM3" s="93" t="s">
        <v>117</v>
      </c>
      <c r="BPN3" s="93"/>
      <c r="BPO3" s="93"/>
      <c r="BPP3" s="93"/>
      <c r="BPQ3" s="93" t="s">
        <v>117</v>
      </c>
      <c r="BPR3" s="93"/>
      <c r="BPS3" s="93"/>
      <c r="BPT3" s="93"/>
      <c r="BPU3" s="93" t="s">
        <v>117</v>
      </c>
      <c r="BPV3" s="93"/>
      <c r="BPW3" s="93"/>
      <c r="BPX3" s="93"/>
      <c r="BPY3" s="93" t="s">
        <v>117</v>
      </c>
      <c r="BPZ3" s="93"/>
      <c r="BQA3" s="93"/>
      <c r="BQB3" s="93"/>
      <c r="BQC3" s="93" t="s">
        <v>117</v>
      </c>
      <c r="BQD3" s="93"/>
      <c r="BQE3" s="93"/>
      <c r="BQF3" s="93"/>
      <c r="BQG3" s="93" t="s">
        <v>117</v>
      </c>
      <c r="BQH3" s="93"/>
      <c r="BQI3" s="93"/>
      <c r="BQJ3" s="93"/>
      <c r="BQK3" s="93" t="s">
        <v>117</v>
      </c>
      <c r="BQL3" s="93"/>
      <c r="BQM3" s="93"/>
      <c r="BQN3" s="93"/>
      <c r="BQO3" s="93" t="s">
        <v>117</v>
      </c>
      <c r="BQP3" s="93"/>
      <c r="BQQ3" s="93"/>
      <c r="BQR3" s="93"/>
      <c r="BQS3" s="93" t="s">
        <v>117</v>
      </c>
      <c r="BQT3" s="93"/>
      <c r="BQU3" s="93"/>
      <c r="BQV3" s="93"/>
      <c r="BQW3" s="93" t="s">
        <v>117</v>
      </c>
      <c r="BQX3" s="93"/>
      <c r="BQY3" s="93"/>
      <c r="BQZ3" s="93"/>
      <c r="BRA3" s="93" t="s">
        <v>117</v>
      </c>
      <c r="BRB3" s="93"/>
      <c r="BRC3" s="93"/>
      <c r="BRD3" s="93"/>
      <c r="BRE3" s="93" t="s">
        <v>117</v>
      </c>
      <c r="BRF3" s="93"/>
      <c r="BRG3" s="93"/>
      <c r="BRH3" s="93"/>
      <c r="BRI3" s="93" t="s">
        <v>117</v>
      </c>
      <c r="BRJ3" s="93"/>
      <c r="BRK3" s="93"/>
      <c r="BRL3" s="93"/>
      <c r="BRM3" s="93" t="s">
        <v>117</v>
      </c>
      <c r="BRN3" s="93"/>
      <c r="BRO3" s="93"/>
      <c r="BRP3" s="93"/>
      <c r="BRQ3" s="93" t="s">
        <v>117</v>
      </c>
      <c r="BRR3" s="93"/>
      <c r="BRS3" s="93"/>
      <c r="BRT3" s="93"/>
      <c r="BRU3" s="93" t="s">
        <v>117</v>
      </c>
      <c r="BRV3" s="93"/>
      <c r="BRW3" s="93"/>
      <c r="BRX3" s="93"/>
      <c r="BRY3" s="93" t="s">
        <v>117</v>
      </c>
      <c r="BRZ3" s="93"/>
      <c r="BSA3" s="93"/>
      <c r="BSB3" s="93"/>
      <c r="BSC3" s="93" t="s">
        <v>117</v>
      </c>
      <c r="BSD3" s="93"/>
      <c r="BSE3" s="93"/>
      <c r="BSF3" s="93"/>
      <c r="BSG3" s="93" t="s">
        <v>117</v>
      </c>
      <c r="BSH3" s="93"/>
      <c r="BSI3" s="93"/>
      <c r="BSJ3" s="93"/>
      <c r="BSK3" s="93" t="s">
        <v>117</v>
      </c>
      <c r="BSL3" s="93"/>
      <c r="BSM3" s="93"/>
      <c r="BSN3" s="93"/>
      <c r="BSO3" s="93" t="s">
        <v>117</v>
      </c>
      <c r="BSP3" s="93"/>
      <c r="BSQ3" s="93"/>
      <c r="BSR3" s="93"/>
      <c r="BSS3" s="93" t="s">
        <v>117</v>
      </c>
      <c r="BST3" s="93"/>
      <c r="BSU3" s="93"/>
      <c r="BSV3" s="93"/>
      <c r="BSW3" s="93" t="s">
        <v>117</v>
      </c>
      <c r="BSX3" s="93"/>
      <c r="BSY3" s="93"/>
      <c r="BSZ3" s="93"/>
      <c r="BTA3" s="93" t="s">
        <v>117</v>
      </c>
      <c r="BTB3" s="93"/>
      <c r="BTC3" s="93"/>
      <c r="BTD3" s="93"/>
      <c r="BTE3" s="93" t="s">
        <v>117</v>
      </c>
      <c r="BTF3" s="93"/>
      <c r="BTG3" s="93"/>
      <c r="BTH3" s="93"/>
      <c r="BTI3" s="93" t="s">
        <v>117</v>
      </c>
      <c r="BTJ3" s="93"/>
      <c r="BTK3" s="93"/>
      <c r="BTL3" s="93"/>
      <c r="BTM3" s="93" t="s">
        <v>117</v>
      </c>
      <c r="BTN3" s="93"/>
      <c r="BTO3" s="93"/>
      <c r="BTP3" s="93"/>
      <c r="BTQ3" s="93" t="s">
        <v>117</v>
      </c>
      <c r="BTR3" s="93"/>
      <c r="BTS3" s="93"/>
      <c r="BTT3" s="93"/>
      <c r="BTU3" s="93" t="s">
        <v>117</v>
      </c>
      <c r="BTV3" s="93"/>
      <c r="BTW3" s="93"/>
      <c r="BTX3" s="93"/>
      <c r="BTY3" s="93" t="s">
        <v>117</v>
      </c>
      <c r="BTZ3" s="93"/>
      <c r="BUA3" s="93"/>
      <c r="BUB3" s="93"/>
      <c r="BUC3" s="93" t="s">
        <v>117</v>
      </c>
      <c r="BUD3" s="93"/>
      <c r="BUE3" s="93"/>
      <c r="BUF3" s="93"/>
      <c r="BUG3" s="93" t="s">
        <v>117</v>
      </c>
      <c r="BUH3" s="93"/>
      <c r="BUI3" s="93"/>
      <c r="BUJ3" s="93"/>
      <c r="BUK3" s="93" t="s">
        <v>117</v>
      </c>
      <c r="BUL3" s="93"/>
      <c r="BUM3" s="93"/>
      <c r="BUN3" s="93"/>
      <c r="BUO3" s="93" t="s">
        <v>117</v>
      </c>
      <c r="BUP3" s="93"/>
      <c r="BUQ3" s="93"/>
      <c r="BUR3" s="93"/>
      <c r="BUS3" s="93" t="s">
        <v>117</v>
      </c>
      <c r="BUT3" s="93"/>
      <c r="BUU3" s="93"/>
      <c r="BUV3" s="93"/>
      <c r="BUW3" s="93" t="s">
        <v>117</v>
      </c>
      <c r="BUX3" s="93"/>
      <c r="BUY3" s="93"/>
      <c r="BUZ3" s="93"/>
      <c r="BVA3" s="93" t="s">
        <v>117</v>
      </c>
      <c r="BVB3" s="93"/>
      <c r="BVC3" s="93"/>
      <c r="BVD3" s="93"/>
      <c r="BVE3" s="93" t="s">
        <v>117</v>
      </c>
      <c r="BVF3" s="93"/>
      <c r="BVG3" s="93"/>
      <c r="BVH3" s="93"/>
      <c r="BVI3" s="93" t="s">
        <v>117</v>
      </c>
      <c r="BVJ3" s="93"/>
      <c r="BVK3" s="93"/>
      <c r="BVL3" s="93"/>
      <c r="BVM3" s="93" t="s">
        <v>117</v>
      </c>
      <c r="BVN3" s="93"/>
      <c r="BVO3" s="93"/>
      <c r="BVP3" s="93"/>
      <c r="BVQ3" s="93" t="s">
        <v>117</v>
      </c>
      <c r="BVR3" s="93"/>
      <c r="BVS3" s="93"/>
      <c r="BVT3" s="93"/>
      <c r="BVU3" s="93" t="s">
        <v>117</v>
      </c>
      <c r="BVV3" s="93"/>
      <c r="BVW3" s="93"/>
      <c r="BVX3" s="93"/>
      <c r="BVY3" s="93" t="s">
        <v>117</v>
      </c>
      <c r="BVZ3" s="93"/>
      <c r="BWA3" s="93"/>
      <c r="BWB3" s="93"/>
      <c r="BWC3" s="93" t="s">
        <v>117</v>
      </c>
      <c r="BWD3" s="93"/>
      <c r="BWE3" s="93"/>
      <c r="BWF3" s="93"/>
      <c r="BWG3" s="93" t="s">
        <v>117</v>
      </c>
      <c r="BWH3" s="93"/>
      <c r="BWI3" s="93"/>
      <c r="BWJ3" s="93"/>
      <c r="BWK3" s="93" t="s">
        <v>117</v>
      </c>
      <c r="BWL3" s="93"/>
      <c r="BWM3" s="93"/>
      <c r="BWN3" s="93"/>
      <c r="BWO3" s="93" t="s">
        <v>117</v>
      </c>
      <c r="BWP3" s="93"/>
      <c r="BWQ3" s="93"/>
      <c r="BWR3" s="93"/>
      <c r="BWS3" s="93" t="s">
        <v>117</v>
      </c>
      <c r="BWT3" s="93"/>
      <c r="BWU3" s="93"/>
      <c r="BWV3" s="93"/>
      <c r="BWW3" s="93" t="s">
        <v>117</v>
      </c>
      <c r="BWX3" s="93"/>
      <c r="BWY3" s="93"/>
      <c r="BWZ3" s="93"/>
      <c r="BXA3" s="93" t="s">
        <v>117</v>
      </c>
      <c r="BXB3" s="93"/>
      <c r="BXC3" s="93"/>
      <c r="BXD3" s="93"/>
      <c r="BXE3" s="93" t="s">
        <v>117</v>
      </c>
      <c r="BXF3" s="93"/>
      <c r="BXG3" s="93"/>
      <c r="BXH3" s="93"/>
      <c r="BXI3" s="93" t="s">
        <v>117</v>
      </c>
      <c r="BXJ3" s="93"/>
      <c r="BXK3" s="93"/>
      <c r="BXL3" s="93"/>
      <c r="BXM3" s="93" t="s">
        <v>117</v>
      </c>
      <c r="BXN3" s="93"/>
      <c r="BXO3" s="93"/>
      <c r="BXP3" s="93"/>
      <c r="BXQ3" s="93" t="s">
        <v>117</v>
      </c>
      <c r="BXR3" s="93"/>
      <c r="BXS3" s="93"/>
      <c r="BXT3" s="93"/>
      <c r="BXU3" s="93" t="s">
        <v>117</v>
      </c>
      <c r="BXV3" s="93"/>
      <c r="BXW3" s="93"/>
      <c r="BXX3" s="93"/>
      <c r="BXY3" s="93" t="s">
        <v>117</v>
      </c>
      <c r="BXZ3" s="93"/>
      <c r="BYA3" s="93"/>
      <c r="BYB3" s="93"/>
      <c r="BYC3" s="93" t="s">
        <v>117</v>
      </c>
      <c r="BYD3" s="93"/>
      <c r="BYE3" s="93"/>
      <c r="BYF3" s="93"/>
      <c r="BYG3" s="93" t="s">
        <v>117</v>
      </c>
      <c r="BYH3" s="93"/>
      <c r="BYI3" s="93"/>
      <c r="BYJ3" s="93"/>
      <c r="BYK3" s="93" t="s">
        <v>117</v>
      </c>
      <c r="BYL3" s="93"/>
      <c r="BYM3" s="93"/>
      <c r="BYN3" s="93"/>
      <c r="BYO3" s="93" t="s">
        <v>117</v>
      </c>
      <c r="BYP3" s="93"/>
      <c r="BYQ3" s="93"/>
      <c r="BYR3" s="93"/>
      <c r="BYS3" s="93" t="s">
        <v>117</v>
      </c>
      <c r="BYT3" s="93"/>
      <c r="BYU3" s="93"/>
      <c r="BYV3" s="93"/>
      <c r="BYW3" s="93" t="s">
        <v>117</v>
      </c>
      <c r="BYX3" s="93"/>
      <c r="BYY3" s="93"/>
      <c r="BYZ3" s="93"/>
      <c r="BZA3" s="93" t="s">
        <v>117</v>
      </c>
      <c r="BZB3" s="93"/>
      <c r="BZC3" s="93"/>
      <c r="BZD3" s="93"/>
      <c r="BZE3" s="93" t="s">
        <v>117</v>
      </c>
      <c r="BZF3" s="93"/>
      <c r="BZG3" s="93"/>
      <c r="BZH3" s="93"/>
      <c r="BZI3" s="93" t="s">
        <v>117</v>
      </c>
      <c r="BZJ3" s="93"/>
      <c r="BZK3" s="93"/>
      <c r="BZL3" s="93"/>
      <c r="BZM3" s="93" t="s">
        <v>117</v>
      </c>
      <c r="BZN3" s="93"/>
      <c r="BZO3" s="93"/>
      <c r="BZP3" s="93"/>
      <c r="BZQ3" s="93" t="s">
        <v>117</v>
      </c>
      <c r="BZR3" s="93"/>
      <c r="BZS3" s="93"/>
      <c r="BZT3" s="93"/>
      <c r="BZU3" s="93" t="s">
        <v>117</v>
      </c>
      <c r="BZV3" s="93"/>
      <c r="BZW3" s="93"/>
      <c r="BZX3" s="93"/>
      <c r="BZY3" s="93" t="s">
        <v>117</v>
      </c>
      <c r="BZZ3" s="93"/>
      <c r="CAA3" s="93"/>
      <c r="CAB3" s="93"/>
      <c r="CAC3" s="93" t="s">
        <v>117</v>
      </c>
      <c r="CAD3" s="93"/>
      <c r="CAE3" s="93"/>
      <c r="CAF3" s="93"/>
      <c r="CAG3" s="93" t="s">
        <v>117</v>
      </c>
      <c r="CAH3" s="93"/>
      <c r="CAI3" s="93"/>
      <c r="CAJ3" s="93"/>
      <c r="CAK3" s="93" t="s">
        <v>117</v>
      </c>
      <c r="CAL3" s="93"/>
      <c r="CAM3" s="93"/>
      <c r="CAN3" s="93"/>
      <c r="CAO3" s="93" t="s">
        <v>117</v>
      </c>
      <c r="CAP3" s="93"/>
      <c r="CAQ3" s="93"/>
      <c r="CAR3" s="93"/>
      <c r="CAS3" s="93" t="s">
        <v>117</v>
      </c>
      <c r="CAT3" s="93"/>
      <c r="CAU3" s="93"/>
      <c r="CAV3" s="93"/>
      <c r="CAW3" s="93" t="s">
        <v>117</v>
      </c>
      <c r="CAX3" s="93"/>
      <c r="CAY3" s="93"/>
      <c r="CAZ3" s="93"/>
      <c r="CBA3" s="93" t="s">
        <v>117</v>
      </c>
      <c r="CBB3" s="93"/>
      <c r="CBC3" s="93"/>
      <c r="CBD3" s="93"/>
      <c r="CBE3" s="93" t="s">
        <v>117</v>
      </c>
      <c r="CBF3" s="93"/>
      <c r="CBG3" s="93"/>
      <c r="CBH3" s="93"/>
      <c r="CBI3" s="93" t="s">
        <v>117</v>
      </c>
      <c r="CBJ3" s="93"/>
      <c r="CBK3" s="93"/>
      <c r="CBL3" s="93"/>
      <c r="CBM3" s="93" t="s">
        <v>117</v>
      </c>
      <c r="CBN3" s="93"/>
      <c r="CBO3" s="93"/>
      <c r="CBP3" s="93"/>
      <c r="CBQ3" s="93" t="s">
        <v>117</v>
      </c>
      <c r="CBR3" s="93"/>
      <c r="CBS3" s="93"/>
      <c r="CBT3" s="93"/>
      <c r="CBU3" s="93" t="s">
        <v>117</v>
      </c>
      <c r="CBV3" s="93"/>
      <c r="CBW3" s="93"/>
      <c r="CBX3" s="93"/>
      <c r="CBY3" s="93" t="s">
        <v>117</v>
      </c>
      <c r="CBZ3" s="93"/>
      <c r="CCA3" s="93"/>
      <c r="CCB3" s="93"/>
      <c r="CCC3" s="93" t="s">
        <v>117</v>
      </c>
      <c r="CCD3" s="93"/>
      <c r="CCE3" s="93"/>
      <c r="CCF3" s="93"/>
      <c r="CCG3" s="93" t="s">
        <v>117</v>
      </c>
      <c r="CCH3" s="93"/>
      <c r="CCI3" s="93"/>
      <c r="CCJ3" s="93"/>
      <c r="CCK3" s="93" t="s">
        <v>117</v>
      </c>
      <c r="CCL3" s="93"/>
      <c r="CCM3" s="93"/>
      <c r="CCN3" s="93"/>
      <c r="CCO3" s="93" t="s">
        <v>117</v>
      </c>
      <c r="CCP3" s="93"/>
      <c r="CCQ3" s="93"/>
      <c r="CCR3" s="93"/>
      <c r="CCS3" s="93" t="s">
        <v>117</v>
      </c>
      <c r="CCT3" s="93"/>
      <c r="CCU3" s="93"/>
      <c r="CCV3" s="93"/>
      <c r="CCW3" s="93" t="s">
        <v>117</v>
      </c>
      <c r="CCX3" s="93"/>
      <c r="CCY3" s="93"/>
      <c r="CCZ3" s="93"/>
      <c r="CDA3" s="93" t="s">
        <v>117</v>
      </c>
      <c r="CDB3" s="93"/>
      <c r="CDC3" s="93"/>
      <c r="CDD3" s="93"/>
      <c r="CDE3" s="93" t="s">
        <v>117</v>
      </c>
      <c r="CDF3" s="93"/>
      <c r="CDG3" s="93"/>
      <c r="CDH3" s="93"/>
      <c r="CDI3" s="93" t="s">
        <v>117</v>
      </c>
      <c r="CDJ3" s="93"/>
      <c r="CDK3" s="93"/>
      <c r="CDL3" s="93"/>
      <c r="CDM3" s="93" t="s">
        <v>117</v>
      </c>
      <c r="CDN3" s="93"/>
      <c r="CDO3" s="93"/>
      <c r="CDP3" s="93"/>
      <c r="CDQ3" s="93" t="s">
        <v>117</v>
      </c>
      <c r="CDR3" s="93"/>
      <c r="CDS3" s="93"/>
      <c r="CDT3" s="93"/>
      <c r="CDU3" s="93" t="s">
        <v>117</v>
      </c>
      <c r="CDV3" s="93"/>
      <c r="CDW3" s="93"/>
      <c r="CDX3" s="93"/>
      <c r="CDY3" s="93" t="s">
        <v>117</v>
      </c>
      <c r="CDZ3" s="93"/>
      <c r="CEA3" s="93"/>
      <c r="CEB3" s="93"/>
      <c r="CEC3" s="93" t="s">
        <v>117</v>
      </c>
      <c r="CED3" s="93"/>
      <c r="CEE3" s="93"/>
      <c r="CEF3" s="93"/>
      <c r="CEG3" s="93" t="s">
        <v>117</v>
      </c>
      <c r="CEH3" s="93"/>
      <c r="CEI3" s="93"/>
      <c r="CEJ3" s="93"/>
      <c r="CEK3" s="93" t="s">
        <v>117</v>
      </c>
      <c r="CEL3" s="93"/>
      <c r="CEM3" s="93"/>
      <c r="CEN3" s="93"/>
      <c r="CEO3" s="93" t="s">
        <v>117</v>
      </c>
      <c r="CEP3" s="93"/>
      <c r="CEQ3" s="93"/>
      <c r="CER3" s="93"/>
      <c r="CES3" s="93" t="s">
        <v>117</v>
      </c>
      <c r="CET3" s="93"/>
      <c r="CEU3" s="93"/>
      <c r="CEV3" s="93"/>
      <c r="CEW3" s="93" t="s">
        <v>117</v>
      </c>
      <c r="CEX3" s="93"/>
      <c r="CEY3" s="93"/>
      <c r="CEZ3" s="93"/>
      <c r="CFA3" s="93" t="s">
        <v>117</v>
      </c>
      <c r="CFB3" s="93"/>
      <c r="CFC3" s="93"/>
      <c r="CFD3" s="93"/>
      <c r="CFE3" s="93" t="s">
        <v>117</v>
      </c>
      <c r="CFF3" s="93"/>
      <c r="CFG3" s="93"/>
      <c r="CFH3" s="93"/>
      <c r="CFI3" s="93" t="s">
        <v>117</v>
      </c>
      <c r="CFJ3" s="93"/>
      <c r="CFK3" s="93"/>
      <c r="CFL3" s="93"/>
      <c r="CFM3" s="93" t="s">
        <v>117</v>
      </c>
      <c r="CFN3" s="93"/>
      <c r="CFO3" s="93"/>
      <c r="CFP3" s="93"/>
      <c r="CFQ3" s="93" t="s">
        <v>117</v>
      </c>
      <c r="CFR3" s="93"/>
      <c r="CFS3" s="93"/>
      <c r="CFT3" s="93"/>
      <c r="CFU3" s="93" t="s">
        <v>117</v>
      </c>
      <c r="CFV3" s="93"/>
      <c r="CFW3" s="93"/>
      <c r="CFX3" s="93"/>
      <c r="CFY3" s="93" t="s">
        <v>117</v>
      </c>
      <c r="CFZ3" s="93"/>
      <c r="CGA3" s="93"/>
      <c r="CGB3" s="93"/>
      <c r="CGC3" s="93" t="s">
        <v>117</v>
      </c>
      <c r="CGD3" s="93"/>
      <c r="CGE3" s="93"/>
      <c r="CGF3" s="93"/>
      <c r="CGG3" s="93" t="s">
        <v>117</v>
      </c>
      <c r="CGH3" s="93"/>
      <c r="CGI3" s="93"/>
      <c r="CGJ3" s="93"/>
      <c r="CGK3" s="93" t="s">
        <v>117</v>
      </c>
      <c r="CGL3" s="93"/>
      <c r="CGM3" s="93"/>
      <c r="CGN3" s="93"/>
      <c r="CGO3" s="93" t="s">
        <v>117</v>
      </c>
      <c r="CGP3" s="93"/>
      <c r="CGQ3" s="93"/>
      <c r="CGR3" s="93"/>
      <c r="CGS3" s="93" t="s">
        <v>117</v>
      </c>
      <c r="CGT3" s="93"/>
      <c r="CGU3" s="93"/>
      <c r="CGV3" s="93"/>
      <c r="CGW3" s="93" t="s">
        <v>117</v>
      </c>
      <c r="CGX3" s="93"/>
      <c r="CGY3" s="93"/>
      <c r="CGZ3" s="93"/>
      <c r="CHA3" s="93" t="s">
        <v>117</v>
      </c>
      <c r="CHB3" s="93"/>
      <c r="CHC3" s="93"/>
      <c r="CHD3" s="93"/>
      <c r="CHE3" s="93" t="s">
        <v>117</v>
      </c>
      <c r="CHF3" s="93"/>
      <c r="CHG3" s="93"/>
      <c r="CHH3" s="93"/>
      <c r="CHI3" s="93" t="s">
        <v>117</v>
      </c>
      <c r="CHJ3" s="93"/>
      <c r="CHK3" s="93"/>
      <c r="CHL3" s="93"/>
      <c r="CHM3" s="93" t="s">
        <v>117</v>
      </c>
      <c r="CHN3" s="93"/>
      <c r="CHO3" s="93"/>
      <c r="CHP3" s="93"/>
      <c r="CHQ3" s="93" t="s">
        <v>117</v>
      </c>
      <c r="CHR3" s="93"/>
      <c r="CHS3" s="93"/>
      <c r="CHT3" s="93"/>
      <c r="CHU3" s="93" t="s">
        <v>117</v>
      </c>
      <c r="CHV3" s="93"/>
      <c r="CHW3" s="93"/>
      <c r="CHX3" s="93"/>
      <c r="CHY3" s="93" t="s">
        <v>117</v>
      </c>
      <c r="CHZ3" s="93"/>
      <c r="CIA3" s="93"/>
      <c r="CIB3" s="93"/>
      <c r="CIC3" s="93" t="s">
        <v>117</v>
      </c>
      <c r="CID3" s="93"/>
      <c r="CIE3" s="93"/>
      <c r="CIF3" s="93"/>
      <c r="CIG3" s="93" t="s">
        <v>117</v>
      </c>
      <c r="CIH3" s="93"/>
      <c r="CII3" s="93"/>
      <c r="CIJ3" s="93"/>
      <c r="CIK3" s="93" t="s">
        <v>117</v>
      </c>
      <c r="CIL3" s="93"/>
      <c r="CIM3" s="93"/>
      <c r="CIN3" s="93"/>
      <c r="CIO3" s="93" t="s">
        <v>117</v>
      </c>
      <c r="CIP3" s="93"/>
      <c r="CIQ3" s="93"/>
      <c r="CIR3" s="93"/>
      <c r="CIS3" s="93" t="s">
        <v>117</v>
      </c>
      <c r="CIT3" s="93"/>
      <c r="CIU3" s="93"/>
      <c r="CIV3" s="93"/>
      <c r="CIW3" s="93" t="s">
        <v>117</v>
      </c>
      <c r="CIX3" s="93"/>
      <c r="CIY3" s="93"/>
      <c r="CIZ3" s="93"/>
      <c r="CJA3" s="93" t="s">
        <v>117</v>
      </c>
      <c r="CJB3" s="93"/>
      <c r="CJC3" s="93"/>
      <c r="CJD3" s="93"/>
      <c r="CJE3" s="93" t="s">
        <v>117</v>
      </c>
      <c r="CJF3" s="93"/>
      <c r="CJG3" s="93"/>
      <c r="CJH3" s="93"/>
      <c r="CJI3" s="93" t="s">
        <v>117</v>
      </c>
      <c r="CJJ3" s="93"/>
      <c r="CJK3" s="93"/>
      <c r="CJL3" s="93"/>
      <c r="CJM3" s="93" t="s">
        <v>117</v>
      </c>
      <c r="CJN3" s="93"/>
      <c r="CJO3" s="93"/>
      <c r="CJP3" s="93"/>
      <c r="CJQ3" s="93" t="s">
        <v>117</v>
      </c>
      <c r="CJR3" s="93"/>
      <c r="CJS3" s="93"/>
      <c r="CJT3" s="93"/>
      <c r="CJU3" s="93" t="s">
        <v>117</v>
      </c>
      <c r="CJV3" s="93"/>
      <c r="CJW3" s="93"/>
      <c r="CJX3" s="93"/>
      <c r="CJY3" s="93" t="s">
        <v>117</v>
      </c>
      <c r="CJZ3" s="93"/>
      <c r="CKA3" s="93"/>
      <c r="CKB3" s="93"/>
      <c r="CKC3" s="93" t="s">
        <v>117</v>
      </c>
      <c r="CKD3" s="93"/>
      <c r="CKE3" s="93"/>
      <c r="CKF3" s="93"/>
      <c r="CKG3" s="93" t="s">
        <v>117</v>
      </c>
      <c r="CKH3" s="93"/>
      <c r="CKI3" s="93"/>
      <c r="CKJ3" s="93"/>
      <c r="CKK3" s="93" t="s">
        <v>117</v>
      </c>
      <c r="CKL3" s="93"/>
      <c r="CKM3" s="93"/>
      <c r="CKN3" s="93"/>
      <c r="CKO3" s="93" t="s">
        <v>117</v>
      </c>
      <c r="CKP3" s="93"/>
      <c r="CKQ3" s="93"/>
      <c r="CKR3" s="93"/>
      <c r="CKS3" s="93" t="s">
        <v>117</v>
      </c>
      <c r="CKT3" s="93"/>
      <c r="CKU3" s="93"/>
      <c r="CKV3" s="93"/>
      <c r="CKW3" s="93" t="s">
        <v>117</v>
      </c>
      <c r="CKX3" s="93"/>
      <c r="CKY3" s="93"/>
      <c r="CKZ3" s="93"/>
      <c r="CLA3" s="93" t="s">
        <v>117</v>
      </c>
      <c r="CLB3" s="93"/>
      <c r="CLC3" s="93"/>
      <c r="CLD3" s="93"/>
      <c r="CLE3" s="93" t="s">
        <v>117</v>
      </c>
      <c r="CLF3" s="93"/>
      <c r="CLG3" s="93"/>
      <c r="CLH3" s="93"/>
      <c r="CLI3" s="93" t="s">
        <v>117</v>
      </c>
      <c r="CLJ3" s="93"/>
      <c r="CLK3" s="93"/>
      <c r="CLL3" s="93"/>
      <c r="CLM3" s="93" t="s">
        <v>117</v>
      </c>
      <c r="CLN3" s="93"/>
      <c r="CLO3" s="93"/>
      <c r="CLP3" s="93"/>
      <c r="CLQ3" s="93" t="s">
        <v>117</v>
      </c>
      <c r="CLR3" s="93"/>
      <c r="CLS3" s="93"/>
      <c r="CLT3" s="93"/>
      <c r="CLU3" s="93" t="s">
        <v>117</v>
      </c>
      <c r="CLV3" s="93"/>
      <c r="CLW3" s="93"/>
      <c r="CLX3" s="93"/>
      <c r="CLY3" s="93" t="s">
        <v>117</v>
      </c>
      <c r="CLZ3" s="93"/>
      <c r="CMA3" s="93"/>
      <c r="CMB3" s="93"/>
      <c r="CMC3" s="93" t="s">
        <v>117</v>
      </c>
      <c r="CMD3" s="93"/>
      <c r="CME3" s="93"/>
      <c r="CMF3" s="93"/>
      <c r="CMG3" s="93" t="s">
        <v>117</v>
      </c>
      <c r="CMH3" s="93"/>
      <c r="CMI3" s="93"/>
      <c r="CMJ3" s="93"/>
      <c r="CMK3" s="93" t="s">
        <v>117</v>
      </c>
      <c r="CML3" s="93"/>
      <c r="CMM3" s="93"/>
      <c r="CMN3" s="93"/>
      <c r="CMO3" s="93" t="s">
        <v>117</v>
      </c>
      <c r="CMP3" s="93"/>
      <c r="CMQ3" s="93"/>
      <c r="CMR3" s="93"/>
      <c r="CMS3" s="93" t="s">
        <v>117</v>
      </c>
      <c r="CMT3" s="93"/>
      <c r="CMU3" s="93"/>
      <c r="CMV3" s="93"/>
      <c r="CMW3" s="93" t="s">
        <v>117</v>
      </c>
      <c r="CMX3" s="93"/>
      <c r="CMY3" s="93"/>
      <c r="CMZ3" s="93"/>
      <c r="CNA3" s="93" t="s">
        <v>117</v>
      </c>
      <c r="CNB3" s="93"/>
      <c r="CNC3" s="93"/>
      <c r="CND3" s="93"/>
      <c r="CNE3" s="93" t="s">
        <v>117</v>
      </c>
      <c r="CNF3" s="93"/>
      <c r="CNG3" s="93"/>
      <c r="CNH3" s="93"/>
      <c r="CNI3" s="93" t="s">
        <v>117</v>
      </c>
      <c r="CNJ3" s="93"/>
      <c r="CNK3" s="93"/>
      <c r="CNL3" s="93"/>
      <c r="CNM3" s="93" t="s">
        <v>117</v>
      </c>
      <c r="CNN3" s="93"/>
      <c r="CNO3" s="93"/>
      <c r="CNP3" s="93"/>
      <c r="CNQ3" s="93" t="s">
        <v>117</v>
      </c>
      <c r="CNR3" s="93"/>
      <c r="CNS3" s="93"/>
      <c r="CNT3" s="93"/>
      <c r="CNU3" s="93" t="s">
        <v>117</v>
      </c>
      <c r="CNV3" s="93"/>
      <c r="CNW3" s="93"/>
      <c r="CNX3" s="93"/>
      <c r="CNY3" s="93" t="s">
        <v>117</v>
      </c>
      <c r="CNZ3" s="93"/>
      <c r="COA3" s="93"/>
      <c r="COB3" s="93"/>
      <c r="COC3" s="93" t="s">
        <v>117</v>
      </c>
      <c r="COD3" s="93"/>
      <c r="COE3" s="93"/>
      <c r="COF3" s="93"/>
      <c r="COG3" s="93" t="s">
        <v>117</v>
      </c>
      <c r="COH3" s="93"/>
      <c r="COI3" s="93"/>
      <c r="COJ3" s="93"/>
      <c r="COK3" s="93" t="s">
        <v>117</v>
      </c>
      <c r="COL3" s="93"/>
      <c r="COM3" s="93"/>
      <c r="CON3" s="93"/>
      <c r="COO3" s="93" t="s">
        <v>117</v>
      </c>
      <c r="COP3" s="93"/>
      <c r="COQ3" s="93"/>
      <c r="COR3" s="93"/>
      <c r="COS3" s="93" t="s">
        <v>117</v>
      </c>
      <c r="COT3" s="93"/>
      <c r="COU3" s="93"/>
      <c r="COV3" s="93"/>
      <c r="COW3" s="93" t="s">
        <v>117</v>
      </c>
      <c r="COX3" s="93"/>
      <c r="COY3" s="93"/>
      <c r="COZ3" s="93"/>
      <c r="CPA3" s="93" t="s">
        <v>117</v>
      </c>
      <c r="CPB3" s="93"/>
      <c r="CPC3" s="93"/>
      <c r="CPD3" s="93"/>
      <c r="CPE3" s="93" t="s">
        <v>117</v>
      </c>
      <c r="CPF3" s="93"/>
      <c r="CPG3" s="93"/>
      <c r="CPH3" s="93"/>
      <c r="CPI3" s="93" t="s">
        <v>117</v>
      </c>
      <c r="CPJ3" s="93"/>
      <c r="CPK3" s="93"/>
      <c r="CPL3" s="93"/>
      <c r="CPM3" s="93" t="s">
        <v>117</v>
      </c>
      <c r="CPN3" s="93"/>
      <c r="CPO3" s="93"/>
      <c r="CPP3" s="93"/>
      <c r="CPQ3" s="93" t="s">
        <v>117</v>
      </c>
      <c r="CPR3" s="93"/>
      <c r="CPS3" s="93"/>
      <c r="CPT3" s="93"/>
      <c r="CPU3" s="93" t="s">
        <v>117</v>
      </c>
      <c r="CPV3" s="93"/>
      <c r="CPW3" s="93"/>
      <c r="CPX3" s="93"/>
      <c r="CPY3" s="93" t="s">
        <v>117</v>
      </c>
      <c r="CPZ3" s="93"/>
      <c r="CQA3" s="93"/>
      <c r="CQB3" s="93"/>
      <c r="CQC3" s="93" t="s">
        <v>117</v>
      </c>
      <c r="CQD3" s="93"/>
      <c r="CQE3" s="93"/>
      <c r="CQF3" s="93"/>
      <c r="CQG3" s="93" t="s">
        <v>117</v>
      </c>
      <c r="CQH3" s="93"/>
      <c r="CQI3" s="93"/>
      <c r="CQJ3" s="93"/>
      <c r="CQK3" s="93" t="s">
        <v>117</v>
      </c>
      <c r="CQL3" s="93"/>
      <c r="CQM3" s="93"/>
      <c r="CQN3" s="93"/>
      <c r="CQO3" s="93" t="s">
        <v>117</v>
      </c>
      <c r="CQP3" s="93"/>
      <c r="CQQ3" s="93"/>
      <c r="CQR3" s="93"/>
      <c r="CQS3" s="93" t="s">
        <v>117</v>
      </c>
      <c r="CQT3" s="93"/>
      <c r="CQU3" s="93"/>
      <c r="CQV3" s="93"/>
      <c r="CQW3" s="93" t="s">
        <v>117</v>
      </c>
      <c r="CQX3" s="93"/>
      <c r="CQY3" s="93"/>
      <c r="CQZ3" s="93"/>
      <c r="CRA3" s="93" t="s">
        <v>117</v>
      </c>
      <c r="CRB3" s="93"/>
      <c r="CRC3" s="93"/>
      <c r="CRD3" s="93"/>
      <c r="CRE3" s="93" t="s">
        <v>117</v>
      </c>
      <c r="CRF3" s="93"/>
      <c r="CRG3" s="93"/>
      <c r="CRH3" s="93"/>
      <c r="CRI3" s="93" t="s">
        <v>117</v>
      </c>
      <c r="CRJ3" s="93"/>
      <c r="CRK3" s="93"/>
      <c r="CRL3" s="93"/>
      <c r="CRM3" s="93" t="s">
        <v>117</v>
      </c>
      <c r="CRN3" s="93"/>
      <c r="CRO3" s="93"/>
      <c r="CRP3" s="93"/>
      <c r="CRQ3" s="93" t="s">
        <v>117</v>
      </c>
      <c r="CRR3" s="93"/>
      <c r="CRS3" s="93"/>
      <c r="CRT3" s="93"/>
      <c r="CRU3" s="93" t="s">
        <v>117</v>
      </c>
      <c r="CRV3" s="93"/>
      <c r="CRW3" s="93"/>
      <c r="CRX3" s="93"/>
      <c r="CRY3" s="93" t="s">
        <v>117</v>
      </c>
      <c r="CRZ3" s="93"/>
      <c r="CSA3" s="93"/>
      <c r="CSB3" s="93"/>
      <c r="CSC3" s="93" t="s">
        <v>117</v>
      </c>
      <c r="CSD3" s="93"/>
      <c r="CSE3" s="93"/>
      <c r="CSF3" s="93"/>
      <c r="CSG3" s="93" t="s">
        <v>117</v>
      </c>
      <c r="CSH3" s="93"/>
      <c r="CSI3" s="93"/>
      <c r="CSJ3" s="93"/>
      <c r="CSK3" s="93" t="s">
        <v>117</v>
      </c>
      <c r="CSL3" s="93"/>
      <c r="CSM3" s="93"/>
      <c r="CSN3" s="93"/>
      <c r="CSO3" s="93" t="s">
        <v>117</v>
      </c>
      <c r="CSP3" s="93"/>
      <c r="CSQ3" s="93"/>
      <c r="CSR3" s="93"/>
      <c r="CSS3" s="93" t="s">
        <v>117</v>
      </c>
      <c r="CST3" s="93"/>
      <c r="CSU3" s="93"/>
      <c r="CSV3" s="93"/>
      <c r="CSW3" s="93" t="s">
        <v>117</v>
      </c>
      <c r="CSX3" s="93"/>
      <c r="CSY3" s="93"/>
      <c r="CSZ3" s="93"/>
      <c r="CTA3" s="93" t="s">
        <v>117</v>
      </c>
      <c r="CTB3" s="93"/>
      <c r="CTC3" s="93"/>
      <c r="CTD3" s="93"/>
      <c r="CTE3" s="93" t="s">
        <v>117</v>
      </c>
      <c r="CTF3" s="93"/>
      <c r="CTG3" s="93"/>
      <c r="CTH3" s="93"/>
      <c r="CTI3" s="93" t="s">
        <v>117</v>
      </c>
      <c r="CTJ3" s="93"/>
      <c r="CTK3" s="93"/>
      <c r="CTL3" s="93"/>
      <c r="CTM3" s="93" t="s">
        <v>117</v>
      </c>
      <c r="CTN3" s="93"/>
      <c r="CTO3" s="93"/>
      <c r="CTP3" s="93"/>
      <c r="CTQ3" s="93" t="s">
        <v>117</v>
      </c>
      <c r="CTR3" s="93"/>
      <c r="CTS3" s="93"/>
      <c r="CTT3" s="93"/>
      <c r="CTU3" s="93" t="s">
        <v>117</v>
      </c>
      <c r="CTV3" s="93"/>
      <c r="CTW3" s="93"/>
      <c r="CTX3" s="93"/>
      <c r="CTY3" s="93" t="s">
        <v>117</v>
      </c>
      <c r="CTZ3" s="93"/>
      <c r="CUA3" s="93"/>
      <c r="CUB3" s="93"/>
      <c r="CUC3" s="93" t="s">
        <v>117</v>
      </c>
      <c r="CUD3" s="93"/>
      <c r="CUE3" s="93"/>
      <c r="CUF3" s="93"/>
      <c r="CUG3" s="93" t="s">
        <v>117</v>
      </c>
      <c r="CUH3" s="93"/>
      <c r="CUI3" s="93"/>
      <c r="CUJ3" s="93"/>
      <c r="CUK3" s="93" t="s">
        <v>117</v>
      </c>
      <c r="CUL3" s="93"/>
      <c r="CUM3" s="93"/>
      <c r="CUN3" s="93"/>
      <c r="CUO3" s="93" t="s">
        <v>117</v>
      </c>
      <c r="CUP3" s="93"/>
      <c r="CUQ3" s="93"/>
      <c r="CUR3" s="93"/>
      <c r="CUS3" s="93" t="s">
        <v>117</v>
      </c>
      <c r="CUT3" s="93"/>
      <c r="CUU3" s="93"/>
      <c r="CUV3" s="93"/>
      <c r="CUW3" s="93" t="s">
        <v>117</v>
      </c>
      <c r="CUX3" s="93"/>
      <c r="CUY3" s="93"/>
      <c r="CUZ3" s="93"/>
      <c r="CVA3" s="93" t="s">
        <v>117</v>
      </c>
      <c r="CVB3" s="93"/>
      <c r="CVC3" s="93"/>
      <c r="CVD3" s="93"/>
      <c r="CVE3" s="93" t="s">
        <v>117</v>
      </c>
      <c r="CVF3" s="93"/>
      <c r="CVG3" s="93"/>
      <c r="CVH3" s="93"/>
      <c r="CVI3" s="93" t="s">
        <v>117</v>
      </c>
      <c r="CVJ3" s="93"/>
      <c r="CVK3" s="93"/>
      <c r="CVL3" s="93"/>
      <c r="CVM3" s="93" t="s">
        <v>117</v>
      </c>
      <c r="CVN3" s="93"/>
      <c r="CVO3" s="93"/>
      <c r="CVP3" s="93"/>
      <c r="CVQ3" s="93" t="s">
        <v>117</v>
      </c>
      <c r="CVR3" s="93"/>
      <c r="CVS3" s="93"/>
      <c r="CVT3" s="93"/>
      <c r="CVU3" s="93" t="s">
        <v>117</v>
      </c>
      <c r="CVV3" s="93"/>
      <c r="CVW3" s="93"/>
      <c r="CVX3" s="93"/>
      <c r="CVY3" s="93" t="s">
        <v>117</v>
      </c>
      <c r="CVZ3" s="93"/>
      <c r="CWA3" s="93"/>
      <c r="CWB3" s="93"/>
      <c r="CWC3" s="93" t="s">
        <v>117</v>
      </c>
      <c r="CWD3" s="93"/>
      <c r="CWE3" s="93"/>
      <c r="CWF3" s="93"/>
      <c r="CWG3" s="93" t="s">
        <v>117</v>
      </c>
      <c r="CWH3" s="93"/>
      <c r="CWI3" s="93"/>
      <c r="CWJ3" s="93"/>
      <c r="CWK3" s="93" t="s">
        <v>117</v>
      </c>
      <c r="CWL3" s="93"/>
      <c r="CWM3" s="93"/>
      <c r="CWN3" s="93"/>
      <c r="CWO3" s="93" t="s">
        <v>117</v>
      </c>
      <c r="CWP3" s="93"/>
      <c r="CWQ3" s="93"/>
      <c r="CWR3" s="93"/>
      <c r="CWS3" s="93" t="s">
        <v>117</v>
      </c>
      <c r="CWT3" s="93"/>
      <c r="CWU3" s="93"/>
      <c r="CWV3" s="93"/>
      <c r="CWW3" s="93" t="s">
        <v>117</v>
      </c>
      <c r="CWX3" s="93"/>
      <c r="CWY3" s="93"/>
      <c r="CWZ3" s="93"/>
      <c r="CXA3" s="93" t="s">
        <v>117</v>
      </c>
      <c r="CXB3" s="93"/>
      <c r="CXC3" s="93"/>
      <c r="CXD3" s="93"/>
      <c r="CXE3" s="93" t="s">
        <v>117</v>
      </c>
      <c r="CXF3" s="93"/>
      <c r="CXG3" s="93"/>
      <c r="CXH3" s="93"/>
      <c r="CXI3" s="93" t="s">
        <v>117</v>
      </c>
      <c r="CXJ3" s="93"/>
      <c r="CXK3" s="93"/>
      <c r="CXL3" s="93"/>
      <c r="CXM3" s="93" t="s">
        <v>117</v>
      </c>
      <c r="CXN3" s="93"/>
      <c r="CXO3" s="93"/>
      <c r="CXP3" s="93"/>
      <c r="CXQ3" s="93" t="s">
        <v>117</v>
      </c>
      <c r="CXR3" s="93"/>
      <c r="CXS3" s="93"/>
      <c r="CXT3" s="93"/>
      <c r="CXU3" s="93" t="s">
        <v>117</v>
      </c>
      <c r="CXV3" s="93"/>
      <c r="CXW3" s="93"/>
      <c r="CXX3" s="93"/>
      <c r="CXY3" s="93" t="s">
        <v>117</v>
      </c>
      <c r="CXZ3" s="93"/>
      <c r="CYA3" s="93"/>
      <c r="CYB3" s="93"/>
      <c r="CYC3" s="93" t="s">
        <v>117</v>
      </c>
      <c r="CYD3" s="93"/>
      <c r="CYE3" s="93"/>
      <c r="CYF3" s="93"/>
      <c r="CYG3" s="93" t="s">
        <v>117</v>
      </c>
      <c r="CYH3" s="93"/>
      <c r="CYI3" s="93"/>
      <c r="CYJ3" s="93"/>
      <c r="CYK3" s="93" t="s">
        <v>117</v>
      </c>
      <c r="CYL3" s="93"/>
      <c r="CYM3" s="93"/>
      <c r="CYN3" s="93"/>
      <c r="CYO3" s="93" t="s">
        <v>117</v>
      </c>
      <c r="CYP3" s="93"/>
      <c r="CYQ3" s="93"/>
      <c r="CYR3" s="93"/>
      <c r="CYS3" s="93" t="s">
        <v>117</v>
      </c>
      <c r="CYT3" s="93"/>
      <c r="CYU3" s="93"/>
      <c r="CYV3" s="93"/>
      <c r="CYW3" s="93" t="s">
        <v>117</v>
      </c>
      <c r="CYX3" s="93"/>
      <c r="CYY3" s="93"/>
      <c r="CYZ3" s="93"/>
      <c r="CZA3" s="93" t="s">
        <v>117</v>
      </c>
      <c r="CZB3" s="93"/>
      <c r="CZC3" s="93"/>
      <c r="CZD3" s="93"/>
      <c r="CZE3" s="93" t="s">
        <v>117</v>
      </c>
      <c r="CZF3" s="93"/>
      <c r="CZG3" s="93"/>
      <c r="CZH3" s="93"/>
      <c r="CZI3" s="93" t="s">
        <v>117</v>
      </c>
      <c r="CZJ3" s="93"/>
      <c r="CZK3" s="93"/>
      <c r="CZL3" s="93"/>
      <c r="CZM3" s="93" t="s">
        <v>117</v>
      </c>
      <c r="CZN3" s="93"/>
      <c r="CZO3" s="93"/>
      <c r="CZP3" s="93"/>
      <c r="CZQ3" s="93" t="s">
        <v>117</v>
      </c>
      <c r="CZR3" s="93"/>
      <c r="CZS3" s="93"/>
      <c r="CZT3" s="93"/>
      <c r="CZU3" s="93" t="s">
        <v>117</v>
      </c>
      <c r="CZV3" s="93"/>
      <c r="CZW3" s="93"/>
      <c r="CZX3" s="93"/>
      <c r="CZY3" s="93" t="s">
        <v>117</v>
      </c>
      <c r="CZZ3" s="93"/>
      <c r="DAA3" s="93"/>
      <c r="DAB3" s="93"/>
      <c r="DAC3" s="93" t="s">
        <v>117</v>
      </c>
      <c r="DAD3" s="93"/>
      <c r="DAE3" s="93"/>
      <c r="DAF3" s="93"/>
      <c r="DAG3" s="93" t="s">
        <v>117</v>
      </c>
      <c r="DAH3" s="93"/>
      <c r="DAI3" s="93"/>
      <c r="DAJ3" s="93"/>
      <c r="DAK3" s="93" t="s">
        <v>117</v>
      </c>
      <c r="DAL3" s="93"/>
      <c r="DAM3" s="93"/>
      <c r="DAN3" s="93"/>
      <c r="DAO3" s="93" t="s">
        <v>117</v>
      </c>
      <c r="DAP3" s="93"/>
      <c r="DAQ3" s="93"/>
      <c r="DAR3" s="93"/>
      <c r="DAS3" s="93" t="s">
        <v>117</v>
      </c>
      <c r="DAT3" s="93"/>
      <c r="DAU3" s="93"/>
      <c r="DAV3" s="93"/>
      <c r="DAW3" s="93" t="s">
        <v>117</v>
      </c>
      <c r="DAX3" s="93"/>
      <c r="DAY3" s="93"/>
      <c r="DAZ3" s="93"/>
      <c r="DBA3" s="93" t="s">
        <v>117</v>
      </c>
      <c r="DBB3" s="93"/>
      <c r="DBC3" s="93"/>
      <c r="DBD3" s="93"/>
      <c r="DBE3" s="93" t="s">
        <v>117</v>
      </c>
      <c r="DBF3" s="93"/>
      <c r="DBG3" s="93"/>
      <c r="DBH3" s="93"/>
      <c r="DBI3" s="93" t="s">
        <v>117</v>
      </c>
      <c r="DBJ3" s="93"/>
      <c r="DBK3" s="93"/>
      <c r="DBL3" s="93"/>
      <c r="DBM3" s="93" t="s">
        <v>117</v>
      </c>
      <c r="DBN3" s="93"/>
      <c r="DBO3" s="93"/>
      <c r="DBP3" s="93"/>
      <c r="DBQ3" s="93" t="s">
        <v>117</v>
      </c>
      <c r="DBR3" s="93"/>
      <c r="DBS3" s="93"/>
      <c r="DBT3" s="93"/>
      <c r="DBU3" s="93" t="s">
        <v>117</v>
      </c>
      <c r="DBV3" s="93"/>
      <c r="DBW3" s="93"/>
      <c r="DBX3" s="93"/>
      <c r="DBY3" s="93" t="s">
        <v>117</v>
      </c>
      <c r="DBZ3" s="93"/>
      <c r="DCA3" s="93"/>
      <c r="DCB3" s="93"/>
      <c r="DCC3" s="93" t="s">
        <v>117</v>
      </c>
      <c r="DCD3" s="93"/>
      <c r="DCE3" s="93"/>
      <c r="DCF3" s="93"/>
      <c r="DCG3" s="93" t="s">
        <v>117</v>
      </c>
      <c r="DCH3" s="93"/>
      <c r="DCI3" s="93"/>
      <c r="DCJ3" s="93"/>
      <c r="DCK3" s="93" t="s">
        <v>117</v>
      </c>
      <c r="DCL3" s="93"/>
      <c r="DCM3" s="93"/>
      <c r="DCN3" s="93"/>
      <c r="DCO3" s="93" t="s">
        <v>117</v>
      </c>
      <c r="DCP3" s="93"/>
      <c r="DCQ3" s="93"/>
      <c r="DCR3" s="93"/>
      <c r="DCS3" s="93" t="s">
        <v>117</v>
      </c>
      <c r="DCT3" s="93"/>
      <c r="DCU3" s="93"/>
      <c r="DCV3" s="93"/>
      <c r="DCW3" s="93" t="s">
        <v>117</v>
      </c>
      <c r="DCX3" s="93"/>
      <c r="DCY3" s="93"/>
      <c r="DCZ3" s="93"/>
      <c r="DDA3" s="93" t="s">
        <v>117</v>
      </c>
      <c r="DDB3" s="93"/>
      <c r="DDC3" s="93"/>
      <c r="DDD3" s="93"/>
      <c r="DDE3" s="93" t="s">
        <v>117</v>
      </c>
      <c r="DDF3" s="93"/>
      <c r="DDG3" s="93"/>
      <c r="DDH3" s="93"/>
      <c r="DDI3" s="93" t="s">
        <v>117</v>
      </c>
      <c r="DDJ3" s="93"/>
      <c r="DDK3" s="93"/>
      <c r="DDL3" s="93"/>
      <c r="DDM3" s="93" t="s">
        <v>117</v>
      </c>
      <c r="DDN3" s="93"/>
      <c r="DDO3" s="93"/>
      <c r="DDP3" s="93"/>
      <c r="DDQ3" s="93" t="s">
        <v>117</v>
      </c>
      <c r="DDR3" s="93"/>
      <c r="DDS3" s="93"/>
      <c r="DDT3" s="93"/>
      <c r="DDU3" s="93" t="s">
        <v>117</v>
      </c>
      <c r="DDV3" s="93"/>
      <c r="DDW3" s="93"/>
      <c r="DDX3" s="93"/>
      <c r="DDY3" s="93" t="s">
        <v>117</v>
      </c>
      <c r="DDZ3" s="93"/>
      <c r="DEA3" s="93"/>
      <c r="DEB3" s="93"/>
      <c r="DEC3" s="93" t="s">
        <v>117</v>
      </c>
      <c r="DED3" s="93"/>
      <c r="DEE3" s="93"/>
      <c r="DEF3" s="93"/>
      <c r="DEG3" s="93" t="s">
        <v>117</v>
      </c>
      <c r="DEH3" s="93"/>
      <c r="DEI3" s="93"/>
      <c r="DEJ3" s="93"/>
      <c r="DEK3" s="93" t="s">
        <v>117</v>
      </c>
      <c r="DEL3" s="93"/>
      <c r="DEM3" s="93"/>
      <c r="DEN3" s="93"/>
      <c r="DEO3" s="93" t="s">
        <v>117</v>
      </c>
      <c r="DEP3" s="93"/>
      <c r="DEQ3" s="93"/>
      <c r="DER3" s="93"/>
      <c r="DES3" s="93" t="s">
        <v>117</v>
      </c>
      <c r="DET3" s="93"/>
      <c r="DEU3" s="93"/>
      <c r="DEV3" s="93"/>
      <c r="DEW3" s="93" t="s">
        <v>117</v>
      </c>
      <c r="DEX3" s="93"/>
      <c r="DEY3" s="93"/>
      <c r="DEZ3" s="93"/>
      <c r="DFA3" s="93" t="s">
        <v>117</v>
      </c>
      <c r="DFB3" s="93"/>
      <c r="DFC3" s="93"/>
      <c r="DFD3" s="93"/>
      <c r="DFE3" s="93" t="s">
        <v>117</v>
      </c>
      <c r="DFF3" s="93"/>
      <c r="DFG3" s="93"/>
      <c r="DFH3" s="93"/>
      <c r="DFI3" s="93" t="s">
        <v>117</v>
      </c>
      <c r="DFJ3" s="93"/>
      <c r="DFK3" s="93"/>
      <c r="DFL3" s="93"/>
      <c r="DFM3" s="93" t="s">
        <v>117</v>
      </c>
      <c r="DFN3" s="93"/>
      <c r="DFO3" s="93"/>
      <c r="DFP3" s="93"/>
      <c r="DFQ3" s="93" t="s">
        <v>117</v>
      </c>
      <c r="DFR3" s="93"/>
      <c r="DFS3" s="93"/>
      <c r="DFT3" s="93"/>
      <c r="DFU3" s="93" t="s">
        <v>117</v>
      </c>
      <c r="DFV3" s="93"/>
      <c r="DFW3" s="93"/>
      <c r="DFX3" s="93"/>
      <c r="DFY3" s="93" t="s">
        <v>117</v>
      </c>
      <c r="DFZ3" s="93"/>
      <c r="DGA3" s="93"/>
      <c r="DGB3" s="93"/>
      <c r="DGC3" s="93" t="s">
        <v>117</v>
      </c>
      <c r="DGD3" s="93"/>
      <c r="DGE3" s="93"/>
      <c r="DGF3" s="93"/>
      <c r="DGG3" s="93" t="s">
        <v>117</v>
      </c>
      <c r="DGH3" s="93"/>
      <c r="DGI3" s="93"/>
      <c r="DGJ3" s="93"/>
      <c r="DGK3" s="93" t="s">
        <v>117</v>
      </c>
      <c r="DGL3" s="93"/>
      <c r="DGM3" s="93"/>
      <c r="DGN3" s="93"/>
      <c r="DGO3" s="93" t="s">
        <v>117</v>
      </c>
      <c r="DGP3" s="93"/>
      <c r="DGQ3" s="93"/>
      <c r="DGR3" s="93"/>
      <c r="DGS3" s="93" t="s">
        <v>117</v>
      </c>
      <c r="DGT3" s="93"/>
      <c r="DGU3" s="93"/>
      <c r="DGV3" s="93"/>
      <c r="DGW3" s="93" t="s">
        <v>117</v>
      </c>
      <c r="DGX3" s="93"/>
      <c r="DGY3" s="93"/>
      <c r="DGZ3" s="93"/>
      <c r="DHA3" s="93" t="s">
        <v>117</v>
      </c>
      <c r="DHB3" s="93"/>
      <c r="DHC3" s="93"/>
      <c r="DHD3" s="93"/>
      <c r="DHE3" s="93" t="s">
        <v>117</v>
      </c>
      <c r="DHF3" s="93"/>
      <c r="DHG3" s="93"/>
      <c r="DHH3" s="93"/>
      <c r="DHI3" s="93" t="s">
        <v>117</v>
      </c>
      <c r="DHJ3" s="93"/>
      <c r="DHK3" s="93"/>
      <c r="DHL3" s="93"/>
      <c r="DHM3" s="93" t="s">
        <v>117</v>
      </c>
      <c r="DHN3" s="93"/>
      <c r="DHO3" s="93"/>
      <c r="DHP3" s="93"/>
      <c r="DHQ3" s="93" t="s">
        <v>117</v>
      </c>
      <c r="DHR3" s="93"/>
      <c r="DHS3" s="93"/>
      <c r="DHT3" s="93"/>
      <c r="DHU3" s="93" t="s">
        <v>117</v>
      </c>
      <c r="DHV3" s="93"/>
      <c r="DHW3" s="93"/>
      <c r="DHX3" s="93"/>
      <c r="DHY3" s="93" t="s">
        <v>117</v>
      </c>
      <c r="DHZ3" s="93"/>
      <c r="DIA3" s="93"/>
      <c r="DIB3" s="93"/>
      <c r="DIC3" s="93" t="s">
        <v>117</v>
      </c>
      <c r="DID3" s="93"/>
      <c r="DIE3" s="93"/>
      <c r="DIF3" s="93"/>
      <c r="DIG3" s="93" t="s">
        <v>117</v>
      </c>
      <c r="DIH3" s="93"/>
      <c r="DII3" s="93"/>
      <c r="DIJ3" s="93"/>
      <c r="DIK3" s="93" t="s">
        <v>117</v>
      </c>
      <c r="DIL3" s="93"/>
      <c r="DIM3" s="93"/>
      <c r="DIN3" s="93"/>
      <c r="DIO3" s="93" t="s">
        <v>117</v>
      </c>
      <c r="DIP3" s="93"/>
      <c r="DIQ3" s="93"/>
      <c r="DIR3" s="93"/>
      <c r="DIS3" s="93" t="s">
        <v>117</v>
      </c>
      <c r="DIT3" s="93"/>
      <c r="DIU3" s="93"/>
      <c r="DIV3" s="93"/>
      <c r="DIW3" s="93" t="s">
        <v>117</v>
      </c>
      <c r="DIX3" s="93"/>
      <c r="DIY3" s="93"/>
      <c r="DIZ3" s="93"/>
      <c r="DJA3" s="93" t="s">
        <v>117</v>
      </c>
      <c r="DJB3" s="93"/>
      <c r="DJC3" s="93"/>
      <c r="DJD3" s="93"/>
      <c r="DJE3" s="93" t="s">
        <v>117</v>
      </c>
      <c r="DJF3" s="93"/>
      <c r="DJG3" s="93"/>
      <c r="DJH3" s="93"/>
      <c r="DJI3" s="93" t="s">
        <v>117</v>
      </c>
      <c r="DJJ3" s="93"/>
      <c r="DJK3" s="93"/>
      <c r="DJL3" s="93"/>
      <c r="DJM3" s="93" t="s">
        <v>117</v>
      </c>
      <c r="DJN3" s="93"/>
      <c r="DJO3" s="93"/>
      <c r="DJP3" s="93"/>
      <c r="DJQ3" s="93" t="s">
        <v>117</v>
      </c>
      <c r="DJR3" s="93"/>
      <c r="DJS3" s="93"/>
      <c r="DJT3" s="93"/>
      <c r="DJU3" s="93" t="s">
        <v>117</v>
      </c>
      <c r="DJV3" s="93"/>
      <c r="DJW3" s="93"/>
      <c r="DJX3" s="93"/>
      <c r="DJY3" s="93" t="s">
        <v>117</v>
      </c>
      <c r="DJZ3" s="93"/>
      <c r="DKA3" s="93"/>
      <c r="DKB3" s="93"/>
      <c r="DKC3" s="93" t="s">
        <v>117</v>
      </c>
      <c r="DKD3" s="93"/>
      <c r="DKE3" s="93"/>
      <c r="DKF3" s="93"/>
      <c r="DKG3" s="93" t="s">
        <v>117</v>
      </c>
      <c r="DKH3" s="93"/>
      <c r="DKI3" s="93"/>
      <c r="DKJ3" s="93"/>
      <c r="DKK3" s="93" t="s">
        <v>117</v>
      </c>
      <c r="DKL3" s="93"/>
      <c r="DKM3" s="93"/>
      <c r="DKN3" s="93"/>
      <c r="DKO3" s="93" t="s">
        <v>117</v>
      </c>
      <c r="DKP3" s="93"/>
      <c r="DKQ3" s="93"/>
      <c r="DKR3" s="93"/>
      <c r="DKS3" s="93" t="s">
        <v>117</v>
      </c>
      <c r="DKT3" s="93"/>
      <c r="DKU3" s="93"/>
      <c r="DKV3" s="93"/>
      <c r="DKW3" s="93" t="s">
        <v>117</v>
      </c>
      <c r="DKX3" s="93"/>
      <c r="DKY3" s="93"/>
      <c r="DKZ3" s="93"/>
      <c r="DLA3" s="93" t="s">
        <v>117</v>
      </c>
      <c r="DLB3" s="93"/>
      <c r="DLC3" s="93"/>
      <c r="DLD3" s="93"/>
      <c r="DLE3" s="93" t="s">
        <v>117</v>
      </c>
      <c r="DLF3" s="93"/>
      <c r="DLG3" s="93"/>
      <c r="DLH3" s="93"/>
      <c r="DLI3" s="93" t="s">
        <v>117</v>
      </c>
      <c r="DLJ3" s="93"/>
      <c r="DLK3" s="93"/>
      <c r="DLL3" s="93"/>
      <c r="DLM3" s="93" t="s">
        <v>117</v>
      </c>
      <c r="DLN3" s="93"/>
      <c r="DLO3" s="93"/>
      <c r="DLP3" s="93"/>
      <c r="DLQ3" s="93" t="s">
        <v>117</v>
      </c>
      <c r="DLR3" s="93"/>
      <c r="DLS3" s="93"/>
      <c r="DLT3" s="93"/>
      <c r="DLU3" s="93" t="s">
        <v>117</v>
      </c>
      <c r="DLV3" s="93"/>
      <c r="DLW3" s="93"/>
      <c r="DLX3" s="93"/>
      <c r="DLY3" s="93" t="s">
        <v>117</v>
      </c>
      <c r="DLZ3" s="93"/>
      <c r="DMA3" s="93"/>
      <c r="DMB3" s="93"/>
      <c r="DMC3" s="93" t="s">
        <v>117</v>
      </c>
      <c r="DMD3" s="93"/>
      <c r="DME3" s="93"/>
      <c r="DMF3" s="93"/>
      <c r="DMG3" s="93" t="s">
        <v>117</v>
      </c>
      <c r="DMH3" s="93"/>
      <c r="DMI3" s="93"/>
      <c r="DMJ3" s="93"/>
      <c r="DMK3" s="93" t="s">
        <v>117</v>
      </c>
      <c r="DML3" s="93"/>
      <c r="DMM3" s="93"/>
      <c r="DMN3" s="93"/>
      <c r="DMO3" s="93" t="s">
        <v>117</v>
      </c>
      <c r="DMP3" s="93"/>
      <c r="DMQ3" s="93"/>
      <c r="DMR3" s="93"/>
      <c r="DMS3" s="93" t="s">
        <v>117</v>
      </c>
      <c r="DMT3" s="93"/>
      <c r="DMU3" s="93"/>
      <c r="DMV3" s="93"/>
      <c r="DMW3" s="93" t="s">
        <v>117</v>
      </c>
      <c r="DMX3" s="93"/>
      <c r="DMY3" s="93"/>
      <c r="DMZ3" s="93"/>
      <c r="DNA3" s="93" t="s">
        <v>117</v>
      </c>
      <c r="DNB3" s="93"/>
      <c r="DNC3" s="93"/>
      <c r="DND3" s="93"/>
      <c r="DNE3" s="93" t="s">
        <v>117</v>
      </c>
      <c r="DNF3" s="93"/>
      <c r="DNG3" s="93"/>
      <c r="DNH3" s="93"/>
      <c r="DNI3" s="93" t="s">
        <v>117</v>
      </c>
      <c r="DNJ3" s="93"/>
      <c r="DNK3" s="93"/>
      <c r="DNL3" s="93"/>
      <c r="DNM3" s="93" t="s">
        <v>117</v>
      </c>
      <c r="DNN3" s="93"/>
      <c r="DNO3" s="93"/>
      <c r="DNP3" s="93"/>
      <c r="DNQ3" s="93" t="s">
        <v>117</v>
      </c>
      <c r="DNR3" s="93"/>
      <c r="DNS3" s="93"/>
      <c r="DNT3" s="93"/>
      <c r="DNU3" s="93" t="s">
        <v>117</v>
      </c>
      <c r="DNV3" s="93"/>
      <c r="DNW3" s="93"/>
      <c r="DNX3" s="93"/>
      <c r="DNY3" s="93" t="s">
        <v>117</v>
      </c>
      <c r="DNZ3" s="93"/>
      <c r="DOA3" s="93"/>
      <c r="DOB3" s="93"/>
      <c r="DOC3" s="93" t="s">
        <v>117</v>
      </c>
      <c r="DOD3" s="93"/>
      <c r="DOE3" s="93"/>
      <c r="DOF3" s="93"/>
      <c r="DOG3" s="93" t="s">
        <v>117</v>
      </c>
      <c r="DOH3" s="93"/>
      <c r="DOI3" s="93"/>
      <c r="DOJ3" s="93"/>
      <c r="DOK3" s="93" t="s">
        <v>117</v>
      </c>
      <c r="DOL3" s="93"/>
      <c r="DOM3" s="93"/>
      <c r="DON3" s="93"/>
      <c r="DOO3" s="93" t="s">
        <v>117</v>
      </c>
      <c r="DOP3" s="93"/>
      <c r="DOQ3" s="93"/>
      <c r="DOR3" s="93"/>
      <c r="DOS3" s="93" t="s">
        <v>117</v>
      </c>
      <c r="DOT3" s="93"/>
      <c r="DOU3" s="93"/>
      <c r="DOV3" s="93"/>
      <c r="DOW3" s="93" t="s">
        <v>117</v>
      </c>
      <c r="DOX3" s="93"/>
      <c r="DOY3" s="93"/>
      <c r="DOZ3" s="93"/>
      <c r="DPA3" s="93" t="s">
        <v>117</v>
      </c>
      <c r="DPB3" s="93"/>
      <c r="DPC3" s="93"/>
      <c r="DPD3" s="93"/>
      <c r="DPE3" s="93" t="s">
        <v>117</v>
      </c>
      <c r="DPF3" s="93"/>
      <c r="DPG3" s="93"/>
      <c r="DPH3" s="93"/>
      <c r="DPI3" s="93" t="s">
        <v>117</v>
      </c>
      <c r="DPJ3" s="93"/>
      <c r="DPK3" s="93"/>
      <c r="DPL3" s="93"/>
      <c r="DPM3" s="93" t="s">
        <v>117</v>
      </c>
      <c r="DPN3" s="93"/>
      <c r="DPO3" s="93"/>
      <c r="DPP3" s="93"/>
      <c r="DPQ3" s="93" t="s">
        <v>117</v>
      </c>
      <c r="DPR3" s="93"/>
      <c r="DPS3" s="93"/>
      <c r="DPT3" s="93"/>
      <c r="DPU3" s="93" t="s">
        <v>117</v>
      </c>
      <c r="DPV3" s="93"/>
      <c r="DPW3" s="93"/>
      <c r="DPX3" s="93"/>
      <c r="DPY3" s="93" t="s">
        <v>117</v>
      </c>
      <c r="DPZ3" s="93"/>
      <c r="DQA3" s="93"/>
      <c r="DQB3" s="93"/>
      <c r="DQC3" s="93" t="s">
        <v>117</v>
      </c>
      <c r="DQD3" s="93"/>
      <c r="DQE3" s="93"/>
      <c r="DQF3" s="93"/>
      <c r="DQG3" s="93" t="s">
        <v>117</v>
      </c>
      <c r="DQH3" s="93"/>
      <c r="DQI3" s="93"/>
      <c r="DQJ3" s="93"/>
      <c r="DQK3" s="93" t="s">
        <v>117</v>
      </c>
      <c r="DQL3" s="93"/>
      <c r="DQM3" s="93"/>
      <c r="DQN3" s="93"/>
      <c r="DQO3" s="93" t="s">
        <v>117</v>
      </c>
      <c r="DQP3" s="93"/>
      <c r="DQQ3" s="93"/>
      <c r="DQR3" s="93"/>
      <c r="DQS3" s="93" t="s">
        <v>117</v>
      </c>
      <c r="DQT3" s="93"/>
      <c r="DQU3" s="93"/>
      <c r="DQV3" s="93"/>
      <c r="DQW3" s="93" t="s">
        <v>117</v>
      </c>
      <c r="DQX3" s="93"/>
      <c r="DQY3" s="93"/>
      <c r="DQZ3" s="93"/>
      <c r="DRA3" s="93" t="s">
        <v>117</v>
      </c>
      <c r="DRB3" s="93"/>
      <c r="DRC3" s="93"/>
      <c r="DRD3" s="93"/>
      <c r="DRE3" s="93" t="s">
        <v>117</v>
      </c>
      <c r="DRF3" s="93"/>
      <c r="DRG3" s="93"/>
      <c r="DRH3" s="93"/>
      <c r="DRI3" s="93" t="s">
        <v>117</v>
      </c>
      <c r="DRJ3" s="93"/>
      <c r="DRK3" s="93"/>
      <c r="DRL3" s="93"/>
      <c r="DRM3" s="93" t="s">
        <v>117</v>
      </c>
      <c r="DRN3" s="93"/>
      <c r="DRO3" s="93"/>
      <c r="DRP3" s="93"/>
      <c r="DRQ3" s="93" t="s">
        <v>117</v>
      </c>
      <c r="DRR3" s="93"/>
      <c r="DRS3" s="93"/>
      <c r="DRT3" s="93"/>
      <c r="DRU3" s="93" t="s">
        <v>117</v>
      </c>
      <c r="DRV3" s="93"/>
      <c r="DRW3" s="93"/>
      <c r="DRX3" s="93"/>
      <c r="DRY3" s="93" t="s">
        <v>117</v>
      </c>
      <c r="DRZ3" s="93"/>
      <c r="DSA3" s="93"/>
      <c r="DSB3" s="93"/>
      <c r="DSC3" s="93" t="s">
        <v>117</v>
      </c>
      <c r="DSD3" s="93"/>
      <c r="DSE3" s="93"/>
      <c r="DSF3" s="93"/>
      <c r="DSG3" s="93" t="s">
        <v>117</v>
      </c>
      <c r="DSH3" s="93"/>
      <c r="DSI3" s="93"/>
      <c r="DSJ3" s="93"/>
      <c r="DSK3" s="93" t="s">
        <v>117</v>
      </c>
      <c r="DSL3" s="93"/>
      <c r="DSM3" s="93"/>
      <c r="DSN3" s="93"/>
      <c r="DSO3" s="93" t="s">
        <v>117</v>
      </c>
      <c r="DSP3" s="93"/>
      <c r="DSQ3" s="93"/>
      <c r="DSR3" s="93"/>
      <c r="DSS3" s="93" t="s">
        <v>117</v>
      </c>
      <c r="DST3" s="93"/>
      <c r="DSU3" s="93"/>
      <c r="DSV3" s="93"/>
      <c r="DSW3" s="93" t="s">
        <v>117</v>
      </c>
      <c r="DSX3" s="93"/>
      <c r="DSY3" s="93"/>
      <c r="DSZ3" s="93"/>
      <c r="DTA3" s="93" t="s">
        <v>117</v>
      </c>
      <c r="DTB3" s="93"/>
      <c r="DTC3" s="93"/>
      <c r="DTD3" s="93"/>
      <c r="DTE3" s="93" t="s">
        <v>117</v>
      </c>
      <c r="DTF3" s="93"/>
      <c r="DTG3" s="93"/>
      <c r="DTH3" s="93"/>
      <c r="DTI3" s="93" t="s">
        <v>117</v>
      </c>
      <c r="DTJ3" s="93"/>
      <c r="DTK3" s="93"/>
      <c r="DTL3" s="93"/>
      <c r="DTM3" s="93" t="s">
        <v>117</v>
      </c>
      <c r="DTN3" s="93"/>
      <c r="DTO3" s="93"/>
      <c r="DTP3" s="93"/>
      <c r="DTQ3" s="93" t="s">
        <v>117</v>
      </c>
      <c r="DTR3" s="93"/>
      <c r="DTS3" s="93"/>
      <c r="DTT3" s="93"/>
      <c r="DTU3" s="93" t="s">
        <v>117</v>
      </c>
      <c r="DTV3" s="93"/>
      <c r="DTW3" s="93"/>
      <c r="DTX3" s="93"/>
      <c r="DTY3" s="93" t="s">
        <v>117</v>
      </c>
      <c r="DTZ3" s="93"/>
      <c r="DUA3" s="93"/>
      <c r="DUB3" s="93"/>
      <c r="DUC3" s="93" t="s">
        <v>117</v>
      </c>
      <c r="DUD3" s="93"/>
      <c r="DUE3" s="93"/>
      <c r="DUF3" s="93"/>
      <c r="DUG3" s="93" t="s">
        <v>117</v>
      </c>
      <c r="DUH3" s="93"/>
      <c r="DUI3" s="93"/>
      <c r="DUJ3" s="93"/>
      <c r="DUK3" s="93" t="s">
        <v>117</v>
      </c>
      <c r="DUL3" s="93"/>
      <c r="DUM3" s="93"/>
      <c r="DUN3" s="93"/>
      <c r="DUO3" s="93" t="s">
        <v>117</v>
      </c>
      <c r="DUP3" s="93"/>
      <c r="DUQ3" s="93"/>
      <c r="DUR3" s="93"/>
      <c r="DUS3" s="93" t="s">
        <v>117</v>
      </c>
      <c r="DUT3" s="93"/>
      <c r="DUU3" s="93"/>
      <c r="DUV3" s="93"/>
      <c r="DUW3" s="93" t="s">
        <v>117</v>
      </c>
      <c r="DUX3" s="93"/>
      <c r="DUY3" s="93"/>
      <c r="DUZ3" s="93"/>
      <c r="DVA3" s="93" t="s">
        <v>117</v>
      </c>
      <c r="DVB3" s="93"/>
      <c r="DVC3" s="93"/>
      <c r="DVD3" s="93"/>
      <c r="DVE3" s="93" t="s">
        <v>117</v>
      </c>
      <c r="DVF3" s="93"/>
      <c r="DVG3" s="93"/>
      <c r="DVH3" s="93"/>
      <c r="DVI3" s="93" t="s">
        <v>117</v>
      </c>
      <c r="DVJ3" s="93"/>
      <c r="DVK3" s="93"/>
      <c r="DVL3" s="93"/>
      <c r="DVM3" s="93" t="s">
        <v>117</v>
      </c>
      <c r="DVN3" s="93"/>
      <c r="DVO3" s="93"/>
      <c r="DVP3" s="93"/>
      <c r="DVQ3" s="93" t="s">
        <v>117</v>
      </c>
      <c r="DVR3" s="93"/>
      <c r="DVS3" s="93"/>
      <c r="DVT3" s="93"/>
      <c r="DVU3" s="93" t="s">
        <v>117</v>
      </c>
      <c r="DVV3" s="93"/>
      <c r="DVW3" s="93"/>
      <c r="DVX3" s="93"/>
      <c r="DVY3" s="93" t="s">
        <v>117</v>
      </c>
      <c r="DVZ3" s="93"/>
      <c r="DWA3" s="93"/>
      <c r="DWB3" s="93"/>
      <c r="DWC3" s="93" t="s">
        <v>117</v>
      </c>
      <c r="DWD3" s="93"/>
      <c r="DWE3" s="93"/>
      <c r="DWF3" s="93"/>
      <c r="DWG3" s="93" t="s">
        <v>117</v>
      </c>
      <c r="DWH3" s="93"/>
      <c r="DWI3" s="93"/>
      <c r="DWJ3" s="93"/>
      <c r="DWK3" s="93" t="s">
        <v>117</v>
      </c>
      <c r="DWL3" s="93"/>
      <c r="DWM3" s="93"/>
      <c r="DWN3" s="93"/>
      <c r="DWO3" s="93" t="s">
        <v>117</v>
      </c>
      <c r="DWP3" s="93"/>
      <c r="DWQ3" s="93"/>
      <c r="DWR3" s="93"/>
      <c r="DWS3" s="93" t="s">
        <v>117</v>
      </c>
      <c r="DWT3" s="93"/>
      <c r="DWU3" s="93"/>
      <c r="DWV3" s="93"/>
      <c r="DWW3" s="93" t="s">
        <v>117</v>
      </c>
      <c r="DWX3" s="93"/>
      <c r="DWY3" s="93"/>
      <c r="DWZ3" s="93"/>
      <c r="DXA3" s="93" t="s">
        <v>117</v>
      </c>
      <c r="DXB3" s="93"/>
      <c r="DXC3" s="93"/>
      <c r="DXD3" s="93"/>
      <c r="DXE3" s="93" t="s">
        <v>117</v>
      </c>
      <c r="DXF3" s="93"/>
      <c r="DXG3" s="93"/>
      <c r="DXH3" s="93"/>
      <c r="DXI3" s="93" t="s">
        <v>117</v>
      </c>
      <c r="DXJ3" s="93"/>
      <c r="DXK3" s="93"/>
      <c r="DXL3" s="93"/>
      <c r="DXM3" s="93" t="s">
        <v>117</v>
      </c>
      <c r="DXN3" s="93"/>
      <c r="DXO3" s="93"/>
      <c r="DXP3" s="93"/>
      <c r="DXQ3" s="93" t="s">
        <v>117</v>
      </c>
      <c r="DXR3" s="93"/>
      <c r="DXS3" s="93"/>
      <c r="DXT3" s="93"/>
      <c r="DXU3" s="93" t="s">
        <v>117</v>
      </c>
      <c r="DXV3" s="93"/>
      <c r="DXW3" s="93"/>
      <c r="DXX3" s="93"/>
      <c r="DXY3" s="93" t="s">
        <v>117</v>
      </c>
      <c r="DXZ3" s="93"/>
      <c r="DYA3" s="93"/>
      <c r="DYB3" s="93"/>
      <c r="DYC3" s="93" t="s">
        <v>117</v>
      </c>
      <c r="DYD3" s="93"/>
      <c r="DYE3" s="93"/>
      <c r="DYF3" s="93"/>
      <c r="DYG3" s="93" t="s">
        <v>117</v>
      </c>
      <c r="DYH3" s="93"/>
      <c r="DYI3" s="93"/>
      <c r="DYJ3" s="93"/>
      <c r="DYK3" s="93" t="s">
        <v>117</v>
      </c>
      <c r="DYL3" s="93"/>
      <c r="DYM3" s="93"/>
      <c r="DYN3" s="93"/>
      <c r="DYO3" s="93" t="s">
        <v>117</v>
      </c>
      <c r="DYP3" s="93"/>
      <c r="DYQ3" s="93"/>
      <c r="DYR3" s="93"/>
      <c r="DYS3" s="93" t="s">
        <v>117</v>
      </c>
      <c r="DYT3" s="93"/>
      <c r="DYU3" s="93"/>
      <c r="DYV3" s="93"/>
      <c r="DYW3" s="93" t="s">
        <v>117</v>
      </c>
      <c r="DYX3" s="93"/>
      <c r="DYY3" s="93"/>
      <c r="DYZ3" s="93"/>
      <c r="DZA3" s="93" t="s">
        <v>117</v>
      </c>
      <c r="DZB3" s="93"/>
      <c r="DZC3" s="93"/>
      <c r="DZD3" s="93"/>
      <c r="DZE3" s="93" t="s">
        <v>117</v>
      </c>
      <c r="DZF3" s="93"/>
      <c r="DZG3" s="93"/>
      <c r="DZH3" s="93"/>
      <c r="DZI3" s="93" t="s">
        <v>117</v>
      </c>
      <c r="DZJ3" s="93"/>
      <c r="DZK3" s="93"/>
      <c r="DZL3" s="93"/>
      <c r="DZM3" s="93" t="s">
        <v>117</v>
      </c>
      <c r="DZN3" s="93"/>
      <c r="DZO3" s="93"/>
      <c r="DZP3" s="93"/>
      <c r="DZQ3" s="93" t="s">
        <v>117</v>
      </c>
      <c r="DZR3" s="93"/>
      <c r="DZS3" s="93"/>
      <c r="DZT3" s="93"/>
      <c r="DZU3" s="93" t="s">
        <v>117</v>
      </c>
      <c r="DZV3" s="93"/>
      <c r="DZW3" s="93"/>
      <c r="DZX3" s="93"/>
      <c r="DZY3" s="93" t="s">
        <v>117</v>
      </c>
      <c r="DZZ3" s="93"/>
      <c r="EAA3" s="93"/>
      <c r="EAB3" s="93"/>
      <c r="EAC3" s="93" t="s">
        <v>117</v>
      </c>
      <c r="EAD3" s="93"/>
      <c r="EAE3" s="93"/>
      <c r="EAF3" s="93"/>
      <c r="EAG3" s="93" t="s">
        <v>117</v>
      </c>
      <c r="EAH3" s="93"/>
      <c r="EAI3" s="93"/>
      <c r="EAJ3" s="93"/>
      <c r="EAK3" s="93" t="s">
        <v>117</v>
      </c>
      <c r="EAL3" s="93"/>
      <c r="EAM3" s="93"/>
      <c r="EAN3" s="93"/>
      <c r="EAO3" s="93" t="s">
        <v>117</v>
      </c>
      <c r="EAP3" s="93"/>
      <c r="EAQ3" s="93"/>
      <c r="EAR3" s="93"/>
      <c r="EAS3" s="93" t="s">
        <v>117</v>
      </c>
      <c r="EAT3" s="93"/>
      <c r="EAU3" s="93"/>
      <c r="EAV3" s="93"/>
      <c r="EAW3" s="93" t="s">
        <v>117</v>
      </c>
      <c r="EAX3" s="93"/>
      <c r="EAY3" s="93"/>
      <c r="EAZ3" s="93"/>
      <c r="EBA3" s="93" t="s">
        <v>117</v>
      </c>
      <c r="EBB3" s="93"/>
      <c r="EBC3" s="93"/>
      <c r="EBD3" s="93"/>
      <c r="EBE3" s="93" t="s">
        <v>117</v>
      </c>
      <c r="EBF3" s="93"/>
      <c r="EBG3" s="93"/>
      <c r="EBH3" s="93"/>
      <c r="EBI3" s="93" t="s">
        <v>117</v>
      </c>
      <c r="EBJ3" s="93"/>
      <c r="EBK3" s="93"/>
      <c r="EBL3" s="93"/>
      <c r="EBM3" s="93" t="s">
        <v>117</v>
      </c>
      <c r="EBN3" s="93"/>
      <c r="EBO3" s="93"/>
      <c r="EBP3" s="93"/>
      <c r="EBQ3" s="93" t="s">
        <v>117</v>
      </c>
      <c r="EBR3" s="93"/>
      <c r="EBS3" s="93"/>
      <c r="EBT3" s="93"/>
      <c r="EBU3" s="93" t="s">
        <v>117</v>
      </c>
      <c r="EBV3" s="93"/>
      <c r="EBW3" s="93"/>
      <c r="EBX3" s="93"/>
      <c r="EBY3" s="93" t="s">
        <v>117</v>
      </c>
      <c r="EBZ3" s="93"/>
      <c r="ECA3" s="93"/>
      <c r="ECB3" s="93"/>
      <c r="ECC3" s="93" t="s">
        <v>117</v>
      </c>
      <c r="ECD3" s="93"/>
      <c r="ECE3" s="93"/>
      <c r="ECF3" s="93"/>
      <c r="ECG3" s="93" t="s">
        <v>117</v>
      </c>
      <c r="ECH3" s="93"/>
      <c r="ECI3" s="93"/>
      <c r="ECJ3" s="93"/>
      <c r="ECK3" s="93" t="s">
        <v>117</v>
      </c>
      <c r="ECL3" s="93"/>
      <c r="ECM3" s="93"/>
      <c r="ECN3" s="93"/>
      <c r="ECO3" s="93" t="s">
        <v>117</v>
      </c>
      <c r="ECP3" s="93"/>
      <c r="ECQ3" s="93"/>
      <c r="ECR3" s="93"/>
      <c r="ECS3" s="93" t="s">
        <v>117</v>
      </c>
      <c r="ECT3" s="93"/>
      <c r="ECU3" s="93"/>
      <c r="ECV3" s="93"/>
      <c r="ECW3" s="93" t="s">
        <v>117</v>
      </c>
      <c r="ECX3" s="93"/>
      <c r="ECY3" s="93"/>
      <c r="ECZ3" s="93"/>
      <c r="EDA3" s="93" t="s">
        <v>117</v>
      </c>
      <c r="EDB3" s="93"/>
      <c r="EDC3" s="93"/>
      <c r="EDD3" s="93"/>
      <c r="EDE3" s="93" t="s">
        <v>117</v>
      </c>
      <c r="EDF3" s="93"/>
      <c r="EDG3" s="93"/>
      <c r="EDH3" s="93"/>
      <c r="EDI3" s="93" t="s">
        <v>117</v>
      </c>
      <c r="EDJ3" s="93"/>
      <c r="EDK3" s="93"/>
      <c r="EDL3" s="93"/>
      <c r="EDM3" s="93" t="s">
        <v>117</v>
      </c>
      <c r="EDN3" s="93"/>
      <c r="EDO3" s="93"/>
      <c r="EDP3" s="93"/>
      <c r="EDQ3" s="93" t="s">
        <v>117</v>
      </c>
      <c r="EDR3" s="93"/>
      <c r="EDS3" s="93"/>
      <c r="EDT3" s="93"/>
      <c r="EDU3" s="93" t="s">
        <v>117</v>
      </c>
      <c r="EDV3" s="93"/>
      <c r="EDW3" s="93"/>
      <c r="EDX3" s="93"/>
      <c r="EDY3" s="93" t="s">
        <v>117</v>
      </c>
      <c r="EDZ3" s="93"/>
      <c r="EEA3" s="93"/>
      <c r="EEB3" s="93"/>
      <c r="EEC3" s="93" t="s">
        <v>117</v>
      </c>
      <c r="EED3" s="93"/>
      <c r="EEE3" s="93"/>
      <c r="EEF3" s="93"/>
      <c r="EEG3" s="93" t="s">
        <v>117</v>
      </c>
      <c r="EEH3" s="93"/>
      <c r="EEI3" s="93"/>
      <c r="EEJ3" s="93"/>
      <c r="EEK3" s="93" t="s">
        <v>117</v>
      </c>
      <c r="EEL3" s="93"/>
      <c r="EEM3" s="93"/>
      <c r="EEN3" s="93"/>
      <c r="EEO3" s="93" t="s">
        <v>117</v>
      </c>
      <c r="EEP3" s="93"/>
      <c r="EEQ3" s="93"/>
      <c r="EER3" s="93"/>
      <c r="EES3" s="93" t="s">
        <v>117</v>
      </c>
      <c r="EET3" s="93"/>
      <c r="EEU3" s="93"/>
      <c r="EEV3" s="93"/>
      <c r="EEW3" s="93" t="s">
        <v>117</v>
      </c>
      <c r="EEX3" s="93"/>
      <c r="EEY3" s="93"/>
      <c r="EEZ3" s="93"/>
      <c r="EFA3" s="93" t="s">
        <v>117</v>
      </c>
      <c r="EFB3" s="93"/>
      <c r="EFC3" s="93"/>
      <c r="EFD3" s="93"/>
      <c r="EFE3" s="93" t="s">
        <v>117</v>
      </c>
      <c r="EFF3" s="93"/>
      <c r="EFG3" s="93"/>
      <c r="EFH3" s="93"/>
      <c r="EFI3" s="93" t="s">
        <v>117</v>
      </c>
      <c r="EFJ3" s="93"/>
      <c r="EFK3" s="93"/>
      <c r="EFL3" s="93"/>
      <c r="EFM3" s="93" t="s">
        <v>117</v>
      </c>
      <c r="EFN3" s="93"/>
      <c r="EFO3" s="93"/>
      <c r="EFP3" s="93"/>
      <c r="EFQ3" s="93" t="s">
        <v>117</v>
      </c>
      <c r="EFR3" s="93"/>
      <c r="EFS3" s="93"/>
      <c r="EFT3" s="93"/>
      <c r="EFU3" s="93" t="s">
        <v>117</v>
      </c>
      <c r="EFV3" s="93"/>
      <c r="EFW3" s="93"/>
      <c r="EFX3" s="93"/>
      <c r="EFY3" s="93" t="s">
        <v>117</v>
      </c>
      <c r="EFZ3" s="93"/>
      <c r="EGA3" s="93"/>
      <c r="EGB3" s="93"/>
      <c r="EGC3" s="93" t="s">
        <v>117</v>
      </c>
      <c r="EGD3" s="93"/>
      <c r="EGE3" s="93"/>
      <c r="EGF3" s="93"/>
      <c r="EGG3" s="93" t="s">
        <v>117</v>
      </c>
      <c r="EGH3" s="93"/>
      <c r="EGI3" s="93"/>
      <c r="EGJ3" s="93"/>
      <c r="EGK3" s="93" t="s">
        <v>117</v>
      </c>
      <c r="EGL3" s="93"/>
      <c r="EGM3" s="93"/>
      <c r="EGN3" s="93"/>
      <c r="EGO3" s="93" t="s">
        <v>117</v>
      </c>
      <c r="EGP3" s="93"/>
      <c r="EGQ3" s="93"/>
      <c r="EGR3" s="93"/>
      <c r="EGS3" s="93" t="s">
        <v>117</v>
      </c>
      <c r="EGT3" s="93"/>
      <c r="EGU3" s="93"/>
      <c r="EGV3" s="93"/>
      <c r="EGW3" s="93" t="s">
        <v>117</v>
      </c>
      <c r="EGX3" s="93"/>
      <c r="EGY3" s="93"/>
      <c r="EGZ3" s="93"/>
      <c r="EHA3" s="93" t="s">
        <v>117</v>
      </c>
      <c r="EHB3" s="93"/>
      <c r="EHC3" s="93"/>
      <c r="EHD3" s="93"/>
      <c r="EHE3" s="93" t="s">
        <v>117</v>
      </c>
      <c r="EHF3" s="93"/>
      <c r="EHG3" s="93"/>
      <c r="EHH3" s="93"/>
      <c r="EHI3" s="93" t="s">
        <v>117</v>
      </c>
      <c r="EHJ3" s="93"/>
      <c r="EHK3" s="93"/>
      <c r="EHL3" s="93"/>
      <c r="EHM3" s="93" t="s">
        <v>117</v>
      </c>
      <c r="EHN3" s="93"/>
      <c r="EHO3" s="93"/>
      <c r="EHP3" s="93"/>
      <c r="EHQ3" s="93" t="s">
        <v>117</v>
      </c>
      <c r="EHR3" s="93"/>
      <c r="EHS3" s="93"/>
      <c r="EHT3" s="93"/>
      <c r="EHU3" s="93" t="s">
        <v>117</v>
      </c>
      <c r="EHV3" s="93"/>
      <c r="EHW3" s="93"/>
      <c r="EHX3" s="93"/>
      <c r="EHY3" s="93" t="s">
        <v>117</v>
      </c>
      <c r="EHZ3" s="93"/>
      <c r="EIA3" s="93"/>
      <c r="EIB3" s="93"/>
      <c r="EIC3" s="93" t="s">
        <v>117</v>
      </c>
      <c r="EID3" s="93"/>
      <c r="EIE3" s="93"/>
      <c r="EIF3" s="93"/>
      <c r="EIG3" s="93" t="s">
        <v>117</v>
      </c>
      <c r="EIH3" s="93"/>
      <c r="EII3" s="93"/>
      <c r="EIJ3" s="93"/>
      <c r="EIK3" s="93" t="s">
        <v>117</v>
      </c>
      <c r="EIL3" s="93"/>
      <c r="EIM3" s="93"/>
      <c r="EIN3" s="93"/>
      <c r="EIO3" s="93" t="s">
        <v>117</v>
      </c>
      <c r="EIP3" s="93"/>
      <c r="EIQ3" s="93"/>
      <c r="EIR3" s="93"/>
      <c r="EIS3" s="93" t="s">
        <v>117</v>
      </c>
      <c r="EIT3" s="93"/>
      <c r="EIU3" s="93"/>
      <c r="EIV3" s="93"/>
      <c r="EIW3" s="93" t="s">
        <v>117</v>
      </c>
      <c r="EIX3" s="93"/>
      <c r="EIY3" s="93"/>
      <c r="EIZ3" s="93"/>
      <c r="EJA3" s="93" t="s">
        <v>117</v>
      </c>
      <c r="EJB3" s="93"/>
      <c r="EJC3" s="93"/>
      <c r="EJD3" s="93"/>
      <c r="EJE3" s="93" t="s">
        <v>117</v>
      </c>
      <c r="EJF3" s="93"/>
      <c r="EJG3" s="93"/>
      <c r="EJH3" s="93"/>
      <c r="EJI3" s="93" t="s">
        <v>117</v>
      </c>
      <c r="EJJ3" s="93"/>
      <c r="EJK3" s="93"/>
      <c r="EJL3" s="93"/>
      <c r="EJM3" s="93" t="s">
        <v>117</v>
      </c>
      <c r="EJN3" s="93"/>
      <c r="EJO3" s="93"/>
      <c r="EJP3" s="93"/>
      <c r="EJQ3" s="93" t="s">
        <v>117</v>
      </c>
      <c r="EJR3" s="93"/>
      <c r="EJS3" s="93"/>
      <c r="EJT3" s="93"/>
      <c r="EJU3" s="93" t="s">
        <v>117</v>
      </c>
      <c r="EJV3" s="93"/>
      <c r="EJW3" s="93"/>
      <c r="EJX3" s="93"/>
      <c r="EJY3" s="93" t="s">
        <v>117</v>
      </c>
      <c r="EJZ3" s="93"/>
      <c r="EKA3" s="93"/>
      <c r="EKB3" s="93"/>
      <c r="EKC3" s="93" t="s">
        <v>117</v>
      </c>
      <c r="EKD3" s="93"/>
      <c r="EKE3" s="93"/>
      <c r="EKF3" s="93"/>
      <c r="EKG3" s="93" t="s">
        <v>117</v>
      </c>
      <c r="EKH3" s="93"/>
      <c r="EKI3" s="93"/>
      <c r="EKJ3" s="93"/>
      <c r="EKK3" s="93" t="s">
        <v>117</v>
      </c>
      <c r="EKL3" s="93"/>
      <c r="EKM3" s="93"/>
      <c r="EKN3" s="93"/>
      <c r="EKO3" s="93" t="s">
        <v>117</v>
      </c>
      <c r="EKP3" s="93"/>
      <c r="EKQ3" s="93"/>
      <c r="EKR3" s="93"/>
      <c r="EKS3" s="93" t="s">
        <v>117</v>
      </c>
      <c r="EKT3" s="93"/>
      <c r="EKU3" s="93"/>
      <c r="EKV3" s="93"/>
      <c r="EKW3" s="93" t="s">
        <v>117</v>
      </c>
      <c r="EKX3" s="93"/>
      <c r="EKY3" s="93"/>
      <c r="EKZ3" s="93"/>
      <c r="ELA3" s="93" t="s">
        <v>117</v>
      </c>
      <c r="ELB3" s="93"/>
      <c r="ELC3" s="93"/>
      <c r="ELD3" s="93"/>
      <c r="ELE3" s="93" t="s">
        <v>117</v>
      </c>
      <c r="ELF3" s="93"/>
      <c r="ELG3" s="93"/>
      <c r="ELH3" s="93"/>
      <c r="ELI3" s="93" t="s">
        <v>117</v>
      </c>
      <c r="ELJ3" s="93"/>
      <c r="ELK3" s="93"/>
      <c r="ELL3" s="93"/>
      <c r="ELM3" s="93" t="s">
        <v>117</v>
      </c>
      <c r="ELN3" s="93"/>
      <c r="ELO3" s="93"/>
      <c r="ELP3" s="93"/>
      <c r="ELQ3" s="93" t="s">
        <v>117</v>
      </c>
      <c r="ELR3" s="93"/>
      <c r="ELS3" s="93"/>
      <c r="ELT3" s="93"/>
      <c r="ELU3" s="93" t="s">
        <v>117</v>
      </c>
      <c r="ELV3" s="93"/>
      <c r="ELW3" s="93"/>
      <c r="ELX3" s="93"/>
      <c r="ELY3" s="93" t="s">
        <v>117</v>
      </c>
      <c r="ELZ3" s="93"/>
      <c r="EMA3" s="93"/>
      <c r="EMB3" s="93"/>
      <c r="EMC3" s="93" t="s">
        <v>117</v>
      </c>
      <c r="EMD3" s="93"/>
      <c r="EME3" s="93"/>
      <c r="EMF3" s="93"/>
      <c r="EMG3" s="93" t="s">
        <v>117</v>
      </c>
      <c r="EMH3" s="93"/>
      <c r="EMI3" s="93"/>
      <c r="EMJ3" s="93"/>
      <c r="EMK3" s="93" t="s">
        <v>117</v>
      </c>
      <c r="EML3" s="93"/>
      <c r="EMM3" s="93"/>
      <c r="EMN3" s="93"/>
      <c r="EMO3" s="93" t="s">
        <v>117</v>
      </c>
      <c r="EMP3" s="93"/>
      <c r="EMQ3" s="93"/>
      <c r="EMR3" s="93"/>
      <c r="EMS3" s="93" t="s">
        <v>117</v>
      </c>
      <c r="EMT3" s="93"/>
      <c r="EMU3" s="93"/>
      <c r="EMV3" s="93"/>
      <c r="EMW3" s="93" t="s">
        <v>117</v>
      </c>
      <c r="EMX3" s="93"/>
      <c r="EMY3" s="93"/>
      <c r="EMZ3" s="93"/>
      <c r="ENA3" s="93" t="s">
        <v>117</v>
      </c>
      <c r="ENB3" s="93"/>
      <c r="ENC3" s="93"/>
      <c r="END3" s="93"/>
      <c r="ENE3" s="93" t="s">
        <v>117</v>
      </c>
      <c r="ENF3" s="93"/>
      <c r="ENG3" s="93"/>
      <c r="ENH3" s="93"/>
      <c r="ENI3" s="93" t="s">
        <v>117</v>
      </c>
      <c r="ENJ3" s="93"/>
      <c r="ENK3" s="93"/>
      <c r="ENL3" s="93"/>
      <c r="ENM3" s="93" t="s">
        <v>117</v>
      </c>
      <c r="ENN3" s="93"/>
      <c r="ENO3" s="93"/>
      <c r="ENP3" s="93"/>
      <c r="ENQ3" s="93" t="s">
        <v>117</v>
      </c>
      <c r="ENR3" s="93"/>
      <c r="ENS3" s="93"/>
      <c r="ENT3" s="93"/>
      <c r="ENU3" s="93" t="s">
        <v>117</v>
      </c>
      <c r="ENV3" s="93"/>
      <c r="ENW3" s="93"/>
      <c r="ENX3" s="93"/>
      <c r="ENY3" s="93" t="s">
        <v>117</v>
      </c>
      <c r="ENZ3" s="93"/>
      <c r="EOA3" s="93"/>
      <c r="EOB3" s="93"/>
      <c r="EOC3" s="93" t="s">
        <v>117</v>
      </c>
      <c r="EOD3" s="93"/>
      <c r="EOE3" s="93"/>
      <c r="EOF3" s="93"/>
      <c r="EOG3" s="93" t="s">
        <v>117</v>
      </c>
      <c r="EOH3" s="93"/>
      <c r="EOI3" s="93"/>
      <c r="EOJ3" s="93"/>
      <c r="EOK3" s="93" t="s">
        <v>117</v>
      </c>
      <c r="EOL3" s="93"/>
      <c r="EOM3" s="93"/>
      <c r="EON3" s="93"/>
      <c r="EOO3" s="93" t="s">
        <v>117</v>
      </c>
      <c r="EOP3" s="93"/>
      <c r="EOQ3" s="93"/>
      <c r="EOR3" s="93"/>
      <c r="EOS3" s="93" t="s">
        <v>117</v>
      </c>
      <c r="EOT3" s="93"/>
      <c r="EOU3" s="93"/>
      <c r="EOV3" s="93"/>
      <c r="EOW3" s="93" t="s">
        <v>117</v>
      </c>
      <c r="EOX3" s="93"/>
      <c r="EOY3" s="93"/>
      <c r="EOZ3" s="93"/>
      <c r="EPA3" s="93" t="s">
        <v>117</v>
      </c>
      <c r="EPB3" s="93"/>
      <c r="EPC3" s="93"/>
      <c r="EPD3" s="93"/>
      <c r="EPE3" s="93" t="s">
        <v>117</v>
      </c>
      <c r="EPF3" s="93"/>
      <c r="EPG3" s="93"/>
      <c r="EPH3" s="93"/>
      <c r="EPI3" s="93" t="s">
        <v>117</v>
      </c>
      <c r="EPJ3" s="93"/>
      <c r="EPK3" s="93"/>
      <c r="EPL3" s="93"/>
      <c r="EPM3" s="93" t="s">
        <v>117</v>
      </c>
      <c r="EPN3" s="93"/>
      <c r="EPO3" s="93"/>
      <c r="EPP3" s="93"/>
      <c r="EPQ3" s="93" t="s">
        <v>117</v>
      </c>
      <c r="EPR3" s="93"/>
      <c r="EPS3" s="93"/>
      <c r="EPT3" s="93"/>
      <c r="EPU3" s="93" t="s">
        <v>117</v>
      </c>
      <c r="EPV3" s="93"/>
      <c r="EPW3" s="93"/>
      <c r="EPX3" s="93"/>
      <c r="EPY3" s="93" t="s">
        <v>117</v>
      </c>
      <c r="EPZ3" s="93"/>
      <c r="EQA3" s="93"/>
      <c r="EQB3" s="93"/>
      <c r="EQC3" s="93" t="s">
        <v>117</v>
      </c>
      <c r="EQD3" s="93"/>
      <c r="EQE3" s="93"/>
      <c r="EQF3" s="93"/>
      <c r="EQG3" s="93" t="s">
        <v>117</v>
      </c>
      <c r="EQH3" s="93"/>
      <c r="EQI3" s="93"/>
      <c r="EQJ3" s="93"/>
      <c r="EQK3" s="93" t="s">
        <v>117</v>
      </c>
      <c r="EQL3" s="93"/>
      <c r="EQM3" s="93"/>
      <c r="EQN3" s="93"/>
      <c r="EQO3" s="93" t="s">
        <v>117</v>
      </c>
      <c r="EQP3" s="93"/>
      <c r="EQQ3" s="93"/>
      <c r="EQR3" s="93"/>
      <c r="EQS3" s="93" t="s">
        <v>117</v>
      </c>
      <c r="EQT3" s="93"/>
      <c r="EQU3" s="93"/>
      <c r="EQV3" s="93"/>
      <c r="EQW3" s="93" t="s">
        <v>117</v>
      </c>
      <c r="EQX3" s="93"/>
      <c r="EQY3" s="93"/>
      <c r="EQZ3" s="93"/>
      <c r="ERA3" s="93" t="s">
        <v>117</v>
      </c>
      <c r="ERB3" s="93"/>
      <c r="ERC3" s="93"/>
      <c r="ERD3" s="93"/>
      <c r="ERE3" s="93" t="s">
        <v>117</v>
      </c>
      <c r="ERF3" s="93"/>
      <c r="ERG3" s="93"/>
      <c r="ERH3" s="93"/>
      <c r="ERI3" s="93" t="s">
        <v>117</v>
      </c>
      <c r="ERJ3" s="93"/>
      <c r="ERK3" s="93"/>
      <c r="ERL3" s="93"/>
      <c r="ERM3" s="93" t="s">
        <v>117</v>
      </c>
      <c r="ERN3" s="93"/>
      <c r="ERO3" s="93"/>
      <c r="ERP3" s="93"/>
      <c r="ERQ3" s="93" t="s">
        <v>117</v>
      </c>
      <c r="ERR3" s="93"/>
      <c r="ERS3" s="93"/>
      <c r="ERT3" s="93"/>
      <c r="ERU3" s="93" t="s">
        <v>117</v>
      </c>
      <c r="ERV3" s="93"/>
      <c r="ERW3" s="93"/>
      <c r="ERX3" s="93"/>
      <c r="ERY3" s="93" t="s">
        <v>117</v>
      </c>
      <c r="ERZ3" s="93"/>
      <c r="ESA3" s="93"/>
      <c r="ESB3" s="93"/>
      <c r="ESC3" s="93" t="s">
        <v>117</v>
      </c>
      <c r="ESD3" s="93"/>
      <c r="ESE3" s="93"/>
      <c r="ESF3" s="93"/>
      <c r="ESG3" s="93" t="s">
        <v>117</v>
      </c>
      <c r="ESH3" s="93"/>
      <c r="ESI3" s="93"/>
      <c r="ESJ3" s="93"/>
      <c r="ESK3" s="93" t="s">
        <v>117</v>
      </c>
      <c r="ESL3" s="93"/>
      <c r="ESM3" s="93"/>
      <c r="ESN3" s="93"/>
      <c r="ESO3" s="93" t="s">
        <v>117</v>
      </c>
      <c r="ESP3" s="93"/>
      <c r="ESQ3" s="93"/>
      <c r="ESR3" s="93"/>
      <c r="ESS3" s="93" t="s">
        <v>117</v>
      </c>
      <c r="EST3" s="93"/>
      <c r="ESU3" s="93"/>
      <c r="ESV3" s="93"/>
      <c r="ESW3" s="93" t="s">
        <v>117</v>
      </c>
      <c r="ESX3" s="93"/>
      <c r="ESY3" s="93"/>
      <c r="ESZ3" s="93"/>
      <c r="ETA3" s="93" t="s">
        <v>117</v>
      </c>
      <c r="ETB3" s="93"/>
      <c r="ETC3" s="93"/>
      <c r="ETD3" s="93"/>
      <c r="ETE3" s="93" t="s">
        <v>117</v>
      </c>
      <c r="ETF3" s="93"/>
      <c r="ETG3" s="93"/>
      <c r="ETH3" s="93"/>
      <c r="ETI3" s="93" t="s">
        <v>117</v>
      </c>
      <c r="ETJ3" s="93"/>
      <c r="ETK3" s="93"/>
      <c r="ETL3" s="93"/>
      <c r="ETM3" s="93" t="s">
        <v>117</v>
      </c>
      <c r="ETN3" s="93"/>
      <c r="ETO3" s="93"/>
      <c r="ETP3" s="93"/>
      <c r="ETQ3" s="93" t="s">
        <v>117</v>
      </c>
      <c r="ETR3" s="93"/>
      <c r="ETS3" s="93"/>
      <c r="ETT3" s="93"/>
      <c r="ETU3" s="93" t="s">
        <v>117</v>
      </c>
      <c r="ETV3" s="93"/>
      <c r="ETW3" s="93"/>
      <c r="ETX3" s="93"/>
      <c r="ETY3" s="93" t="s">
        <v>117</v>
      </c>
      <c r="ETZ3" s="93"/>
      <c r="EUA3" s="93"/>
      <c r="EUB3" s="93"/>
      <c r="EUC3" s="93" t="s">
        <v>117</v>
      </c>
      <c r="EUD3" s="93"/>
      <c r="EUE3" s="93"/>
      <c r="EUF3" s="93"/>
      <c r="EUG3" s="93" t="s">
        <v>117</v>
      </c>
      <c r="EUH3" s="93"/>
      <c r="EUI3" s="93"/>
      <c r="EUJ3" s="93"/>
      <c r="EUK3" s="93" t="s">
        <v>117</v>
      </c>
      <c r="EUL3" s="93"/>
      <c r="EUM3" s="93"/>
      <c r="EUN3" s="93"/>
      <c r="EUO3" s="93" t="s">
        <v>117</v>
      </c>
      <c r="EUP3" s="93"/>
      <c r="EUQ3" s="93"/>
      <c r="EUR3" s="93"/>
      <c r="EUS3" s="93" t="s">
        <v>117</v>
      </c>
      <c r="EUT3" s="93"/>
      <c r="EUU3" s="93"/>
      <c r="EUV3" s="93"/>
      <c r="EUW3" s="93" t="s">
        <v>117</v>
      </c>
      <c r="EUX3" s="93"/>
      <c r="EUY3" s="93"/>
      <c r="EUZ3" s="93"/>
      <c r="EVA3" s="93" t="s">
        <v>117</v>
      </c>
      <c r="EVB3" s="93"/>
      <c r="EVC3" s="93"/>
      <c r="EVD3" s="93"/>
      <c r="EVE3" s="93" t="s">
        <v>117</v>
      </c>
      <c r="EVF3" s="93"/>
      <c r="EVG3" s="93"/>
      <c r="EVH3" s="93"/>
      <c r="EVI3" s="93" t="s">
        <v>117</v>
      </c>
      <c r="EVJ3" s="93"/>
      <c r="EVK3" s="93"/>
      <c r="EVL3" s="93"/>
      <c r="EVM3" s="93" t="s">
        <v>117</v>
      </c>
      <c r="EVN3" s="93"/>
      <c r="EVO3" s="93"/>
      <c r="EVP3" s="93"/>
      <c r="EVQ3" s="93" t="s">
        <v>117</v>
      </c>
      <c r="EVR3" s="93"/>
      <c r="EVS3" s="93"/>
      <c r="EVT3" s="93"/>
      <c r="EVU3" s="93" t="s">
        <v>117</v>
      </c>
      <c r="EVV3" s="93"/>
      <c r="EVW3" s="93"/>
      <c r="EVX3" s="93"/>
      <c r="EVY3" s="93" t="s">
        <v>117</v>
      </c>
      <c r="EVZ3" s="93"/>
      <c r="EWA3" s="93"/>
      <c r="EWB3" s="93"/>
      <c r="EWC3" s="93" t="s">
        <v>117</v>
      </c>
      <c r="EWD3" s="93"/>
      <c r="EWE3" s="93"/>
      <c r="EWF3" s="93"/>
      <c r="EWG3" s="93" t="s">
        <v>117</v>
      </c>
      <c r="EWH3" s="93"/>
      <c r="EWI3" s="93"/>
      <c r="EWJ3" s="93"/>
      <c r="EWK3" s="93" t="s">
        <v>117</v>
      </c>
      <c r="EWL3" s="93"/>
      <c r="EWM3" s="93"/>
      <c r="EWN3" s="93"/>
      <c r="EWO3" s="93" t="s">
        <v>117</v>
      </c>
      <c r="EWP3" s="93"/>
      <c r="EWQ3" s="93"/>
      <c r="EWR3" s="93"/>
      <c r="EWS3" s="93" t="s">
        <v>117</v>
      </c>
      <c r="EWT3" s="93"/>
      <c r="EWU3" s="93"/>
      <c r="EWV3" s="93"/>
      <c r="EWW3" s="93" t="s">
        <v>117</v>
      </c>
      <c r="EWX3" s="93"/>
      <c r="EWY3" s="93"/>
      <c r="EWZ3" s="93"/>
      <c r="EXA3" s="93" t="s">
        <v>117</v>
      </c>
      <c r="EXB3" s="93"/>
      <c r="EXC3" s="93"/>
      <c r="EXD3" s="93"/>
      <c r="EXE3" s="93" t="s">
        <v>117</v>
      </c>
      <c r="EXF3" s="93"/>
      <c r="EXG3" s="93"/>
      <c r="EXH3" s="93"/>
      <c r="EXI3" s="93" t="s">
        <v>117</v>
      </c>
      <c r="EXJ3" s="93"/>
      <c r="EXK3" s="93"/>
      <c r="EXL3" s="93"/>
      <c r="EXM3" s="93" t="s">
        <v>117</v>
      </c>
      <c r="EXN3" s="93"/>
      <c r="EXO3" s="93"/>
      <c r="EXP3" s="93"/>
      <c r="EXQ3" s="93" t="s">
        <v>117</v>
      </c>
      <c r="EXR3" s="93"/>
      <c r="EXS3" s="93"/>
      <c r="EXT3" s="93"/>
      <c r="EXU3" s="93" t="s">
        <v>117</v>
      </c>
      <c r="EXV3" s="93"/>
      <c r="EXW3" s="93"/>
      <c r="EXX3" s="93"/>
      <c r="EXY3" s="93" t="s">
        <v>117</v>
      </c>
      <c r="EXZ3" s="93"/>
      <c r="EYA3" s="93"/>
      <c r="EYB3" s="93"/>
      <c r="EYC3" s="93" t="s">
        <v>117</v>
      </c>
      <c r="EYD3" s="93"/>
      <c r="EYE3" s="93"/>
      <c r="EYF3" s="93"/>
      <c r="EYG3" s="93" t="s">
        <v>117</v>
      </c>
      <c r="EYH3" s="93"/>
      <c r="EYI3" s="93"/>
      <c r="EYJ3" s="93"/>
      <c r="EYK3" s="93" t="s">
        <v>117</v>
      </c>
      <c r="EYL3" s="93"/>
      <c r="EYM3" s="93"/>
      <c r="EYN3" s="93"/>
      <c r="EYO3" s="93" t="s">
        <v>117</v>
      </c>
      <c r="EYP3" s="93"/>
      <c r="EYQ3" s="93"/>
      <c r="EYR3" s="93"/>
      <c r="EYS3" s="93" t="s">
        <v>117</v>
      </c>
      <c r="EYT3" s="93"/>
      <c r="EYU3" s="93"/>
      <c r="EYV3" s="93"/>
      <c r="EYW3" s="93" t="s">
        <v>117</v>
      </c>
      <c r="EYX3" s="93"/>
      <c r="EYY3" s="93"/>
      <c r="EYZ3" s="93"/>
      <c r="EZA3" s="93" t="s">
        <v>117</v>
      </c>
      <c r="EZB3" s="93"/>
      <c r="EZC3" s="93"/>
      <c r="EZD3" s="93"/>
      <c r="EZE3" s="93" t="s">
        <v>117</v>
      </c>
      <c r="EZF3" s="93"/>
      <c r="EZG3" s="93"/>
      <c r="EZH3" s="93"/>
      <c r="EZI3" s="93" t="s">
        <v>117</v>
      </c>
      <c r="EZJ3" s="93"/>
      <c r="EZK3" s="93"/>
      <c r="EZL3" s="93"/>
      <c r="EZM3" s="93" t="s">
        <v>117</v>
      </c>
      <c r="EZN3" s="93"/>
      <c r="EZO3" s="93"/>
      <c r="EZP3" s="93"/>
      <c r="EZQ3" s="93" t="s">
        <v>117</v>
      </c>
      <c r="EZR3" s="93"/>
      <c r="EZS3" s="93"/>
      <c r="EZT3" s="93"/>
      <c r="EZU3" s="93" t="s">
        <v>117</v>
      </c>
      <c r="EZV3" s="93"/>
      <c r="EZW3" s="93"/>
      <c r="EZX3" s="93"/>
      <c r="EZY3" s="93" t="s">
        <v>117</v>
      </c>
      <c r="EZZ3" s="93"/>
      <c r="FAA3" s="93"/>
      <c r="FAB3" s="93"/>
      <c r="FAC3" s="93" t="s">
        <v>117</v>
      </c>
      <c r="FAD3" s="93"/>
      <c r="FAE3" s="93"/>
      <c r="FAF3" s="93"/>
      <c r="FAG3" s="93" t="s">
        <v>117</v>
      </c>
      <c r="FAH3" s="93"/>
      <c r="FAI3" s="93"/>
      <c r="FAJ3" s="93"/>
      <c r="FAK3" s="93" t="s">
        <v>117</v>
      </c>
      <c r="FAL3" s="93"/>
      <c r="FAM3" s="93"/>
      <c r="FAN3" s="93"/>
      <c r="FAO3" s="93" t="s">
        <v>117</v>
      </c>
      <c r="FAP3" s="93"/>
      <c r="FAQ3" s="93"/>
      <c r="FAR3" s="93"/>
      <c r="FAS3" s="93" t="s">
        <v>117</v>
      </c>
      <c r="FAT3" s="93"/>
      <c r="FAU3" s="93"/>
      <c r="FAV3" s="93"/>
      <c r="FAW3" s="93" t="s">
        <v>117</v>
      </c>
      <c r="FAX3" s="93"/>
      <c r="FAY3" s="93"/>
      <c r="FAZ3" s="93"/>
      <c r="FBA3" s="93" t="s">
        <v>117</v>
      </c>
      <c r="FBB3" s="93"/>
      <c r="FBC3" s="93"/>
      <c r="FBD3" s="93"/>
      <c r="FBE3" s="93" t="s">
        <v>117</v>
      </c>
      <c r="FBF3" s="93"/>
      <c r="FBG3" s="93"/>
      <c r="FBH3" s="93"/>
      <c r="FBI3" s="93" t="s">
        <v>117</v>
      </c>
      <c r="FBJ3" s="93"/>
      <c r="FBK3" s="93"/>
      <c r="FBL3" s="93"/>
      <c r="FBM3" s="93" t="s">
        <v>117</v>
      </c>
      <c r="FBN3" s="93"/>
      <c r="FBO3" s="93"/>
      <c r="FBP3" s="93"/>
      <c r="FBQ3" s="93" t="s">
        <v>117</v>
      </c>
      <c r="FBR3" s="93"/>
      <c r="FBS3" s="93"/>
      <c r="FBT3" s="93"/>
      <c r="FBU3" s="93" t="s">
        <v>117</v>
      </c>
      <c r="FBV3" s="93"/>
      <c r="FBW3" s="93"/>
      <c r="FBX3" s="93"/>
      <c r="FBY3" s="93" t="s">
        <v>117</v>
      </c>
      <c r="FBZ3" s="93"/>
      <c r="FCA3" s="93"/>
      <c r="FCB3" s="93"/>
      <c r="FCC3" s="93" t="s">
        <v>117</v>
      </c>
      <c r="FCD3" s="93"/>
      <c r="FCE3" s="93"/>
      <c r="FCF3" s="93"/>
      <c r="FCG3" s="93" t="s">
        <v>117</v>
      </c>
      <c r="FCH3" s="93"/>
      <c r="FCI3" s="93"/>
      <c r="FCJ3" s="93"/>
      <c r="FCK3" s="93" t="s">
        <v>117</v>
      </c>
      <c r="FCL3" s="93"/>
      <c r="FCM3" s="93"/>
      <c r="FCN3" s="93"/>
      <c r="FCO3" s="93" t="s">
        <v>117</v>
      </c>
      <c r="FCP3" s="93"/>
      <c r="FCQ3" s="93"/>
      <c r="FCR3" s="93"/>
      <c r="FCS3" s="93" t="s">
        <v>117</v>
      </c>
      <c r="FCT3" s="93"/>
      <c r="FCU3" s="93"/>
      <c r="FCV3" s="93"/>
      <c r="FCW3" s="93" t="s">
        <v>117</v>
      </c>
      <c r="FCX3" s="93"/>
      <c r="FCY3" s="93"/>
      <c r="FCZ3" s="93"/>
      <c r="FDA3" s="93" t="s">
        <v>117</v>
      </c>
      <c r="FDB3" s="93"/>
      <c r="FDC3" s="93"/>
      <c r="FDD3" s="93"/>
      <c r="FDE3" s="93" t="s">
        <v>117</v>
      </c>
      <c r="FDF3" s="93"/>
      <c r="FDG3" s="93"/>
      <c r="FDH3" s="93"/>
      <c r="FDI3" s="93" t="s">
        <v>117</v>
      </c>
      <c r="FDJ3" s="93"/>
      <c r="FDK3" s="93"/>
      <c r="FDL3" s="93"/>
      <c r="FDM3" s="93" t="s">
        <v>117</v>
      </c>
      <c r="FDN3" s="93"/>
      <c r="FDO3" s="93"/>
      <c r="FDP3" s="93"/>
      <c r="FDQ3" s="93" t="s">
        <v>117</v>
      </c>
      <c r="FDR3" s="93"/>
      <c r="FDS3" s="93"/>
      <c r="FDT3" s="93"/>
      <c r="FDU3" s="93" t="s">
        <v>117</v>
      </c>
      <c r="FDV3" s="93"/>
      <c r="FDW3" s="93"/>
      <c r="FDX3" s="93"/>
      <c r="FDY3" s="93" t="s">
        <v>117</v>
      </c>
      <c r="FDZ3" s="93"/>
      <c r="FEA3" s="93"/>
      <c r="FEB3" s="93"/>
      <c r="FEC3" s="93" t="s">
        <v>117</v>
      </c>
      <c r="FED3" s="93"/>
      <c r="FEE3" s="93"/>
      <c r="FEF3" s="93"/>
      <c r="FEG3" s="93" t="s">
        <v>117</v>
      </c>
      <c r="FEH3" s="93"/>
      <c r="FEI3" s="93"/>
      <c r="FEJ3" s="93"/>
      <c r="FEK3" s="93" t="s">
        <v>117</v>
      </c>
      <c r="FEL3" s="93"/>
      <c r="FEM3" s="93"/>
      <c r="FEN3" s="93"/>
      <c r="FEO3" s="93" t="s">
        <v>117</v>
      </c>
      <c r="FEP3" s="93"/>
      <c r="FEQ3" s="93"/>
      <c r="FER3" s="93"/>
      <c r="FES3" s="93" t="s">
        <v>117</v>
      </c>
      <c r="FET3" s="93"/>
      <c r="FEU3" s="93"/>
      <c r="FEV3" s="93"/>
      <c r="FEW3" s="93" t="s">
        <v>117</v>
      </c>
      <c r="FEX3" s="93"/>
      <c r="FEY3" s="93"/>
      <c r="FEZ3" s="93"/>
      <c r="FFA3" s="93" t="s">
        <v>117</v>
      </c>
      <c r="FFB3" s="93"/>
      <c r="FFC3" s="93"/>
      <c r="FFD3" s="93"/>
      <c r="FFE3" s="93" t="s">
        <v>117</v>
      </c>
      <c r="FFF3" s="93"/>
      <c r="FFG3" s="93"/>
      <c r="FFH3" s="93"/>
      <c r="FFI3" s="93" t="s">
        <v>117</v>
      </c>
      <c r="FFJ3" s="93"/>
      <c r="FFK3" s="93"/>
      <c r="FFL3" s="93"/>
      <c r="FFM3" s="93" t="s">
        <v>117</v>
      </c>
      <c r="FFN3" s="93"/>
      <c r="FFO3" s="93"/>
      <c r="FFP3" s="93"/>
      <c r="FFQ3" s="93" t="s">
        <v>117</v>
      </c>
      <c r="FFR3" s="93"/>
      <c r="FFS3" s="93"/>
      <c r="FFT3" s="93"/>
      <c r="FFU3" s="93" t="s">
        <v>117</v>
      </c>
      <c r="FFV3" s="93"/>
      <c r="FFW3" s="93"/>
      <c r="FFX3" s="93"/>
      <c r="FFY3" s="93" t="s">
        <v>117</v>
      </c>
      <c r="FFZ3" s="93"/>
      <c r="FGA3" s="93"/>
      <c r="FGB3" s="93"/>
      <c r="FGC3" s="93" t="s">
        <v>117</v>
      </c>
      <c r="FGD3" s="93"/>
      <c r="FGE3" s="93"/>
      <c r="FGF3" s="93"/>
      <c r="FGG3" s="93" t="s">
        <v>117</v>
      </c>
      <c r="FGH3" s="93"/>
      <c r="FGI3" s="93"/>
      <c r="FGJ3" s="93"/>
      <c r="FGK3" s="93" t="s">
        <v>117</v>
      </c>
      <c r="FGL3" s="93"/>
      <c r="FGM3" s="93"/>
      <c r="FGN3" s="93"/>
      <c r="FGO3" s="93" t="s">
        <v>117</v>
      </c>
      <c r="FGP3" s="93"/>
      <c r="FGQ3" s="93"/>
      <c r="FGR3" s="93"/>
      <c r="FGS3" s="93" t="s">
        <v>117</v>
      </c>
      <c r="FGT3" s="93"/>
      <c r="FGU3" s="93"/>
      <c r="FGV3" s="93"/>
      <c r="FGW3" s="93" t="s">
        <v>117</v>
      </c>
      <c r="FGX3" s="93"/>
      <c r="FGY3" s="93"/>
      <c r="FGZ3" s="93"/>
      <c r="FHA3" s="93" t="s">
        <v>117</v>
      </c>
      <c r="FHB3" s="93"/>
      <c r="FHC3" s="93"/>
      <c r="FHD3" s="93"/>
      <c r="FHE3" s="93" t="s">
        <v>117</v>
      </c>
      <c r="FHF3" s="93"/>
      <c r="FHG3" s="93"/>
      <c r="FHH3" s="93"/>
      <c r="FHI3" s="93" t="s">
        <v>117</v>
      </c>
      <c r="FHJ3" s="93"/>
      <c r="FHK3" s="93"/>
      <c r="FHL3" s="93"/>
      <c r="FHM3" s="93" t="s">
        <v>117</v>
      </c>
      <c r="FHN3" s="93"/>
      <c r="FHO3" s="93"/>
      <c r="FHP3" s="93"/>
      <c r="FHQ3" s="93" t="s">
        <v>117</v>
      </c>
      <c r="FHR3" s="93"/>
      <c r="FHS3" s="93"/>
      <c r="FHT3" s="93"/>
      <c r="FHU3" s="93" t="s">
        <v>117</v>
      </c>
      <c r="FHV3" s="93"/>
      <c r="FHW3" s="93"/>
      <c r="FHX3" s="93"/>
      <c r="FHY3" s="93" t="s">
        <v>117</v>
      </c>
      <c r="FHZ3" s="93"/>
      <c r="FIA3" s="93"/>
      <c r="FIB3" s="93"/>
      <c r="FIC3" s="93" t="s">
        <v>117</v>
      </c>
      <c r="FID3" s="93"/>
      <c r="FIE3" s="93"/>
      <c r="FIF3" s="93"/>
      <c r="FIG3" s="93" t="s">
        <v>117</v>
      </c>
      <c r="FIH3" s="93"/>
      <c r="FII3" s="93"/>
      <c r="FIJ3" s="93"/>
      <c r="FIK3" s="93" t="s">
        <v>117</v>
      </c>
      <c r="FIL3" s="93"/>
      <c r="FIM3" s="93"/>
      <c r="FIN3" s="93"/>
      <c r="FIO3" s="93" t="s">
        <v>117</v>
      </c>
      <c r="FIP3" s="93"/>
      <c r="FIQ3" s="93"/>
      <c r="FIR3" s="93"/>
      <c r="FIS3" s="93" t="s">
        <v>117</v>
      </c>
      <c r="FIT3" s="93"/>
      <c r="FIU3" s="93"/>
      <c r="FIV3" s="93"/>
      <c r="FIW3" s="93" t="s">
        <v>117</v>
      </c>
      <c r="FIX3" s="93"/>
      <c r="FIY3" s="93"/>
      <c r="FIZ3" s="93"/>
      <c r="FJA3" s="93" t="s">
        <v>117</v>
      </c>
      <c r="FJB3" s="93"/>
      <c r="FJC3" s="93"/>
      <c r="FJD3" s="93"/>
      <c r="FJE3" s="93" t="s">
        <v>117</v>
      </c>
      <c r="FJF3" s="93"/>
      <c r="FJG3" s="93"/>
      <c r="FJH3" s="93"/>
      <c r="FJI3" s="93" t="s">
        <v>117</v>
      </c>
      <c r="FJJ3" s="93"/>
      <c r="FJK3" s="93"/>
      <c r="FJL3" s="93"/>
      <c r="FJM3" s="93" t="s">
        <v>117</v>
      </c>
      <c r="FJN3" s="93"/>
      <c r="FJO3" s="93"/>
      <c r="FJP3" s="93"/>
      <c r="FJQ3" s="93" t="s">
        <v>117</v>
      </c>
      <c r="FJR3" s="93"/>
      <c r="FJS3" s="93"/>
      <c r="FJT3" s="93"/>
      <c r="FJU3" s="93" t="s">
        <v>117</v>
      </c>
      <c r="FJV3" s="93"/>
      <c r="FJW3" s="93"/>
      <c r="FJX3" s="93"/>
      <c r="FJY3" s="93" t="s">
        <v>117</v>
      </c>
      <c r="FJZ3" s="93"/>
      <c r="FKA3" s="93"/>
      <c r="FKB3" s="93"/>
      <c r="FKC3" s="93" t="s">
        <v>117</v>
      </c>
      <c r="FKD3" s="93"/>
      <c r="FKE3" s="93"/>
      <c r="FKF3" s="93"/>
      <c r="FKG3" s="93" t="s">
        <v>117</v>
      </c>
      <c r="FKH3" s="93"/>
      <c r="FKI3" s="93"/>
      <c r="FKJ3" s="93"/>
      <c r="FKK3" s="93" t="s">
        <v>117</v>
      </c>
      <c r="FKL3" s="93"/>
      <c r="FKM3" s="93"/>
      <c r="FKN3" s="93"/>
      <c r="FKO3" s="93" t="s">
        <v>117</v>
      </c>
      <c r="FKP3" s="93"/>
      <c r="FKQ3" s="93"/>
      <c r="FKR3" s="93"/>
      <c r="FKS3" s="93" t="s">
        <v>117</v>
      </c>
      <c r="FKT3" s="93"/>
      <c r="FKU3" s="93"/>
      <c r="FKV3" s="93"/>
      <c r="FKW3" s="93" t="s">
        <v>117</v>
      </c>
      <c r="FKX3" s="93"/>
      <c r="FKY3" s="93"/>
      <c r="FKZ3" s="93"/>
      <c r="FLA3" s="93" t="s">
        <v>117</v>
      </c>
      <c r="FLB3" s="93"/>
      <c r="FLC3" s="93"/>
      <c r="FLD3" s="93"/>
      <c r="FLE3" s="93" t="s">
        <v>117</v>
      </c>
      <c r="FLF3" s="93"/>
      <c r="FLG3" s="93"/>
      <c r="FLH3" s="93"/>
      <c r="FLI3" s="93" t="s">
        <v>117</v>
      </c>
      <c r="FLJ3" s="93"/>
      <c r="FLK3" s="93"/>
      <c r="FLL3" s="93"/>
      <c r="FLM3" s="93" t="s">
        <v>117</v>
      </c>
      <c r="FLN3" s="93"/>
      <c r="FLO3" s="93"/>
      <c r="FLP3" s="93"/>
      <c r="FLQ3" s="93" t="s">
        <v>117</v>
      </c>
      <c r="FLR3" s="93"/>
      <c r="FLS3" s="93"/>
      <c r="FLT3" s="93"/>
      <c r="FLU3" s="93" t="s">
        <v>117</v>
      </c>
      <c r="FLV3" s="93"/>
      <c r="FLW3" s="93"/>
      <c r="FLX3" s="93"/>
      <c r="FLY3" s="93" t="s">
        <v>117</v>
      </c>
      <c r="FLZ3" s="93"/>
      <c r="FMA3" s="93"/>
      <c r="FMB3" s="93"/>
      <c r="FMC3" s="93" t="s">
        <v>117</v>
      </c>
      <c r="FMD3" s="93"/>
      <c r="FME3" s="93"/>
      <c r="FMF3" s="93"/>
      <c r="FMG3" s="93" t="s">
        <v>117</v>
      </c>
      <c r="FMH3" s="93"/>
      <c r="FMI3" s="93"/>
      <c r="FMJ3" s="93"/>
      <c r="FMK3" s="93" t="s">
        <v>117</v>
      </c>
      <c r="FML3" s="93"/>
      <c r="FMM3" s="93"/>
      <c r="FMN3" s="93"/>
      <c r="FMO3" s="93" t="s">
        <v>117</v>
      </c>
      <c r="FMP3" s="93"/>
      <c r="FMQ3" s="93"/>
      <c r="FMR3" s="93"/>
      <c r="FMS3" s="93" t="s">
        <v>117</v>
      </c>
      <c r="FMT3" s="93"/>
      <c r="FMU3" s="93"/>
      <c r="FMV3" s="93"/>
      <c r="FMW3" s="93" t="s">
        <v>117</v>
      </c>
      <c r="FMX3" s="93"/>
      <c r="FMY3" s="93"/>
      <c r="FMZ3" s="93"/>
      <c r="FNA3" s="93" t="s">
        <v>117</v>
      </c>
      <c r="FNB3" s="93"/>
      <c r="FNC3" s="93"/>
      <c r="FND3" s="93"/>
      <c r="FNE3" s="93" t="s">
        <v>117</v>
      </c>
      <c r="FNF3" s="93"/>
      <c r="FNG3" s="93"/>
      <c r="FNH3" s="93"/>
      <c r="FNI3" s="93" t="s">
        <v>117</v>
      </c>
      <c r="FNJ3" s="93"/>
      <c r="FNK3" s="93"/>
      <c r="FNL3" s="93"/>
      <c r="FNM3" s="93" t="s">
        <v>117</v>
      </c>
      <c r="FNN3" s="93"/>
      <c r="FNO3" s="93"/>
      <c r="FNP3" s="93"/>
      <c r="FNQ3" s="93" t="s">
        <v>117</v>
      </c>
      <c r="FNR3" s="93"/>
      <c r="FNS3" s="93"/>
      <c r="FNT3" s="93"/>
      <c r="FNU3" s="93" t="s">
        <v>117</v>
      </c>
      <c r="FNV3" s="93"/>
      <c r="FNW3" s="93"/>
      <c r="FNX3" s="93"/>
      <c r="FNY3" s="93" t="s">
        <v>117</v>
      </c>
      <c r="FNZ3" s="93"/>
      <c r="FOA3" s="93"/>
      <c r="FOB3" s="93"/>
      <c r="FOC3" s="93" t="s">
        <v>117</v>
      </c>
      <c r="FOD3" s="93"/>
      <c r="FOE3" s="93"/>
      <c r="FOF3" s="93"/>
      <c r="FOG3" s="93" t="s">
        <v>117</v>
      </c>
      <c r="FOH3" s="93"/>
      <c r="FOI3" s="93"/>
      <c r="FOJ3" s="93"/>
      <c r="FOK3" s="93" t="s">
        <v>117</v>
      </c>
      <c r="FOL3" s="93"/>
      <c r="FOM3" s="93"/>
      <c r="FON3" s="93"/>
      <c r="FOO3" s="93" t="s">
        <v>117</v>
      </c>
      <c r="FOP3" s="93"/>
      <c r="FOQ3" s="93"/>
      <c r="FOR3" s="93"/>
      <c r="FOS3" s="93" t="s">
        <v>117</v>
      </c>
      <c r="FOT3" s="93"/>
      <c r="FOU3" s="93"/>
      <c r="FOV3" s="93"/>
      <c r="FOW3" s="93" t="s">
        <v>117</v>
      </c>
      <c r="FOX3" s="93"/>
      <c r="FOY3" s="93"/>
      <c r="FOZ3" s="93"/>
      <c r="FPA3" s="93" t="s">
        <v>117</v>
      </c>
      <c r="FPB3" s="93"/>
      <c r="FPC3" s="93"/>
      <c r="FPD3" s="93"/>
      <c r="FPE3" s="93" t="s">
        <v>117</v>
      </c>
      <c r="FPF3" s="93"/>
      <c r="FPG3" s="93"/>
      <c r="FPH3" s="93"/>
      <c r="FPI3" s="93" t="s">
        <v>117</v>
      </c>
      <c r="FPJ3" s="93"/>
      <c r="FPK3" s="93"/>
      <c r="FPL3" s="93"/>
      <c r="FPM3" s="93" t="s">
        <v>117</v>
      </c>
      <c r="FPN3" s="93"/>
      <c r="FPO3" s="93"/>
      <c r="FPP3" s="93"/>
      <c r="FPQ3" s="93" t="s">
        <v>117</v>
      </c>
      <c r="FPR3" s="93"/>
      <c r="FPS3" s="93"/>
      <c r="FPT3" s="93"/>
      <c r="FPU3" s="93" t="s">
        <v>117</v>
      </c>
      <c r="FPV3" s="93"/>
      <c r="FPW3" s="93"/>
      <c r="FPX3" s="93"/>
      <c r="FPY3" s="93" t="s">
        <v>117</v>
      </c>
      <c r="FPZ3" s="93"/>
      <c r="FQA3" s="93"/>
      <c r="FQB3" s="93"/>
      <c r="FQC3" s="93" t="s">
        <v>117</v>
      </c>
      <c r="FQD3" s="93"/>
      <c r="FQE3" s="93"/>
      <c r="FQF3" s="93"/>
      <c r="FQG3" s="93" t="s">
        <v>117</v>
      </c>
      <c r="FQH3" s="93"/>
      <c r="FQI3" s="93"/>
      <c r="FQJ3" s="93"/>
      <c r="FQK3" s="93" t="s">
        <v>117</v>
      </c>
      <c r="FQL3" s="93"/>
      <c r="FQM3" s="93"/>
      <c r="FQN3" s="93"/>
      <c r="FQO3" s="93" t="s">
        <v>117</v>
      </c>
      <c r="FQP3" s="93"/>
      <c r="FQQ3" s="93"/>
      <c r="FQR3" s="93"/>
      <c r="FQS3" s="93" t="s">
        <v>117</v>
      </c>
      <c r="FQT3" s="93"/>
      <c r="FQU3" s="93"/>
      <c r="FQV3" s="93"/>
      <c r="FQW3" s="93" t="s">
        <v>117</v>
      </c>
      <c r="FQX3" s="93"/>
      <c r="FQY3" s="93"/>
      <c r="FQZ3" s="93"/>
      <c r="FRA3" s="93" t="s">
        <v>117</v>
      </c>
      <c r="FRB3" s="93"/>
      <c r="FRC3" s="93"/>
      <c r="FRD3" s="93"/>
      <c r="FRE3" s="93" t="s">
        <v>117</v>
      </c>
      <c r="FRF3" s="93"/>
      <c r="FRG3" s="93"/>
      <c r="FRH3" s="93"/>
      <c r="FRI3" s="93" t="s">
        <v>117</v>
      </c>
      <c r="FRJ3" s="93"/>
      <c r="FRK3" s="93"/>
      <c r="FRL3" s="93"/>
      <c r="FRM3" s="93" t="s">
        <v>117</v>
      </c>
      <c r="FRN3" s="93"/>
      <c r="FRO3" s="93"/>
      <c r="FRP3" s="93"/>
      <c r="FRQ3" s="93" t="s">
        <v>117</v>
      </c>
      <c r="FRR3" s="93"/>
      <c r="FRS3" s="93"/>
      <c r="FRT3" s="93"/>
      <c r="FRU3" s="93" t="s">
        <v>117</v>
      </c>
      <c r="FRV3" s="93"/>
      <c r="FRW3" s="93"/>
      <c r="FRX3" s="93"/>
      <c r="FRY3" s="93" t="s">
        <v>117</v>
      </c>
      <c r="FRZ3" s="93"/>
      <c r="FSA3" s="93"/>
      <c r="FSB3" s="93"/>
      <c r="FSC3" s="93" t="s">
        <v>117</v>
      </c>
      <c r="FSD3" s="93"/>
      <c r="FSE3" s="93"/>
      <c r="FSF3" s="93"/>
      <c r="FSG3" s="93" t="s">
        <v>117</v>
      </c>
      <c r="FSH3" s="93"/>
      <c r="FSI3" s="93"/>
      <c r="FSJ3" s="93"/>
      <c r="FSK3" s="93" t="s">
        <v>117</v>
      </c>
      <c r="FSL3" s="93"/>
      <c r="FSM3" s="93"/>
      <c r="FSN3" s="93"/>
      <c r="FSO3" s="93" t="s">
        <v>117</v>
      </c>
      <c r="FSP3" s="93"/>
      <c r="FSQ3" s="93"/>
      <c r="FSR3" s="93"/>
      <c r="FSS3" s="93" t="s">
        <v>117</v>
      </c>
      <c r="FST3" s="93"/>
      <c r="FSU3" s="93"/>
      <c r="FSV3" s="93"/>
      <c r="FSW3" s="93" t="s">
        <v>117</v>
      </c>
      <c r="FSX3" s="93"/>
      <c r="FSY3" s="93"/>
      <c r="FSZ3" s="93"/>
      <c r="FTA3" s="93" t="s">
        <v>117</v>
      </c>
      <c r="FTB3" s="93"/>
      <c r="FTC3" s="93"/>
      <c r="FTD3" s="93"/>
      <c r="FTE3" s="93" t="s">
        <v>117</v>
      </c>
      <c r="FTF3" s="93"/>
      <c r="FTG3" s="93"/>
      <c r="FTH3" s="93"/>
      <c r="FTI3" s="93" t="s">
        <v>117</v>
      </c>
      <c r="FTJ3" s="93"/>
      <c r="FTK3" s="93"/>
      <c r="FTL3" s="93"/>
      <c r="FTM3" s="93" t="s">
        <v>117</v>
      </c>
      <c r="FTN3" s="93"/>
      <c r="FTO3" s="93"/>
      <c r="FTP3" s="93"/>
      <c r="FTQ3" s="93" t="s">
        <v>117</v>
      </c>
      <c r="FTR3" s="93"/>
      <c r="FTS3" s="93"/>
      <c r="FTT3" s="93"/>
      <c r="FTU3" s="93" t="s">
        <v>117</v>
      </c>
      <c r="FTV3" s="93"/>
      <c r="FTW3" s="93"/>
      <c r="FTX3" s="93"/>
      <c r="FTY3" s="93" t="s">
        <v>117</v>
      </c>
      <c r="FTZ3" s="93"/>
      <c r="FUA3" s="93"/>
      <c r="FUB3" s="93"/>
      <c r="FUC3" s="93" t="s">
        <v>117</v>
      </c>
      <c r="FUD3" s="93"/>
      <c r="FUE3" s="93"/>
      <c r="FUF3" s="93"/>
      <c r="FUG3" s="93" t="s">
        <v>117</v>
      </c>
      <c r="FUH3" s="93"/>
      <c r="FUI3" s="93"/>
      <c r="FUJ3" s="93"/>
      <c r="FUK3" s="93" t="s">
        <v>117</v>
      </c>
      <c r="FUL3" s="93"/>
      <c r="FUM3" s="93"/>
      <c r="FUN3" s="93"/>
      <c r="FUO3" s="93" t="s">
        <v>117</v>
      </c>
      <c r="FUP3" s="93"/>
      <c r="FUQ3" s="93"/>
      <c r="FUR3" s="93"/>
      <c r="FUS3" s="93" t="s">
        <v>117</v>
      </c>
      <c r="FUT3" s="93"/>
      <c r="FUU3" s="93"/>
      <c r="FUV3" s="93"/>
      <c r="FUW3" s="93" t="s">
        <v>117</v>
      </c>
      <c r="FUX3" s="93"/>
      <c r="FUY3" s="93"/>
      <c r="FUZ3" s="93"/>
      <c r="FVA3" s="93" t="s">
        <v>117</v>
      </c>
      <c r="FVB3" s="93"/>
      <c r="FVC3" s="93"/>
      <c r="FVD3" s="93"/>
      <c r="FVE3" s="93" t="s">
        <v>117</v>
      </c>
      <c r="FVF3" s="93"/>
      <c r="FVG3" s="93"/>
      <c r="FVH3" s="93"/>
      <c r="FVI3" s="93" t="s">
        <v>117</v>
      </c>
      <c r="FVJ3" s="93"/>
      <c r="FVK3" s="93"/>
      <c r="FVL3" s="93"/>
      <c r="FVM3" s="93" t="s">
        <v>117</v>
      </c>
      <c r="FVN3" s="93"/>
      <c r="FVO3" s="93"/>
      <c r="FVP3" s="93"/>
      <c r="FVQ3" s="93" t="s">
        <v>117</v>
      </c>
      <c r="FVR3" s="93"/>
      <c r="FVS3" s="93"/>
      <c r="FVT3" s="93"/>
      <c r="FVU3" s="93" t="s">
        <v>117</v>
      </c>
      <c r="FVV3" s="93"/>
      <c r="FVW3" s="93"/>
      <c r="FVX3" s="93"/>
      <c r="FVY3" s="93" t="s">
        <v>117</v>
      </c>
      <c r="FVZ3" s="93"/>
      <c r="FWA3" s="93"/>
      <c r="FWB3" s="93"/>
      <c r="FWC3" s="93" t="s">
        <v>117</v>
      </c>
      <c r="FWD3" s="93"/>
      <c r="FWE3" s="93"/>
      <c r="FWF3" s="93"/>
      <c r="FWG3" s="93" t="s">
        <v>117</v>
      </c>
      <c r="FWH3" s="93"/>
      <c r="FWI3" s="93"/>
      <c r="FWJ3" s="93"/>
      <c r="FWK3" s="93" t="s">
        <v>117</v>
      </c>
      <c r="FWL3" s="93"/>
      <c r="FWM3" s="93"/>
      <c r="FWN3" s="93"/>
      <c r="FWO3" s="93" t="s">
        <v>117</v>
      </c>
      <c r="FWP3" s="93"/>
      <c r="FWQ3" s="93"/>
      <c r="FWR3" s="93"/>
      <c r="FWS3" s="93" t="s">
        <v>117</v>
      </c>
      <c r="FWT3" s="93"/>
      <c r="FWU3" s="93"/>
      <c r="FWV3" s="93"/>
      <c r="FWW3" s="93" t="s">
        <v>117</v>
      </c>
      <c r="FWX3" s="93"/>
      <c r="FWY3" s="93"/>
      <c r="FWZ3" s="93"/>
      <c r="FXA3" s="93" t="s">
        <v>117</v>
      </c>
      <c r="FXB3" s="93"/>
      <c r="FXC3" s="93"/>
      <c r="FXD3" s="93"/>
      <c r="FXE3" s="93" t="s">
        <v>117</v>
      </c>
      <c r="FXF3" s="93"/>
      <c r="FXG3" s="93"/>
      <c r="FXH3" s="93"/>
      <c r="FXI3" s="93" t="s">
        <v>117</v>
      </c>
      <c r="FXJ3" s="93"/>
      <c r="FXK3" s="93"/>
      <c r="FXL3" s="93"/>
      <c r="FXM3" s="93" t="s">
        <v>117</v>
      </c>
      <c r="FXN3" s="93"/>
      <c r="FXO3" s="93"/>
      <c r="FXP3" s="93"/>
      <c r="FXQ3" s="93" t="s">
        <v>117</v>
      </c>
      <c r="FXR3" s="93"/>
      <c r="FXS3" s="93"/>
      <c r="FXT3" s="93"/>
      <c r="FXU3" s="93" t="s">
        <v>117</v>
      </c>
      <c r="FXV3" s="93"/>
      <c r="FXW3" s="93"/>
      <c r="FXX3" s="93"/>
      <c r="FXY3" s="93" t="s">
        <v>117</v>
      </c>
      <c r="FXZ3" s="93"/>
      <c r="FYA3" s="93"/>
      <c r="FYB3" s="93"/>
      <c r="FYC3" s="93" t="s">
        <v>117</v>
      </c>
      <c r="FYD3" s="93"/>
      <c r="FYE3" s="93"/>
      <c r="FYF3" s="93"/>
      <c r="FYG3" s="93" t="s">
        <v>117</v>
      </c>
      <c r="FYH3" s="93"/>
      <c r="FYI3" s="93"/>
      <c r="FYJ3" s="93"/>
      <c r="FYK3" s="93" t="s">
        <v>117</v>
      </c>
      <c r="FYL3" s="93"/>
      <c r="FYM3" s="93"/>
      <c r="FYN3" s="93"/>
      <c r="FYO3" s="93" t="s">
        <v>117</v>
      </c>
      <c r="FYP3" s="93"/>
      <c r="FYQ3" s="93"/>
      <c r="FYR3" s="93"/>
      <c r="FYS3" s="93" t="s">
        <v>117</v>
      </c>
      <c r="FYT3" s="93"/>
      <c r="FYU3" s="93"/>
      <c r="FYV3" s="93"/>
      <c r="FYW3" s="93" t="s">
        <v>117</v>
      </c>
      <c r="FYX3" s="93"/>
      <c r="FYY3" s="93"/>
      <c r="FYZ3" s="93"/>
      <c r="FZA3" s="93" t="s">
        <v>117</v>
      </c>
      <c r="FZB3" s="93"/>
      <c r="FZC3" s="93"/>
      <c r="FZD3" s="93"/>
      <c r="FZE3" s="93" t="s">
        <v>117</v>
      </c>
      <c r="FZF3" s="93"/>
      <c r="FZG3" s="93"/>
      <c r="FZH3" s="93"/>
      <c r="FZI3" s="93" t="s">
        <v>117</v>
      </c>
      <c r="FZJ3" s="93"/>
      <c r="FZK3" s="93"/>
      <c r="FZL3" s="93"/>
      <c r="FZM3" s="93" t="s">
        <v>117</v>
      </c>
      <c r="FZN3" s="93"/>
      <c r="FZO3" s="93"/>
      <c r="FZP3" s="93"/>
      <c r="FZQ3" s="93" t="s">
        <v>117</v>
      </c>
      <c r="FZR3" s="93"/>
      <c r="FZS3" s="93"/>
      <c r="FZT3" s="93"/>
      <c r="FZU3" s="93" t="s">
        <v>117</v>
      </c>
      <c r="FZV3" s="93"/>
      <c r="FZW3" s="93"/>
      <c r="FZX3" s="93"/>
      <c r="FZY3" s="93" t="s">
        <v>117</v>
      </c>
      <c r="FZZ3" s="93"/>
      <c r="GAA3" s="93"/>
      <c r="GAB3" s="93"/>
      <c r="GAC3" s="93" t="s">
        <v>117</v>
      </c>
      <c r="GAD3" s="93"/>
      <c r="GAE3" s="93"/>
      <c r="GAF3" s="93"/>
      <c r="GAG3" s="93" t="s">
        <v>117</v>
      </c>
      <c r="GAH3" s="93"/>
      <c r="GAI3" s="93"/>
      <c r="GAJ3" s="93"/>
      <c r="GAK3" s="93" t="s">
        <v>117</v>
      </c>
      <c r="GAL3" s="93"/>
      <c r="GAM3" s="93"/>
      <c r="GAN3" s="93"/>
      <c r="GAO3" s="93" t="s">
        <v>117</v>
      </c>
      <c r="GAP3" s="93"/>
      <c r="GAQ3" s="93"/>
      <c r="GAR3" s="93"/>
      <c r="GAS3" s="93" t="s">
        <v>117</v>
      </c>
      <c r="GAT3" s="93"/>
      <c r="GAU3" s="93"/>
      <c r="GAV3" s="93"/>
      <c r="GAW3" s="93" t="s">
        <v>117</v>
      </c>
      <c r="GAX3" s="93"/>
      <c r="GAY3" s="93"/>
      <c r="GAZ3" s="93"/>
      <c r="GBA3" s="93" t="s">
        <v>117</v>
      </c>
      <c r="GBB3" s="93"/>
      <c r="GBC3" s="93"/>
      <c r="GBD3" s="93"/>
      <c r="GBE3" s="93" t="s">
        <v>117</v>
      </c>
      <c r="GBF3" s="93"/>
      <c r="GBG3" s="93"/>
      <c r="GBH3" s="93"/>
      <c r="GBI3" s="93" t="s">
        <v>117</v>
      </c>
      <c r="GBJ3" s="93"/>
      <c r="GBK3" s="93"/>
      <c r="GBL3" s="93"/>
      <c r="GBM3" s="93" t="s">
        <v>117</v>
      </c>
      <c r="GBN3" s="93"/>
      <c r="GBO3" s="93"/>
      <c r="GBP3" s="93"/>
      <c r="GBQ3" s="93" t="s">
        <v>117</v>
      </c>
      <c r="GBR3" s="93"/>
      <c r="GBS3" s="93"/>
      <c r="GBT3" s="93"/>
      <c r="GBU3" s="93" t="s">
        <v>117</v>
      </c>
      <c r="GBV3" s="93"/>
      <c r="GBW3" s="93"/>
      <c r="GBX3" s="93"/>
      <c r="GBY3" s="93" t="s">
        <v>117</v>
      </c>
      <c r="GBZ3" s="93"/>
      <c r="GCA3" s="93"/>
      <c r="GCB3" s="93"/>
      <c r="GCC3" s="93" t="s">
        <v>117</v>
      </c>
      <c r="GCD3" s="93"/>
      <c r="GCE3" s="93"/>
      <c r="GCF3" s="93"/>
      <c r="GCG3" s="93" t="s">
        <v>117</v>
      </c>
      <c r="GCH3" s="93"/>
      <c r="GCI3" s="93"/>
      <c r="GCJ3" s="93"/>
      <c r="GCK3" s="93" t="s">
        <v>117</v>
      </c>
      <c r="GCL3" s="93"/>
      <c r="GCM3" s="93"/>
      <c r="GCN3" s="93"/>
      <c r="GCO3" s="93" t="s">
        <v>117</v>
      </c>
      <c r="GCP3" s="93"/>
      <c r="GCQ3" s="93"/>
      <c r="GCR3" s="93"/>
      <c r="GCS3" s="93" t="s">
        <v>117</v>
      </c>
      <c r="GCT3" s="93"/>
      <c r="GCU3" s="93"/>
      <c r="GCV3" s="93"/>
      <c r="GCW3" s="93" t="s">
        <v>117</v>
      </c>
      <c r="GCX3" s="93"/>
      <c r="GCY3" s="93"/>
      <c r="GCZ3" s="93"/>
      <c r="GDA3" s="93" t="s">
        <v>117</v>
      </c>
      <c r="GDB3" s="93"/>
      <c r="GDC3" s="93"/>
      <c r="GDD3" s="93"/>
      <c r="GDE3" s="93" t="s">
        <v>117</v>
      </c>
      <c r="GDF3" s="93"/>
      <c r="GDG3" s="93"/>
      <c r="GDH3" s="93"/>
      <c r="GDI3" s="93" t="s">
        <v>117</v>
      </c>
      <c r="GDJ3" s="93"/>
      <c r="GDK3" s="93"/>
      <c r="GDL3" s="93"/>
      <c r="GDM3" s="93" t="s">
        <v>117</v>
      </c>
      <c r="GDN3" s="93"/>
      <c r="GDO3" s="93"/>
      <c r="GDP3" s="93"/>
      <c r="GDQ3" s="93" t="s">
        <v>117</v>
      </c>
      <c r="GDR3" s="93"/>
      <c r="GDS3" s="93"/>
      <c r="GDT3" s="93"/>
      <c r="GDU3" s="93" t="s">
        <v>117</v>
      </c>
      <c r="GDV3" s="93"/>
      <c r="GDW3" s="93"/>
      <c r="GDX3" s="93"/>
      <c r="GDY3" s="93" t="s">
        <v>117</v>
      </c>
      <c r="GDZ3" s="93"/>
      <c r="GEA3" s="93"/>
      <c r="GEB3" s="93"/>
      <c r="GEC3" s="93" t="s">
        <v>117</v>
      </c>
      <c r="GED3" s="93"/>
      <c r="GEE3" s="93"/>
      <c r="GEF3" s="93"/>
      <c r="GEG3" s="93" t="s">
        <v>117</v>
      </c>
      <c r="GEH3" s="93"/>
      <c r="GEI3" s="93"/>
      <c r="GEJ3" s="93"/>
      <c r="GEK3" s="93" t="s">
        <v>117</v>
      </c>
      <c r="GEL3" s="93"/>
      <c r="GEM3" s="93"/>
      <c r="GEN3" s="93"/>
      <c r="GEO3" s="93" t="s">
        <v>117</v>
      </c>
      <c r="GEP3" s="93"/>
      <c r="GEQ3" s="93"/>
      <c r="GER3" s="93"/>
      <c r="GES3" s="93" t="s">
        <v>117</v>
      </c>
      <c r="GET3" s="93"/>
      <c r="GEU3" s="93"/>
      <c r="GEV3" s="93"/>
      <c r="GEW3" s="93" t="s">
        <v>117</v>
      </c>
      <c r="GEX3" s="93"/>
      <c r="GEY3" s="93"/>
      <c r="GEZ3" s="93"/>
      <c r="GFA3" s="93" t="s">
        <v>117</v>
      </c>
      <c r="GFB3" s="93"/>
      <c r="GFC3" s="93"/>
      <c r="GFD3" s="93"/>
      <c r="GFE3" s="93" t="s">
        <v>117</v>
      </c>
      <c r="GFF3" s="93"/>
      <c r="GFG3" s="93"/>
      <c r="GFH3" s="93"/>
      <c r="GFI3" s="93" t="s">
        <v>117</v>
      </c>
      <c r="GFJ3" s="93"/>
      <c r="GFK3" s="93"/>
      <c r="GFL3" s="93"/>
      <c r="GFM3" s="93" t="s">
        <v>117</v>
      </c>
      <c r="GFN3" s="93"/>
      <c r="GFO3" s="93"/>
      <c r="GFP3" s="93"/>
      <c r="GFQ3" s="93" t="s">
        <v>117</v>
      </c>
      <c r="GFR3" s="93"/>
      <c r="GFS3" s="93"/>
      <c r="GFT3" s="93"/>
      <c r="GFU3" s="93" t="s">
        <v>117</v>
      </c>
      <c r="GFV3" s="93"/>
      <c r="GFW3" s="93"/>
      <c r="GFX3" s="93"/>
      <c r="GFY3" s="93" t="s">
        <v>117</v>
      </c>
      <c r="GFZ3" s="93"/>
      <c r="GGA3" s="93"/>
      <c r="GGB3" s="93"/>
      <c r="GGC3" s="93" t="s">
        <v>117</v>
      </c>
      <c r="GGD3" s="93"/>
      <c r="GGE3" s="93"/>
      <c r="GGF3" s="93"/>
      <c r="GGG3" s="93" t="s">
        <v>117</v>
      </c>
      <c r="GGH3" s="93"/>
      <c r="GGI3" s="93"/>
      <c r="GGJ3" s="93"/>
      <c r="GGK3" s="93" t="s">
        <v>117</v>
      </c>
      <c r="GGL3" s="93"/>
      <c r="GGM3" s="93"/>
      <c r="GGN3" s="93"/>
      <c r="GGO3" s="93" t="s">
        <v>117</v>
      </c>
      <c r="GGP3" s="93"/>
      <c r="GGQ3" s="93"/>
      <c r="GGR3" s="93"/>
      <c r="GGS3" s="93" t="s">
        <v>117</v>
      </c>
      <c r="GGT3" s="93"/>
      <c r="GGU3" s="93"/>
      <c r="GGV3" s="93"/>
      <c r="GGW3" s="93" t="s">
        <v>117</v>
      </c>
      <c r="GGX3" s="93"/>
      <c r="GGY3" s="93"/>
      <c r="GGZ3" s="93"/>
      <c r="GHA3" s="93" t="s">
        <v>117</v>
      </c>
      <c r="GHB3" s="93"/>
      <c r="GHC3" s="93"/>
      <c r="GHD3" s="93"/>
      <c r="GHE3" s="93" t="s">
        <v>117</v>
      </c>
      <c r="GHF3" s="93"/>
      <c r="GHG3" s="93"/>
      <c r="GHH3" s="93"/>
      <c r="GHI3" s="93" t="s">
        <v>117</v>
      </c>
      <c r="GHJ3" s="93"/>
      <c r="GHK3" s="93"/>
      <c r="GHL3" s="93"/>
      <c r="GHM3" s="93" t="s">
        <v>117</v>
      </c>
      <c r="GHN3" s="93"/>
      <c r="GHO3" s="93"/>
      <c r="GHP3" s="93"/>
      <c r="GHQ3" s="93" t="s">
        <v>117</v>
      </c>
      <c r="GHR3" s="93"/>
      <c r="GHS3" s="93"/>
      <c r="GHT3" s="93"/>
      <c r="GHU3" s="93" t="s">
        <v>117</v>
      </c>
      <c r="GHV3" s="93"/>
      <c r="GHW3" s="93"/>
      <c r="GHX3" s="93"/>
      <c r="GHY3" s="93" t="s">
        <v>117</v>
      </c>
      <c r="GHZ3" s="93"/>
      <c r="GIA3" s="93"/>
      <c r="GIB3" s="93"/>
      <c r="GIC3" s="93" t="s">
        <v>117</v>
      </c>
      <c r="GID3" s="93"/>
      <c r="GIE3" s="93"/>
      <c r="GIF3" s="93"/>
      <c r="GIG3" s="93" t="s">
        <v>117</v>
      </c>
      <c r="GIH3" s="93"/>
      <c r="GII3" s="93"/>
      <c r="GIJ3" s="93"/>
      <c r="GIK3" s="93" t="s">
        <v>117</v>
      </c>
      <c r="GIL3" s="93"/>
      <c r="GIM3" s="93"/>
      <c r="GIN3" s="93"/>
      <c r="GIO3" s="93" t="s">
        <v>117</v>
      </c>
      <c r="GIP3" s="93"/>
      <c r="GIQ3" s="93"/>
      <c r="GIR3" s="93"/>
      <c r="GIS3" s="93" t="s">
        <v>117</v>
      </c>
      <c r="GIT3" s="93"/>
      <c r="GIU3" s="93"/>
      <c r="GIV3" s="93"/>
      <c r="GIW3" s="93" t="s">
        <v>117</v>
      </c>
      <c r="GIX3" s="93"/>
      <c r="GIY3" s="93"/>
      <c r="GIZ3" s="93"/>
      <c r="GJA3" s="93" t="s">
        <v>117</v>
      </c>
      <c r="GJB3" s="93"/>
      <c r="GJC3" s="93"/>
      <c r="GJD3" s="93"/>
      <c r="GJE3" s="93" t="s">
        <v>117</v>
      </c>
      <c r="GJF3" s="93"/>
      <c r="GJG3" s="93"/>
      <c r="GJH3" s="93"/>
      <c r="GJI3" s="93" t="s">
        <v>117</v>
      </c>
      <c r="GJJ3" s="93"/>
      <c r="GJK3" s="93"/>
      <c r="GJL3" s="93"/>
      <c r="GJM3" s="93" t="s">
        <v>117</v>
      </c>
      <c r="GJN3" s="93"/>
      <c r="GJO3" s="93"/>
      <c r="GJP3" s="93"/>
      <c r="GJQ3" s="93" t="s">
        <v>117</v>
      </c>
      <c r="GJR3" s="93"/>
      <c r="GJS3" s="93"/>
      <c r="GJT3" s="93"/>
      <c r="GJU3" s="93" t="s">
        <v>117</v>
      </c>
      <c r="GJV3" s="93"/>
      <c r="GJW3" s="93"/>
      <c r="GJX3" s="93"/>
      <c r="GJY3" s="93" t="s">
        <v>117</v>
      </c>
      <c r="GJZ3" s="93"/>
      <c r="GKA3" s="93"/>
      <c r="GKB3" s="93"/>
      <c r="GKC3" s="93" t="s">
        <v>117</v>
      </c>
      <c r="GKD3" s="93"/>
      <c r="GKE3" s="93"/>
      <c r="GKF3" s="93"/>
      <c r="GKG3" s="93" t="s">
        <v>117</v>
      </c>
      <c r="GKH3" s="93"/>
      <c r="GKI3" s="93"/>
      <c r="GKJ3" s="93"/>
      <c r="GKK3" s="93" t="s">
        <v>117</v>
      </c>
      <c r="GKL3" s="93"/>
      <c r="GKM3" s="93"/>
      <c r="GKN3" s="93"/>
      <c r="GKO3" s="93" t="s">
        <v>117</v>
      </c>
      <c r="GKP3" s="93"/>
      <c r="GKQ3" s="93"/>
      <c r="GKR3" s="93"/>
      <c r="GKS3" s="93" t="s">
        <v>117</v>
      </c>
      <c r="GKT3" s="93"/>
      <c r="GKU3" s="93"/>
      <c r="GKV3" s="93"/>
      <c r="GKW3" s="93" t="s">
        <v>117</v>
      </c>
      <c r="GKX3" s="93"/>
      <c r="GKY3" s="93"/>
      <c r="GKZ3" s="93"/>
      <c r="GLA3" s="93" t="s">
        <v>117</v>
      </c>
      <c r="GLB3" s="93"/>
      <c r="GLC3" s="93"/>
      <c r="GLD3" s="93"/>
      <c r="GLE3" s="93" t="s">
        <v>117</v>
      </c>
      <c r="GLF3" s="93"/>
      <c r="GLG3" s="93"/>
      <c r="GLH3" s="93"/>
      <c r="GLI3" s="93" t="s">
        <v>117</v>
      </c>
      <c r="GLJ3" s="93"/>
      <c r="GLK3" s="93"/>
      <c r="GLL3" s="93"/>
      <c r="GLM3" s="93" t="s">
        <v>117</v>
      </c>
      <c r="GLN3" s="93"/>
      <c r="GLO3" s="93"/>
      <c r="GLP3" s="93"/>
      <c r="GLQ3" s="93" t="s">
        <v>117</v>
      </c>
      <c r="GLR3" s="93"/>
      <c r="GLS3" s="93"/>
      <c r="GLT3" s="93"/>
      <c r="GLU3" s="93" t="s">
        <v>117</v>
      </c>
      <c r="GLV3" s="93"/>
      <c r="GLW3" s="93"/>
      <c r="GLX3" s="93"/>
      <c r="GLY3" s="93" t="s">
        <v>117</v>
      </c>
      <c r="GLZ3" s="93"/>
      <c r="GMA3" s="93"/>
      <c r="GMB3" s="93"/>
      <c r="GMC3" s="93" t="s">
        <v>117</v>
      </c>
      <c r="GMD3" s="93"/>
      <c r="GME3" s="93"/>
      <c r="GMF3" s="93"/>
      <c r="GMG3" s="93" t="s">
        <v>117</v>
      </c>
      <c r="GMH3" s="93"/>
      <c r="GMI3" s="93"/>
      <c r="GMJ3" s="93"/>
      <c r="GMK3" s="93" t="s">
        <v>117</v>
      </c>
      <c r="GML3" s="93"/>
      <c r="GMM3" s="93"/>
      <c r="GMN3" s="93"/>
      <c r="GMO3" s="93" t="s">
        <v>117</v>
      </c>
      <c r="GMP3" s="93"/>
      <c r="GMQ3" s="93"/>
      <c r="GMR3" s="93"/>
      <c r="GMS3" s="93" t="s">
        <v>117</v>
      </c>
      <c r="GMT3" s="93"/>
      <c r="GMU3" s="93"/>
      <c r="GMV3" s="93"/>
      <c r="GMW3" s="93" t="s">
        <v>117</v>
      </c>
      <c r="GMX3" s="93"/>
      <c r="GMY3" s="93"/>
      <c r="GMZ3" s="93"/>
      <c r="GNA3" s="93" t="s">
        <v>117</v>
      </c>
      <c r="GNB3" s="93"/>
      <c r="GNC3" s="93"/>
      <c r="GND3" s="93"/>
      <c r="GNE3" s="93" t="s">
        <v>117</v>
      </c>
      <c r="GNF3" s="93"/>
      <c r="GNG3" s="93"/>
      <c r="GNH3" s="93"/>
      <c r="GNI3" s="93" t="s">
        <v>117</v>
      </c>
      <c r="GNJ3" s="93"/>
      <c r="GNK3" s="93"/>
      <c r="GNL3" s="93"/>
      <c r="GNM3" s="93" t="s">
        <v>117</v>
      </c>
      <c r="GNN3" s="93"/>
      <c r="GNO3" s="93"/>
      <c r="GNP3" s="93"/>
      <c r="GNQ3" s="93" t="s">
        <v>117</v>
      </c>
      <c r="GNR3" s="93"/>
      <c r="GNS3" s="93"/>
      <c r="GNT3" s="93"/>
      <c r="GNU3" s="93" t="s">
        <v>117</v>
      </c>
      <c r="GNV3" s="93"/>
      <c r="GNW3" s="93"/>
      <c r="GNX3" s="93"/>
      <c r="GNY3" s="93" t="s">
        <v>117</v>
      </c>
      <c r="GNZ3" s="93"/>
      <c r="GOA3" s="93"/>
      <c r="GOB3" s="93"/>
      <c r="GOC3" s="93" t="s">
        <v>117</v>
      </c>
      <c r="GOD3" s="93"/>
      <c r="GOE3" s="93"/>
      <c r="GOF3" s="93"/>
      <c r="GOG3" s="93" t="s">
        <v>117</v>
      </c>
      <c r="GOH3" s="93"/>
      <c r="GOI3" s="93"/>
      <c r="GOJ3" s="93"/>
      <c r="GOK3" s="93" t="s">
        <v>117</v>
      </c>
      <c r="GOL3" s="93"/>
      <c r="GOM3" s="93"/>
      <c r="GON3" s="93"/>
      <c r="GOO3" s="93" t="s">
        <v>117</v>
      </c>
      <c r="GOP3" s="93"/>
      <c r="GOQ3" s="93"/>
      <c r="GOR3" s="93"/>
      <c r="GOS3" s="93" t="s">
        <v>117</v>
      </c>
      <c r="GOT3" s="93"/>
      <c r="GOU3" s="93"/>
      <c r="GOV3" s="93"/>
      <c r="GOW3" s="93" t="s">
        <v>117</v>
      </c>
      <c r="GOX3" s="93"/>
      <c r="GOY3" s="93"/>
      <c r="GOZ3" s="93"/>
      <c r="GPA3" s="93" t="s">
        <v>117</v>
      </c>
      <c r="GPB3" s="93"/>
      <c r="GPC3" s="93"/>
      <c r="GPD3" s="93"/>
      <c r="GPE3" s="93" t="s">
        <v>117</v>
      </c>
      <c r="GPF3" s="93"/>
      <c r="GPG3" s="93"/>
      <c r="GPH3" s="93"/>
      <c r="GPI3" s="93" t="s">
        <v>117</v>
      </c>
      <c r="GPJ3" s="93"/>
      <c r="GPK3" s="93"/>
      <c r="GPL3" s="93"/>
      <c r="GPM3" s="93" t="s">
        <v>117</v>
      </c>
      <c r="GPN3" s="93"/>
      <c r="GPO3" s="93"/>
      <c r="GPP3" s="93"/>
      <c r="GPQ3" s="93" t="s">
        <v>117</v>
      </c>
      <c r="GPR3" s="93"/>
      <c r="GPS3" s="93"/>
      <c r="GPT3" s="93"/>
      <c r="GPU3" s="93" t="s">
        <v>117</v>
      </c>
      <c r="GPV3" s="93"/>
      <c r="GPW3" s="93"/>
      <c r="GPX3" s="93"/>
      <c r="GPY3" s="93" t="s">
        <v>117</v>
      </c>
      <c r="GPZ3" s="93"/>
      <c r="GQA3" s="93"/>
      <c r="GQB3" s="93"/>
      <c r="GQC3" s="93" t="s">
        <v>117</v>
      </c>
      <c r="GQD3" s="93"/>
      <c r="GQE3" s="93"/>
      <c r="GQF3" s="93"/>
      <c r="GQG3" s="93" t="s">
        <v>117</v>
      </c>
      <c r="GQH3" s="93"/>
      <c r="GQI3" s="93"/>
      <c r="GQJ3" s="93"/>
      <c r="GQK3" s="93" t="s">
        <v>117</v>
      </c>
      <c r="GQL3" s="93"/>
      <c r="GQM3" s="93"/>
      <c r="GQN3" s="93"/>
      <c r="GQO3" s="93" t="s">
        <v>117</v>
      </c>
      <c r="GQP3" s="93"/>
      <c r="GQQ3" s="93"/>
      <c r="GQR3" s="93"/>
      <c r="GQS3" s="93" t="s">
        <v>117</v>
      </c>
      <c r="GQT3" s="93"/>
      <c r="GQU3" s="93"/>
      <c r="GQV3" s="93"/>
      <c r="GQW3" s="93" t="s">
        <v>117</v>
      </c>
      <c r="GQX3" s="93"/>
      <c r="GQY3" s="93"/>
      <c r="GQZ3" s="93"/>
      <c r="GRA3" s="93" t="s">
        <v>117</v>
      </c>
      <c r="GRB3" s="93"/>
      <c r="GRC3" s="93"/>
      <c r="GRD3" s="93"/>
      <c r="GRE3" s="93" t="s">
        <v>117</v>
      </c>
      <c r="GRF3" s="93"/>
      <c r="GRG3" s="93"/>
      <c r="GRH3" s="93"/>
      <c r="GRI3" s="93" t="s">
        <v>117</v>
      </c>
      <c r="GRJ3" s="93"/>
      <c r="GRK3" s="93"/>
      <c r="GRL3" s="93"/>
      <c r="GRM3" s="93" t="s">
        <v>117</v>
      </c>
      <c r="GRN3" s="93"/>
      <c r="GRO3" s="93"/>
      <c r="GRP3" s="93"/>
      <c r="GRQ3" s="93" t="s">
        <v>117</v>
      </c>
      <c r="GRR3" s="93"/>
      <c r="GRS3" s="93"/>
      <c r="GRT3" s="93"/>
      <c r="GRU3" s="93" t="s">
        <v>117</v>
      </c>
      <c r="GRV3" s="93"/>
      <c r="GRW3" s="93"/>
      <c r="GRX3" s="93"/>
      <c r="GRY3" s="93" t="s">
        <v>117</v>
      </c>
      <c r="GRZ3" s="93"/>
      <c r="GSA3" s="93"/>
      <c r="GSB3" s="93"/>
      <c r="GSC3" s="93" t="s">
        <v>117</v>
      </c>
      <c r="GSD3" s="93"/>
      <c r="GSE3" s="93"/>
      <c r="GSF3" s="93"/>
      <c r="GSG3" s="93" t="s">
        <v>117</v>
      </c>
      <c r="GSH3" s="93"/>
      <c r="GSI3" s="93"/>
      <c r="GSJ3" s="93"/>
      <c r="GSK3" s="93" t="s">
        <v>117</v>
      </c>
      <c r="GSL3" s="93"/>
      <c r="GSM3" s="93"/>
      <c r="GSN3" s="93"/>
      <c r="GSO3" s="93" t="s">
        <v>117</v>
      </c>
      <c r="GSP3" s="93"/>
      <c r="GSQ3" s="93"/>
      <c r="GSR3" s="93"/>
      <c r="GSS3" s="93" t="s">
        <v>117</v>
      </c>
      <c r="GST3" s="93"/>
      <c r="GSU3" s="93"/>
      <c r="GSV3" s="93"/>
      <c r="GSW3" s="93" t="s">
        <v>117</v>
      </c>
      <c r="GSX3" s="93"/>
      <c r="GSY3" s="93"/>
      <c r="GSZ3" s="93"/>
      <c r="GTA3" s="93" t="s">
        <v>117</v>
      </c>
      <c r="GTB3" s="93"/>
      <c r="GTC3" s="93"/>
      <c r="GTD3" s="93"/>
      <c r="GTE3" s="93" t="s">
        <v>117</v>
      </c>
      <c r="GTF3" s="93"/>
      <c r="GTG3" s="93"/>
      <c r="GTH3" s="93"/>
      <c r="GTI3" s="93" t="s">
        <v>117</v>
      </c>
      <c r="GTJ3" s="93"/>
      <c r="GTK3" s="93"/>
      <c r="GTL3" s="93"/>
      <c r="GTM3" s="93" t="s">
        <v>117</v>
      </c>
      <c r="GTN3" s="93"/>
      <c r="GTO3" s="93"/>
      <c r="GTP3" s="93"/>
      <c r="GTQ3" s="93" t="s">
        <v>117</v>
      </c>
      <c r="GTR3" s="93"/>
      <c r="GTS3" s="93"/>
      <c r="GTT3" s="93"/>
      <c r="GTU3" s="93" t="s">
        <v>117</v>
      </c>
      <c r="GTV3" s="93"/>
      <c r="GTW3" s="93"/>
      <c r="GTX3" s="93"/>
      <c r="GTY3" s="93" t="s">
        <v>117</v>
      </c>
      <c r="GTZ3" s="93"/>
      <c r="GUA3" s="93"/>
      <c r="GUB3" s="93"/>
      <c r="GUC3" s="93" t="s">
        <v>117</v>
      </c>
      <c r="GUD3" s="93"/>
      <c r="GUE3" s="93"/>
      <c r="GUF3" s="93"/>
      <c r="GUG3" s="93" t="s">
        <v>117</v>
      </c>
      <c r="GUH3" s="93"/>
      <c r="GUI3" s="93"/>
      <c r="GUJ3" s="93"/>
      <c r="GUK3" s="93" t="s">
        <v>117</v>
      </c>
      <c r="GUL3" s="93"/>
      <c r="GUM3" s="93"/>
      <c r="GUN3" s="93"/>
      <c r="GUO3" s="93" t="s">
        <v>117</v>
      </c>
      <c r="GUP3" s="93"/>
      <c r="GUQ3" s="93"/>
      <c r="GUR3" s="93"/>
      <c r="GUS3" s="93" t="s">
        <v>117</v>
      </c>
      <c r="GUT3" s="93"/>
      <c r="GUU3" s="93"/>
      <c r="GUV3" s="93"/>
      <c r="GUW3" s="93" t="s">
        <v>117</v>
      </c>
      <c r="GUX3" s="93"/>
      <c r="GUY3" s="93"/>
      <c r="GUZ3" s="93"/>
      <c r="GVA3" s="93" t="s">
        <v>117</v>
      </c>
      <c r="GVB3" s="93"/>
      <c r="GVC3" s="93"/>
      <c r="GVD3" s="93"/>
      <c r="GVE3" s="93" t="s">
        <v>117</v>
      </c>
      <c r="GVF3" s="93"/>
      <c r="GVG3" s="93"/>
      <c r="GVH3" s="93"/>
      <c r="GVI3" s="93" t="s">
        <v>117</v>
      </c>
      <c r="GVJ3" s="93"/>
      <c r="GVK3" s="93"/>
      <c r="GVL3" s="93"/>
      <c r="GVM3" s="93" t="s">
        <v>117</v>
      </c>
      <c r="GVN3" s="93"/>
      <c r="GVO3" s="93"/>
      <c r="GVP3" s="93"/>
      <c r="GVQ3" s="93" t="s">
        <v>117</v>
      </c>
      <c r="GVR3" s="93"/>
      <c r="GVS3" s="93"/>
      <c r="GVT3" s="93"/>
      <c r="GVU3" s="93" t="s">
        <v>117</v>
      </c>
      <c r="GVV3" s="93"/>
      <c r="GVW3" s="93"/>
      <c r="GVX3" s="93"/>
      <c r="GVY3" s="93" t="s">
        <v>117</v>
      </c>
      <c r="GVZ3" s="93"/>
      <c r="GWA3" s="93"/>
      <c r="GWB3" s="93"/>
      <c r="GWC3" s="93" t="s">
        <v>117</v>
      </c>
      <c r="GWD3" s="93"/>
      <c r="GWE3" s="93"/>
      <c r="GWF3" s="93"/>
      <c r="GWG3" s="93" t="s">
        <v>117</v>
      </c>
      <c r="GWH3" s="93"/>
      <c r="GWI3" s="93"/>
      <c r="GWJ3" s="93"/>
      <c r="GWK3" s="93" t="s">
        <v>117</v>
      </c>
      <c r="GWL3" s="93"/>
      <c r="GWM3" s="93"/>
      <c r="GWN3" s="93"/>
      <c r="GWO3" s="93" t="s">
        <v>117</v>
      </c>
      <c r="GWP3" s="93"/>
      <c r="GWQ3" s="93"/>
      <c r="GWR3" s="93"/>
      <c r="GWS3" s="93" t="s">
        <v>117</v>
      </c>
      <c r="GWT3" s="93"/>
      <c r="GWU3" s="93"/>
      <c r="GWV3" s="93"/>
      <c r="GWW3" s="93" t="s">
        <v>117</v>
      </c>
      <c r="GWX3" s="93"/>
      <c r="GWY3" s="93"/>
      <c r="GWZ3" s="93"/>
      <c r="GXA3" s="93" t="s">
        <v>117</v>
      </c>
      <c r="GXB3" s="93"/>
      <c r="GXC3" s="93"/>
      <c r="GXD3" s="93"/>
      <c r="GXE3" s="93" t="s">
        <v>117</v>
      </c>
      <c r="GXF3" s="93"/>
      <c r="GXG3" s="93"/>
      <c r="GXH3" s="93"/>
      <c r="GXI3" s="93" t="s">
        <v>117</v>
      </c>
      <c r="GXJ3" s="93"/>
      <c r="GXK3" s="93"/>
      <c r="GXL3" s="93"/>
      <c r="GXM3" s="93" t="s">
        <v>117</v>
      </c>
      <c r="GXN3" s="93"/>
      <c r="GXO3" s="93"/>
      <c r="GXP3" s="93"/>
      <c r="GXQ3" s="93" t="s">
        <v>117</v>
      </c>
      <c r="GXR3" s="93"/>
      <c r="GXS3" s="93"/>
      <c r="GXT3" s="93"/>
      <c r="GXU3" s="93" t="s">
        <v>117</v>
      </c>
      <c r="GXV3" s="93"/>
      <c r="GXW3" s="93"/>
      <c r="GXX3" s="93"/>
      <c r="GXY3" s="93" t="s">
        <v>117</v>
      </c>
      <c r="GXZ3" s="93"/>
      <c r="GYA3" s="93"/>
      <c r="GYB3" s="93"/>
      <c r="GYC3" s="93" t="s">
        <v>117</v>
      </c>
      <c r="GYD3" s="93"/>
      <c r="GYE3" s="93"/>
      <c r="GYF3" s="93"/>
      <c r="GYG3" s="93" t="s">
        <v>117</v>
      </c>
      <c r="GYH3" s="93"/>
      <c r="GYI3" s="93"/>
      <c r="GYJ3" s="93"/>
      <c r="GYK3" s="93" t="s">
        <v>117</v>
      </c>
      <c r="GYL3" s="93"/>
      <c r="GYM3" s="93"/>
      <c r="GYN3" s="93"/>
      <c r="GYO3" s="93" t="s">
        <v>117</v>
      </c>
      <c r="GYP3" s="93"/>
      <c r="GYQ3" s="93"/>
      <c r="GYR3" s="93"/>
      <c r="GYS3" s="93" t="s">
        <v>117</v>
      </c>
      <c r="GYT3" s="93"/>
      <c r="GYU3" s="93"/>
      <c r="GYV3" s="93"/>
      <c r="GYW3" s="93" t="s">
        <v>117</v>
      </c>
      <c r="GYX3" s="93"/>
      <c r="GYY3" s="93"/>
      <c r="GYZ3" s="93"/>
      <c r="GZA3" s="93" t="s">
        <v>117</v>
      </c>
      <c r="GZB3" s="93"/>
      <c r="GZC3" s="93"/>
      <c r="GZD3" s="93"/>
      <c r="GZE3" s="93" t="s">
        <v>117</v>
      </c>
      <c r="GZF3" s="93"/>
      <c r="GZG3" s="93"/>
      <c r="GZH3" s="93"/>
      <c r="GZI3" s="93" t="s">
        <v>117</v>
      </c>
      <c r="GZJ3" s="93"/>
      <c r="GZK3" s="93"/>
      <c r="GZL3" s="93"/>
      <c r="GZM3" s="93" t="s">
        <v>117</v>
      </c>
      <c r="GZN3" s="93"/>
      <c r="GZO3" s="93"/>
      <c r="GZP3" s="93"/>
      <c r="GZQ3" s="93" t="s">
        <v>117</v>
      </c>
      <c r="GZR3" s="93"/>
      <c r="GZS3" s="93"/>
      <c r="GZT3" s="93"/>
      <c r="GZU3" s="93" t="s">
        <v>117</v>
      </c>
      <c r="GZV3" s="93"/>
      <c r="GZW3" s="93"/>
      <c r="GZX3" s="93"/>
      <c r="GZY3" s="93" t="s">
        <v>117</v>
      </c>
      <c r="GZZ3" s="93"/>
      <c r="HAA3" s="93"/>
      <c r="HAB3" s="93"/>
      <c r="HAC3" s="93" t="s">
        <v>117</v>
      </c>
      <c r="HAD3" s="93"/>
      <c r="HAE3" s="93"/>
      <c r="HAF3" s="93"/>
      <c r="HAG3" s="93" t="s">
        <v>117</v>
      </c>
      <c r="HAH3" s="93"/>
      <c r="HAI3" s="93"/>
      <c r="HAJ3" s="93"/>
      <c r="HAK3" s="93" t="s">
        <v>117</v>
      </c>
      <c r="HAL3" s="93"/>
      <c r="HAM3" s="93"/>
      <c r="HAN3" s="93"/>
      <c r="HAO3" s="93" t="s">
        <v>117</v>
      </c>
      <c r="HAP3" s="93"/>
      <c r="HAQ3" s="93"/>
      <c r="HAR3" s="93"/>
      <c r="HAS3" s="93" t="s">
        <v>117</v>
      </c>
      <c r="HAT3" s="93"/>
      <c r="HAU3" s="93"/>
      <c r="HAV3" s="93"/>
      <c r="HAW3" s="93" t="s">
        <v>117</v>
      </c>
      <c r="HAX3" s="93"/>
      <c r="HAY3" s="93"/>
      <c r="HAZ3" s="93"/>
      <c r="HBA3" s="93" t="s">
        <v>117</v>
      </c>
      <c r="HBB3" s="93"/>
      <c r="HBC3" s="93"/>
      <c r="HBD3" s="93"/>
      <c r="HBE3" s="93" t="s">
        <v>117</v>
      </c>
      <c r="HBF3" s="93"/>
      <c r="HBG3" s="93"/>
      <c r="HBH3" s="93"/>
      <c r="HBI3" s="93" t="s">
        <v>117</v>
      </c>
      <c r="HBJ3" s="93"/>
      <c r="HBK3" s="93"/>
      <c r="HBL3" s="93"/>
      <c r="HBM3" s="93" t="s">
        <v>117</v>
      </c>
      <c r="HBN3" s="93"/>
      <c r="HBO3" s="93"/>
      <c r="HBP3" s="93"/>
      <c r="HBQ3" s="93" t="s">
        <v>117</v>
      </c>
      <c r="HBR3" s="93"/>
      <c r="HBS3" s="93"/>
      <c r="HBT3" s="93"/>
      <c r="HBU3" s="93" t="s">
        <v>117</v>
      </c>
      <c r="HBV3" s="93"/>
      <c r="HBW3" s="93"/>
      <c r="HBX3" s="93"/>
      <c r="HBY3" s="93" t="s">
        <v>117</v>
      </c>
      <c r="HBZ3" s="93"/>
      <c r="HCA3" s="93"/>
      <c r="HCB3" s="93"/>
      <c r="HCC3" s="93" t="s">
        <v>117</v>
      </c>
      <c r="HCD3" s="93"/>
      <c r="HCE3" s="93"/>
      <c r="HCF3" s="93"/>
      <c r="HCG3" s="93" t="s">
        <v>117</v>
      </c>
      <c r="HCH3" s="93"/>
      <c r="HCI3" s="93"/>
      <c r="HCJ3" s="93"/>
      <c r="HCK3" s="93" t="s">
        <v>117</v>
      </c>
      <c r="HCL3" s="93"/>
      <c r="HCM3" s="93"/>
      <c r="HCN3" s="93"/>
      <c r="HCO3" s="93" t="s">
        <v>117</v>
      </c>
      <c r="HCP3" s="93"/>
      <c r="HCQ3" s="93"/>
      <c r="HCR3" s="93"/>
      <c r="HCS3" s="93" t="s">
        <v>117</v>
      </c>
      <c r="HCT3" s="93"/>
      <c r="HCU3" s="93"/>
      <c r="HCV3" s="93"/>
      <c r="HCW3" s="93" t="s">
        <v>117</v>
      </c>
      <c r="HCX3" s="93"/>
      <c r="HCY3" s="93"/>
      <c r="HCZ3" s="93"/>
      <c r="HDA3" s="93" t="s">
        <v>117</v>
      </c>
      <c r="HDB3" s="93"/>
      <c r="HDC3" s="93"/>
      <c r="HDD3" s="93"/>
      <c r="HDE3" s="93" t="s">
        <v>117</v>
      </c>
      <c r="HDF3" s="93"/>
      <c r="HDG3" s="93"/>
      <c r="HDH3" s="93"/>
      <c r="HDI3" s="93" t="s">
        <v>117</v>
      </c>
      <c r="HDJ3" s="93"/>
      <c r="HDK3" s="93"/>
      <c r="HDL3" s="93"/>
      <c r="HDM3" s="93" t="s">
        <v>117</v>
      </c>
      <c r="HDN3" s="93"/>
      <c r="HDO3" s="93"/>
      <c r="HDP3" s="93"/>
      <c r="HDQ3" s="93" t="s">
        <v>117</v>
      </c>
      <c r="HDR3" s="93"/>
      <c r="HDS3" s="93"/>
      <c r="HDT3" s="93"/>
      <c r="HDU3" s="93" t="s">
        <v>117</v>
      </c>
      <c r="HDV3" s="93"/>
      <c r="HDW3" s="93"/>
      <c r="HDX3" s="93"/>
      <c r="HDY3" s="93" t="s">
        <v>117</v>
      </c>
      <c r="HDZ3" s="93"/>
      <c r="HEA3" s="93"/>
      <c r="HEB3" s="93"/>
      <c r="HEC3" s="93" t="s">
        <v>117</v>
      </c>
      <c r="HED3" s="93"/>
      <c r="HEE3" s="93"/>
      <c r="HEF3" s="93"/>
      <c r="HEG3" s="93" t="s">
        <v>117</v>
      </c>
      <c r="HEH3" s="93"/>
      <c r="HEI3" s="93"/>
      <c r="HEJ3" s="93"/>
      <c r="HEK3" s="93" t="s">
        <v>117</v>
      </c>
      <c r="HEL3" s="93"/>
      <c r="HEM3" s="93"/>
      <c r="HEN3" s="93"/>
      <c r="HEO3" s="93" t="s">
        <v>117</v>
      </c>
      <c r="HEP3" s="93"/>
      <c r="HEQ3" s="93"/>
      <c r="HER3" s="93"/>
      <c r="HES3" s="93" t="s">
        <v>117</v>
      </c>
      <c r="HET3" s="93"/>
      <c r="HEU3" s="93"/>
      <c r="HEV3" s="93"/>
      <c r="HEW3" s="93" t="s">
        <v>117</v>
      </c>
      <c r="HEX3" s="93"/>
      <c r="HEY3" s="93"/>
      <c r="HEZ3" s="93"/>
      <c r="HFA3" s="93" t="s">
        <v>117</v>
      </c>
      <c r="HFB3" s="93"/>
      <c r="HFC3" s="93"/>
      <c r="HFD3" s="93"/>
      <c r="HFE3" s="93" t="s">
        <v>117</v>
      </c>
      <c r="HFF3" s="93"/>
      <c r="HFG3" s="93"/>
      <c r="HFH3" s="93"/>
      <c r="HFI3" s="93" t="s">
        <v>117</v>
      </c>
      <c r="HFJ3" s="93"/>
      <c r="HFK3" s="93"/>
      <c r="HFL3" s="93"/>
      <c r="HFM3" s="93" t="s">
        <v>117</v>
      </c>
      <c r="HFN3" s="93"/>
      <c r="HFO3" s="93"/>
      <c r="HFP3" s="93"/>
      <c r="HFQ3" s="93" t="s">
        <v>117</v>
      </c>
      <c r="HFR3" s="93"/>
      <c r="HFS3" s="93"/>
      <c r="HFT3" s="93"/>
      <c r="HFU3" s="93" t="s">
        <v>117</v>
      </c>
      <c r="HFV3" s="93"/>
      <c r="HFW3" s="93"/>
      <c r="HFX3" s="93"/>
      <c r="HFY3" s="93" t="s">
        <v>117</v>
      </c>
      <c r="HFZ3" s="93"/>
      <c r="HGA3" s="93"/>
      <c r="HGB3" s="93"/>
      <c r="HGC3" s="93" t="s">
        <v>117</v>
      </c>
      <c r="HGD3" s="93"/>
      <c r="HGE3" s="93"/>
      <c r="HGF3" s="93"/>
      <c r="HGG3" s="93" t="s">
        <v>117</v>
      </c>
      <c r="HGH3" s="93"/>
      <c r="HGI3" s="93"/>
      <c r="HGJ3" s="93"/>
      <c r="HGK3" s="93" t="s">
        <v>117</v>
      </c>
      <c r="HGL3" s="93"/>
      <c r="HGM3" s="93"/>
      <c r="HGN3" s="93"/>
      <c r="HGO3" s="93" t="s">
        <v>117</v>
      </c>
      <c r="HGP3" s="93"/>
      <c r="HGQ3" s="93"/>
      <c r="HGR3" s="93"/>
      <c r="HGS3" s="93" t="s">
        <v>117</v>
      </c>
      <c r="HGT3" s="93"/>
      <c r="HGU3" s="93"/>
      <c r="HGV3" s="93"/>
      <c r="HGW3" s="93" t="s">
        <v>117</v>
      </c>
      <c r="HGX3" s="93"/>
      <c r="HGY3" s="93"/>
      <c r="HGZ3" s="93"/>
      <c r="HHA3" s="93" t="s">
        <v>117</v>
      </c>
      <c r="HHB3" s="93"/>
      <c r="HHC3" s="93"/>
      <c r="HHD3" s="93"/>
      <c r="HHE3" s="93" t="s">
        <v>117</v>
      </c>
      <c r="HHF3" s="93"/>
      <c r="HHG3" s="93"/>
      <c r="HHH3" s="93"/>
      <c r="HHI3" s="93" t="s">
        <v>117</v>
      </c>
      <c r="HHJ3" s="93"/>
      <c r="HHK3" s="93"/>
      <c r="HHL3" s="93"/>
      <c r="HHM3" s="93" t="s">
        <v>117</v>
      </c>
      <c r="HHN3" s="93"/>
      <c r="HHO3" s="93"/>
      <c r="HHP3" s="93"/>
      <c r="HHQ3" s="93" t="s">
        <v>117</v>
      </c>
      <c r="HHR3" s="93"/>
      <c r="HHS3" s="93"/>
      <c r="HHT3" s="93"/>
      <c r="HHU3" s="93" t="s">
        <v>117</v>
      </c>
      <c r="HHV3" s="93"/>
      <c r="HHW3" s="93"/>
      <c r="HHX3" s="93"/>
      <c r="HHY3" s="93" t="s">
        <v>117</v>
      </c>
      <c r="HHZ3" s="93"/>
      <c r="HIA3" s="93"/>
      <c r="HIB3" s="93"/>
      <c r="HIC3" s="93" t="s">
        <v>117</v>
      </c>
      <c r="HID3" s="93"/>
      <c r="HIE3" s="93"/>
      <c r="HIF3" s="93"/>
      <c r="HIG3" s="93" t="s">
        <v>117</v>
      </c>
      <c r="HIH3" s="93"/>
      <c r="HII3" s="93"/>
      <c r="HIJ3" s="93"/>
      <c r="HIK3" s="93" t="s">
        <v>117</v>
      </c>
      <c r="HIL3" s="93"/>
      <c r="HIM3" s="93"/>
      <c r="HIN3" s="93"/>
      <c r="HIO3" s="93" t="s">
        <v>117</v>
      </c>
      <c r="HIP3" s="93"/>
      <c r="HIQ3" s="93"/>
      <c r="HIR3" s="93"/>
      <c r="HIS3" s="93" t="s">
        <v>117</v>
      </c>
      <c r="HIT3" s="93"/>
      <c r="HIU3" s="93"/>
      <c r="HIV3" s="93"/>
      <c r="HIW3" s="93" t="s">
        <v>117</v>
      </c>
      <c r="HIX3" s="93"/>
      <c r="HIY3" s="93"/>
      <c r="HIZ3" s="93"/>
      <c r="HJA3" s="93" t="s">
        <v>117</v>
      </c>
      <c r="HJB3" s="93"/>
      <c r="HJC3" s="93"/>
      <c r="HJD3" s="93"/>
      <c r="HJE3" s="93" t="s">
        <v>117</v>
      </c>
      <c r="HJF3" s="93"/>
      <c r="HJG3" s="93"/>
      <c r="HJH3" s="93"/>
      <c r="HJI3" s="93" t="s">
        <v>117</v>
      </c>
      <c r="HJJ3" s="93"/>
      <c r="HJK3" s="93"/>
      <c r="HJL3" s="93"/>
      <c r="HJM3" s="93" t="s">
        <v>117</v>
      </c>
      <c r="HJN3" s="93"/>
      <c r="HJO3" s="93"/>
      <c r="HJP3" s="93"/>
      <c r="HJQ3" s="93" t="s">
        <v>117</v>
      </c>
      <c r="HJR3" s="93"/>
      <c r="HJS3" s="93"/>
      <c r="HJT3" s="93"/>
      <c r="HJU3" s="93" t="s">
        <v>117</v>
      </c>
      <c r="HJV3" s="93"/>
      <c r="HJW3" s="93"/>
      <c r="HJX3" s="93"/>
      <c r="HJY3" s="93" t="s">
        <v>117</v>
      </c>
      <c r="HJZ3" s="93"/>
      <c r="HKA3" s="93"/>
      <c r="HKB3" s="93"/>
      <c r="HKC3" s="93" t="s">
        <v>117</v>
      </c>
      <c r="HKD3" s="93"/>
      <c r="HKE3" s="93"/>
      <c r="HKF3" s="93"/>
      <c r="HKG3" s="93" t="s">
        <v>117</v>
      </c>
      <c r="HKH3" s="93"/>
      <c r="HKI3" s="93"/>
      <c r="HKJ3" s="93"/>
      <c r="HKK3" s="93" t="s">
        <v>117</v>
      </c>
      <c r="HKL3" s="93"/>
      <c r="HKM3" s="93"/>
      <c r="HKN3" s="93"/>
      <c r="HKO3" s="93" t="s">
        <v>117</v>
      </c>
      <c r="HKP3" s="93"/>
      <c r="HKQ3" s="93"/>
      <c r="HKR3" s="93"/>
      <c r="HKS3" s="93" t="s">
        <v>117</v>
      </c>
      <c r="HKT3" s="93"/>
      <c r="HKU3" s="93"/>
      <c r="HKV3" s="93"/>
      <c r="HKW3" s="93" t="s">
        <v>117</v>
      </c>
      <c r="HKX3" s="93"/>
      <c r="HKY3" s="93"/>
      <c r="HKZ3" s="93"/>
      <c r="HLA3" s="93" t="s">
        <v>117</v>
      </c>
      <c r="HLB3" s="93"/>
      <c r="HLC3" s="93"/>
      <c r="HLD3" s="93"/>
      <c r="HLE3" s="93" t="s">
        <v>117</v>
      </c>
      <c r="HLF3" s="93"/>
      <c r="HLG3" s="93"/>
      <c r="HLH3" s="93"/>
      <c r="HLI3" s="93" t="s">
        <v>117</v>
      </c>
      <c r="HLJ3" s="93"/>
      <c r="HLK3" s="93"/>
      <c r="HLL3" s="93"/>
      <c r="HLM3" s="93" t="s">
        <v>117</v>
      </c>
      <c r="HLN3" s="93"/>
      <c r="HLO3" s="93"/>
      <c r="HLP3" s="93"/>
      <c r="HLQ3" s="93" t="s">
        <v>117</v>
      </c>
      <c r="HLR3" s="93"/>
      <c r="HLS3" s="93"/>
      <c r="HLT3" s="93"/>
      <c r="HLU3" s="93" t="s">
        <v>117</v>
      </c>
      <c r="HLV3" s="93"/>
      <c r="HLW3" s="93"/>
      <c r="HLX3" s="93"/>
      <c r="HLY3" s="93" t="s">
        <v>117</v>
      </c>
      <c r="HLZ3" s="93"/>
      <c r="HMA3" s="93"/>
      <c r="HMB3" s="93"/>
      <c r="HMC3" s="93" t="s">
        <v>117</v>
      </c>
      <c r="HMD3" s="93"/>
      <c r="HME3" s="93"/>
      <c r="HMF3" s="93"/>
      <c r="HMG3" s="93" t="s">
        <v>117</v>
      </c>
      <c r="HMH3" s="93"/>
      <c r="HMI3" s="93"/>
      <c r="HMJ3" s="93"/>
      <c r="HMK3" s="93" t="s">
        <v>117</v>
      </c>
      <c r="HML3" s="93"/>
      <c r="HMM3" s="93"/>
      <c r="HMN3" s="93"/>
      <c r="HMO3" s="93" t="s">
        <v>117</v>
      </c>
      <c r="HMP3" s="93"/>
      <c r="HMQ3" s="93"/>
      <c r="HMR3" s="93"/>
      <c r="HMS3" s="93" t="s">
        <v>117</v>
      </c>
      <c r="HMT3" s="93"/>
      <c r="HMU3" s="93"/>
      <c r="HMV3" s="93"/>
      <c r="HMW3" s="93" t="s">
        <v>117</v>
      </c>
      <c r="HMX3" s="93"/>
      <c r="HMY3" s="93"/>
      <c r="HMZ3" s="93"/>
      <c r="HNA3" s="93" t="s">
        <v>117</v>
      </c>
      <c r="HNB3" s="93"/>
      <c r="HNC3" s="93"/>
      <c r="HND3" s="93"/>
      <c r="HNE3" s="93" t="s">
        <v>117</v>
      </c>
      <c r="HNF3" s="93"/>
      <c r="HNG3" s="93"/>
      <c r="HNH3" s="93"/>
      <c r="HNI3" s="93" t="s">
        <v>117</v>
      </c>
      <c r="HNJ3" s="93"/>
      <c r="HNK3" s="93"/>
      <c r="HNL3" s="93"/>
      <c r="HNM3" s="93" t="s">
        <v>117</v>
      </c>
      <c r="HNN3" s="93"/>
      <c r="HNO3" s="93"/>
      <c r="HNP3" s="93"/>
      <c r="HNQ3" s="93" t="s">
        <v>117</v>
      </c>
      <c r="HNR3" s="93"/>
      <c r="HNS3" s="93"/>
      <c r="HNT3" s="93"/>
      <c r="HNU3" s="93" t="s">
        <v>117</v>
      </c>
      <c r="HNV3" s="93"/>
      <c r="HNW3" s="93"/>
      <c r="HNX3" s="93"/>
      <c r="HNY3" s="93" t="s">
        <v>117</v>
      </c>
      <c r="HNZ3" s="93"/>
      <c r="HOA3" s="93"/>
      <c r="HOB3" s="93"/>
      <c r="HOC3" s="93" t="s">
        <v>117</v>
      </c>
      <c r="HOD3" s="93"/>
      <c r="HOE3" s="93"/>
      <c r="HOF3" s="93"/>
      <c r="HOG3" s="93" t="s">
        <v>117</v>
      </c>
      <c r="HOH3" s="93"/>
      <c r="HOI3" s="93"/>
      <c r="HOJ3" s="93"/>
      <c r="HOK3" s="93" t="s">
        <v>117</v>
      </c>
      <c r="HOL3" s="93"/>
      <c r="HOM3" s="93"/>
      <c r="HON3" s="93"/>
      <c r="HOO3" s="93" t="s">
        <v>117</v>
      </c>
      <c r="HOP3" s="93"/>
      <c r="HOQ3" s="93"/>
      <c r="HOR3" s="93"/>
      <c r="HOS3" s="93" t="s">
        <v>117</v>
      </c>
      <c r="HOT3" s="93"/>
      <c r="HOU3" s="93"/>
      <c r="HOV3" s="93"/>
      <c r="HOW3" s="93" t="s">
        <v>117</v>
      </c>
      <c r="HOX3" s="93"/>
      <c r="HOY3" s="93"/>
      <c r="HOZ3" s="93"/>
      <c r="HPA3" s="93" t="s">
        <v>117</v>
      </c>
      <c r="HPB3" s="93"/>
      <c r="HPC3" s="93"/>
      <c r="HPD3" s="93"/>
      <c r="HPE3" s="93" t="s">
        <v>117</v>
      </c>
      <c r="HPF3" s="93"/>
      <c r="HPG3" s="93"/>
      <c r="HPH3" s="93"/>
      <c r="HPI3" s="93" t="s">
        <v>117</v>
      </c>
      <c r="HPJ3" s="93"/>
      <c r="HPK3" s="93"/>
      <c r="HPL3" s="93"/>
      <c r="HPM3" s="93" t="s">
        <v>117</v>
      </c>
      <c r="HPN3" s="93"/>
      <c r="HPO3" s="93"/>
      <c r="HPP3" s="93"/>
      <c r="HPQ3" s="93" t="s">
        <v>117</v>
      </c>
      <c r="HPR3" s="93"/>
      <c r="HPS3" s="93"/>
      <c r="HPT3" s="93"/>
      <c r="HPU3" s="93" t="s">
        <v>117</v>
      </c>
      <c r="HPV3" s="93"/>
      <c r="HPW3" s="93"/>
      <c r="HPX3" s="93"/>
      <c r="HPY3" s="93" t="s">
        <v>117</v>
      </c>
      <c r="HPZ3" s="93"/>
      <c r="HQA3" s="93"/>
      <c r="HQB3" s="93"/>
      <c r="HQC3" s="93" t="s">
        <v>117</v>
      </c>
      <c r="HQD3" s="93"/>
      <c r="HQE3" s="93"/>
      <c r="HQF3" s="93"/>
      <c r="HQG3" s="93" t="s">
        <v>117</v>
      </c>
      <c r="HQH3" s="93"/>
      <c r="HQI3" s="93"/>
      <c r="HQJ3" s="93"/>
      <c r="HQK3" s="93" t="s">
        <v>117</v>
      </c>
      <c r="HQL3" s="93"/>
      <c r="HQM3" s="93"/>
      <c r="HQN3" s="93"/>
      <c r="HQO3" s="93" t="s">
        <v>117</v>
      </c>
      <c r="HQP3" s="93"/>
      <c r="HQQ3" s="93"/>
      <c r="HQR3" s="93"/>
      <c r="HQS3" s="93" t="s">
        <v>117</v>
      </c>
      <c r="HQT3" s="93"/>
      <c r="HQU3" s="93"/>
      <c r="HQV3" s="93"/>
      <c r="HQW3" s="93" t="s">
        <v>117</v>
      </c>
      <c r="HQX3" s="93"/>
      <c r="HQY3" s="93"/>
      <c r="HQZ3" s="93"/>
      <c r="HRA3" s="93" t="s">
        <v>117</v>
      </c>
      <c r="HRB3" s="93"/>
      <c r="HRC3" s="93"/>
      <c r="HRD3" s="93"/>
      <c r="HRE3" s="93" t="s">
        <v>117</v>
      </c>
      <c r="HRF3" s="93"/>
      <c r="HRG3" s="93"/>
      <c r="HRH3" s="93"/>
      <c r="HRI3" s="93" t="s">
        <v>117</v>
      </c>
      <c r="HRJ3" s="93"/>
      <c r="HRK3" s="93"/>
      <c r="HRL3" s="93"/>
      <c r="HRM3" s="93" t="s">
        <v>117</v>
      </c>
      <c r="HRN3" s="93"/>
      <c r="HRO3" s="93"/>
      <c r="HRP3" s="93"/>
      <c r="HRQ3" s="93" t="s">
        <v>117</v>
      </c>
      <c r="HRR3" s="93"/>
      <c r="HRS3" s="93"/>
      <c r="HRT3" s="93"/>
      <c r="HRU3" s="93" t="s">
        <v>117</v>
      </c>
      <c r="HRV3" s="93"/>
      <c r="HRW3" s="93"/>
      <c r="HRX3" s="93"/>
      <c r="HRY3" s="93" t="s">
        <v>117</v>
      </c>
      <c r="HRZ3" s="93"/>
      <c r="HSA3" s="93"/>
      <c r="HSB3" s="93"/>
      <c r="HSC3" s="93" t="s">
        <v>117</v>
      </c>
      <c r="HSD3" s="93"/>
      <c r="HSE3" s="93"/>
      <c r="HSF3" s="93"/>
      <c r="HSG3" s="93" t="s">
        <v>117</v>
      </c>
      <c r="HSH3" s="93"/>
      <c r="HSI3" s="93"/>
      <c r="HSJ3" s="93"/>
      <c r="HSK3" s="93" t="s">
        <v>117</v>
      </c>
      <c r="HSL3" s="93"/>
      <c r="HSM3" s="93"/>
      <c r="HSN3" s="93"/>
      <c r="HSO3" s="93" t="s">
        <v>117</v>
      </c>
      <c r="HSP3" s="93"/>
      <c r="HSQ3" s="93"/>
      <c r="HSR3" s="93"/>
      <c r="HSS3" s="93" t="s">
        <v>117</v>
      </c>
      <c r="HST3" s="93"/>
      <c r="HSU3" s="93"/>
      <c r="HSV3" s="93"/>
      <c r="HSW3" s="93" t="s">
        <v>117</v>
      </c>
      <c r="HSX3" s="93"/>
      <c r="HSY3" s="93"/>
      <c r="HSZ3" s="93"/>
      <c r="HTA3" s="93" t="s">
        <v>117</v>
      </c>
      <c r="HTB3" s="93"/>
      <c r="HTC3" s="93"/>
      <c r="HTD3" s="93"/>
      <c r="HTE3" s="93" t="s">
        <v>117</v>
      </c>
      <c r="HTF3" s="93"/>
      <c r="HTG3" s="93"/>
      <c r="HTH3" s="93"/>
      <c r="HTI3" s="93" t="s">
        <v>117</v>
      </c>
      <c r="HTJ3" s="93"/>
      <c r="HTK3" s="93"/>
      <c r="HTL3" s="93"/>
      <c r="HTM3" s="93" t="s">
        <v>117</v>
      </c>
      <c r="HTN3" s="93"/>
      <c r="HTO3" s="93"/>
      <c r="HTP3" s="93"/>
      <c r="HTQ3" s="93" t="s">
        <v>117</v>
      </c>
      <c r="HTR3" s="93"/>
      <c r="HTS3" s="93"/>
      <c r="HTT3" s="93"/>
      <c r="HTU3" s="93" t="s">
        <v>117</v>
      </c>
      <c r="HTV3" s="93"/>
      <c r="HTW3" s="93"/>
      <c r="HTX3" s="93"/>
      <c r="HTY3" s="93" t="s">
        <v>117</v>
      </c>
      <c r="HTZ3" s="93"/>
      <c r="HUA3" s="93"/>
      <c r="HUB3" s="93"/>
      <c r="HUC3" s="93" t="s">
        <v>117</v>
      </c>
      <c r="HUD3" s="93"/>
      <c r="HUE3" s="93"/>
      <c r="HUF3" s="93"/>
      <c r="HUG3" s="93" t="s">
        <v>117</v>
      </c>
      <c r="HUH3" s="93"/>
      <c r="HUI3" s="93"/>
      <c r="HUJ3" s="93"/>
      <c r="HUK3" s="93" t="s">
        <v>117</v>
      </c>
      <c r="HUL3" s="93"/>
      <c r="HUM3" s="93"/>
      <c r="HUN3" s="93"/>
      <c r="HUO3" s="93" t="s">
        <v>117</v>
      </c>
      <c r="HUP3" s="93"/>
      <c r="HUQ3" s="93"/>
      <c r="HUR3" s="93"/>
      <c r="HUS3" s="93" t="s">
        <v>117</v>
      </c>
      <c r="HUT3" s="93"/>
      <c r="HUU3" s="93"/>
      <c r="HUV3" s="93"/>
      <c r="HUW3" s="93" t="s">
        <v>117</v>
      </c>
      <c r="HUX3" s="93"/>
      <c r="HUY3" s="93"/>
      <c r="HUZ3" s="93"/>
      <c r="HVA3" s="93" t="s">
        <v>117</v>
      </c>
      <c r="HVB3" s="93"/>
      <c r="HVC3" s="93"/>
      <c r="HVD3" s="93"/>
      <c r="HVE3" s="93" t="s">
        <v>117</v>
      </c>
      <c r="HVF3" s="93"/>
      <c r="HVG3" s="93"/>
      <c r="HVH3" s="93"/>
      <c r="HVI3" s="93" t="s">
        <v>117</v>
      </c>
      <c r="HVJ3" s="93"/>
      <c r="HVK3" s="93"/>
      <c r="HVL3" s="93"/>
      <c r="HVM3" s="93" t="s">
        <v>117</v>
      </c>
      <c r="HVN3" s="93"/>
      <c r="HVO3" s="93"/>
      <c r="HVP3" s="93"/>
      <c r="HVQ3" s="93" t="s">
        <v>117</v>
      </c>
      <c r="HVR3" s="93"/>
      <c r="HVS3" s="93"/>
      <c r="HVT3" s="93"/>
      <c r="HVU3" s="93" t="s">
        <v>117</v>
      </c>
      <c r="HVV3" s="93"/>
      <c r="HVW3" s="93"/>
      <c r="HVX3" s="93"/>
      <c r="HVY3" s="93" t="s">
        <v>117</v>
      </c>
      <c r="HVZ3" s="93"/>
      <c r="HWA3" s="93"/>
      <c r="HWB3" s="93"/>
      <c r="HWC3" s="93" t="s">
        <v>117</v>
      </c>
      <c r="HWD3" s="93"/>
      <c r="HWE3" s="93"/>
      <c r="HWF3" s="93"/>
      <c r="HWG3" s="93" t="s">
        <v>117</v>
      </c>
      <c r="HWH3" s="93"/>
      <c r="HWI3" s="93"/>
      <c r="HWJ3" s="93"/>
      <c r="HWK3" s="93" t="s">
        <v>117</v>
      </c>
      <c r="HWL3" s="93"/>
      <c r="HWM3" s="93"/>
      <c r="HWN3" s="93"/>
      <c r="HWO3" s="93" t="s">
        <v>117</v>
      </c>
      <c r="HWP3" s="93"/>
      <c r="HWQ3" s="93"/>
      <c r="HWR3" s="93"/>
      <c r="HWS3" s="93" t="s">
        <v>117</v>
      </c>
      <c r="HWT3" s="93"/>
      <c r="HWU3" s="93"/>
      <c r="HWV3" s="93"/>
      <c r="HWW3" s="93" t="s">
        <v>117</v>
      </c>
      <c r="HWX3" s="93"/>
      <c r="HWY3" s="93"/>
      <c r="HWZ3" s="93"/>
      <c r="HXA3" s="93" t="s">
        <v>117</v>
      </c>
      <c r="HXB3" s="93"/>
      <c r="HXC3" s="93"/>
      <c r="HXD3" s="93"/>
      <c r="HXE3" s="93" t="s">
        <v>117</v>
      </c>
      <c r="HXF3" s="93"/>
      <c r="HXG3" s="93"/>
      <c r="HXH3" s="93"/>
      <c r="HXI3" s="93" t="s">
        <v>117</v>
      </c>
      <c r="HXJ3" s="93"/>
      <c r="HXK3" s="93"/>
      <c r="HXL3" s="93"/>
      <c r="HXM3" s="93" t="s">
        <v>117</v>
      </c>
      <c r="HXN3" s="93"/>
      <c r="HXO3" s="93"/>
      <c r="HXP3" s="93"/>
      <c r="HXQ3" s="93" t="s">
        <v>117</v>
      </c>
      <c r="HXR3" s="93"/>
      <c r="HXS3" s="93"/>
      <c r="HXT3" s="93"/>
      <c r="HXU3" s="93" t="s">
        <v>117</v>
      </c>
      <c r="HXV3" s="93"/>
      <c r="HXW3" s="93"/>
      <c r="HXX3" s="93"/>
      <c r="HXY3" s="93" t="s">
        <v>117</v>
      </c>
      <c r="HXZ3" s="93"/>
      <c r="HYA3" s="93"/>
      <c r="HYB3" s="93"/>
      <c r="HYC3" s="93" t="s">
        <v>117</v>
      </c>
      <c r="HYD3" s="93"/>
      <c r="HYE3" s="93"/>
      <c r="HYF3" s="93"/>
      <c r="HYG3" s="93" t="s">
        <v>117</v>
      </c>
      <c r="HYH3" s="93"/>
      <c r="HYI3" s="93"/>
      <c r="HYJ3" s="93"/>
      <c r="HYK3" s="93" t="s">
        <v>117</v>
      </c>
      <c r="HYL3" s="93"/>
      <c r="HYM3" s="93"/>
      <c r="HYN3" s="93"/>
      <c r="HYO3" s="93" t="s">
        <v>117</v>
      </c>
      <c r="HYP3" s="93"/>
      <c r="HYQ3" s="93"/>
      <c r="HYR3" s="93"/>
      <c r="HYS3" s="93" t="s">
        <v>117</v>
      </c>
      <c r="HYT3" s="93"/>
      <c r="HYU3" s="93"/>
      <c r="HYV3" s="93"/>
      <c r="HYW3" s="93" t="s">
        <v>117</v>
      </c>
      <c r="HYX3" s="93"/>
      <c r="HYY3" s="93"/>
      <c r="HYZ3" s="93"/>
      <c r="HZA3" s="93" t="s">
        <v>117</v>
      </c>
      <c r="HZB3" s="93"/>
      <c r="HZC3" s="93"/>
      <c r="HZD3" s="93"/>
      <c r="HZE3" s="93" t="s">
        <v>117</v>
      </c>
      <c r="HZF3" s="93"/>
      <c r="HZG3" s="93"/>
      <c r="HZH3" s="93"/>
      <c r="HZI3" s="93" t="s">
        <v>117</v>
      </c>
      <c r="HZJ3" s="93"/>
      <c r="HZK3" s="93"/>
      <c r="HZL3" s="93"/>
      <c r="HZM3" s="93" t="s">
        <v>117</v>
      </c>
      <c r="HZN3" s="93"/>
      <c r="HZO3" s="93"/>
      <c r="HZP3" s="93"/>
      <c r="HZQ3" s="93" t="s">
        <v>117</v>
      </c>
      <c r="HZR3" s="93"/>
      <c r="HZS3" s="93"/>
      <c r="HZT3" s="93"/>
      <c r="HZU3" s="93" t="s">
        <v>117</v>
      </c>
      <c r="HZV3" s="93"/>
      <c r="HZW3" s="93"/>
      <c r="HZX3" s="93"/>
      <c r="HZY3" s="93" t="s">
        <v>117</v>
      </c>
      <c r="HZZ3" s="93"/>
      <c r="IAA3" s="93"/>
      <c r="IAB3" s="93"/>
      <c r="IAC3" s="93" t="s">
        <v>117</v>
      </c>
      <c r="IAD3" s="93"/>
      <c r="IAE3" s="93"/>
      <c r="IAF3" s="93"/>
      <c r="IAG3" s="93" t="s">
        <v>117</v>
      </c>
      <c r="IAH3" s="93"/>
      <c r="IAI3" s="93"/>
      <c r="IAJ3" s="93"/>
      <c r="IAK3" s="93" t="s">
        <v>117</v>
      </c>
      <c r="IAL3" s="93"/>
      <c r="IAM3" s="93"/>
      <c r="IAN3" s="93"/>
      <c r="IAO3" s="93" t="s">
        <v>117</v>
      </c>
      <c r="IAP3" s="93"/>
      <c r="IAQ3" s="93"/>
      <c r="IAR3" s="93"/>
      <c r="IAS3" s="93" t="s">
        <v>117</v>
      </c>
      <c r="IAT3" s="93"/>
      <c r="IAU3" s="93"/>
      <c r="IAV3" s="93"/>
      <c r="IAW3" s="93" t="s">
        <v>117</v>
      </c>
      <c r="IAX3" s="93"/>
      <c r="IAY3" s="93"/>
      <c r="IAZ3" s="93"/>
      <c r="IBA3" s="93" t="s">
        <v>117</v>
      </c>
      <c r="IBB3" s="93"/>
      <c r="IBC3" s="93"/>
      <c r="IBD3" s="93"/>
      <c r="IBE3" s="93" t="s">
        <v>117</v>
      </c>
      <c r="IBF3" s="93"/>
      <c r="IBG3" s="93"/>
      <c r="IBH3" s="93"/>
      <c r="IBI3" s="93" t="s">
        <v>117</v>
      </c>
      <c r="IBJ3" s="93"/>
      <c r="IBK3" s="93"/>
      <c r="IBL3" s="93"/>
      <c r="IBM3" s="93" t="s">
        <v>117</v>
      </c>
      <c r="IBN3" s="93"/>
      <c r="IBO3" s="93"/>
      <c r="IBP3" s="93"/>
      <c r="IBQ3" s="93" t="s">
        <v>117</v>
      </c>
      <c r="IBR3" s="93"/>
      <c r="IBS3" s="93"/>
      <c r="IBT3" s="93"/>
      <c r="IBU3" s="93" t="s">
        <v>117</v>
      </c>
      <c r="IBV3" s="93"/>
      <c r="IBW3" s="93"/>
      <c r="IBX3" s="93"/>
      <c r="IBY3" s="93" t="s">
        <v>117</v>
      </c>
      <c r="IBZ3" s="93"/>
      <c r="ICA3" s="93"/>
      <c r="ICB3" s="93"/>
      <c r="ICC3" s="93" t="s">
        <v>117</v>
      </c>
      <c r="ICD3" s="93"/>
      <c r="ICE3" s="93"/>
      <c r="ICF3" s="93"/>
      <c r="ICG3" s="93" t="s">
        <v>117</v>
      </c>
      <c r="ICH3" s="93"/>
      <c r="ICI3" s="93"/>
      <c r="ICJ3" s="93"/>
      <c r="ICK3" s="93" t="s">
        <v>117</v>
      </c>
      <c r="ICL3" s="93"/>
      <c r="ICM3" s="93"/>
      <c r="ICN3" s="93"/>
      <c r="ICO3" s="93" t="s">
        <v>117</v>
      </c>
      <c r="ICP3" s="93"/>
      <c r="ICQ3" s="93"/>
      <c r="ICR3" s="93"/>
      <c r="ICS3" s="93" t="s">
        <v>117</v>
      </c>
      <c r="ICT3" s="93"/>
      <c r="ICU3" s="93"/>
      <c r="ICV3" s="93"/>
      <c r="ICW3" s="93" t="s">
        <v>117</v>
      </c>
      <c r="ICX3" s="93"/>
      <c r="ICY3" s="93"/>
      <c r="ICZ3" s="93"/>
      <c r="IDA3" s="93" t="s">
        <v>117</v>
      </c>
      <c r="IDB3" s="93"/>
      <c r="IDC3" s="93"/>
      <c r="IDD3" s="93"/>
      <c r="IDE3" s="93" t="s">
        <v>117</v>
      </c>
      <c r="IDF3" s="93"/>
      <c r="IDG3" s="93"/>
      <c r="IDH3" s="93"/>
      <c r="IDI3" s="93" t="s">
        <v>117</v>
      </c>
      <c r="IDJ3" s="93"/>
      <c r="IDK3" s="93"/>
      <c r="IDL3" s="93"/>
      <c r="IDM3" s="93" t="s">
        <v>117</v>
      </c>
      <c r="IDN3" s="93"/>
      <c r="IDO3" s="93"/>
      <c r="IDP3" s="93"/>
      <c r="IDQ3" s="93" t="s">
        <v>117</v>
      </c>
      <c r="IDR3" s="93"/>
      <c r="IDS3" s="93"/>
      <c r="IDT3" s="93"/>
      <c r="IDU3" s="93" t="s">
        <v>117</v>
      </c>
      <c r="IDV3" s="93"/>
      <c r="IDW3" s="93"/>
      <c r="IDX3" s="93"/>
      <c r="IDY3" s="93" t="s">
        <v>117</v>
      </c>
      <c r="IDZ3" s="93"/>
      <c r="IEA3" s="93"/>
      <c r="IEB3" s="93"/>
      <c r="IEC3" s="93" t="s">
        <v>117</v>
      </c>
      <c r="IED3" s="93"/>
      <c r="IEE3" s="93"/>
      <c r="IEF3" s="93"/>
      <c r="IEG3" s="93" t="s">
        <v>117</v>
      </c>
      <c r="IEH3" s="93"/>
      <c r="IEI3" s="93"/>
      <c r="IEJ3" s="93"/>
      <c r="IEK3" s="93" t="s">
        <v>117</v>
      </c>
      <c r="IEL3" s="93"/>
      <c r="IEM3" s="93"/>
      <c r="IEN3" s="93"/>
      <c r="IEO3" s="93" t="s">
        <v>117</v>
      </c>
      <c r="IEP3" s="93"/>
      <c r="IEQ3" s="93"/>
      <c r="IER3" s="93"/>
      <c r="IES3" s="93" t="s">
        <v>117</v>
      </c>
      <c r="IET3" s="93"/>
      <c r="IEU3" s="93"/>
      <c r="IEV3" s="93"/>
      <c r="IEW3" s="93" t="s">
        <v>117</v>
      </c>
      <c r="IEX3" s="93"/>
      <c r="IEY3" s="93"/>
      <c r="IEZ3" s="93"/>
      <c r="IFA3" s="93" t="s">
        <v>117</v>
      </c>
      <c r="IFB3" s="93"/>
      <c r="IFC3" s="93"/>
      <c r="IFD3" s="93"/>
      <c r="IFE3" s="93" t="s">
        <v>117</v>
      </c>
      <c r="IFF3" s="93"/>
      <c r="IFG3" s="93"/>
      <c r="IFH3" s="93"/>
      <c r="IFI3" s="93" t="s">
        <v>117</v>
      </c>
      <c r="IFJ3" s="93"/>
      <c r="IFK3" s="93"/>
      <c r="IFL3" s="93"/>
      <c r="IFM3" s="93" t="s">
        <v>117</v>
      </c>
      <c r="IFN3" s="93"/>
      <c r="IFO3" s="93"/>
      <c r="IFP3" s="93"/>
      <c r="IFQ3" s="93" t="s">
        <v>117</v>
      </c>
      <c r="IFR3" s="93"/>
      <c r="IFS3" s="93"/>
      <c r="IFT3" s="93"/>
      <c r="IFU3" s="93" t="s">
        <v>117</v>
      </c>
      <c r="IFV3" s="93"/>
      <c r="IFW3" s="93"/>
      <c r="IFX3" s="93"/>
      <c r="IFY3" s="93" t="s">
        <v>117</v>
      </c>
      <c r="IFZ3" s="93"/>
      <c r="IGA3" s="93"/>
      <c r="IGB3" s="93"/>
      <c r="IGC3" s="93" t="s">
        <v>117</v>
      </c>
      <c r="IGD3" s="93"/>
      <c r="IGE3" s="93"/>
      <c r="IGF3" s="93"/>
      <c r="IGG3" s="93" t="s">
        <v>117</v>
      </c>
      <c r="IGH3" s="93"/>
      <c r="IGI3" s="93"/>
      <c r="IGJ3" s="93"/>
      <c r="IGK3" s="93" t="s">
        <v>117</v>
      </c>
      <c r="IGL3" s="93"/>
      <c r="IGM3" s="93"/>
      <c r="IGN3" s="93"/>
      <c r="IGO3" s="93" t="s">
        <v>117</v>
      </c>
      <c r="IGP3" s="93"/>
      <c r="IGQ3" s="93"/>
      <c r="IGR3" s="93"/>
      <c r="IGS3" s="93" t="s">
        <v>117</v>
      </c>
      <c r="IGT3" s="93"/>
      <c r="IGU3" s="93"/>
      <c r="IGV3" s="93"/>
      <c r="IGW3" s="93" t="s">
        <v>117</v>
      </c>
      <c r="IGX3" s="93"/>
      <c r="IGY3" s="93"/>
      <c r="IGZ3" s="93"/>
      <c r="IHA3" s="93" t="s">
        <v>117</v>
      </c>
      <c r="IHB3" s="93"/>
      <c r="IHC3" s="93"/>
      <c r="IHD3" s="93"/>
      <c r="IHE3" s="93" t="s">
        <v>117</v>
      </c>
      <c r="IHF3" s="93"/>
      <c r="IHG3" s="93"/>
      <c r="IHH3" s="93"/>
      <c r="IHI3" s="93" t="s">
        <v>117</v>
      </c>
      <c r="IHJ3" s="93"/>
      <c r="IHK3" s="93"/>
      <c r="IHL3" s="93"/>
      <c r="IHM3" s="93" t="s">
        <v>117</v>
      </c>
      <c r="IHN3" s="93"/>
      <c r="IHO3" s="93"/>
      <c r="IHP3" s="93"/>
      <c r="IHQ3" s="93" t="s">
        <v>117</v>
      </c>
      <c r="IHR3" s="93"/>
      <c r="IHS3" s="93"/>
      <c r="IHT3" s="93"/>
      <c r="IHU3" s="93" t="s">
        <v>117</v>
      </c>
      <c r="IHV3" s="93"/>
      <c r="IHW3" s="93"/>
      <c r="IHX3" s="93"/>
      <c r="IHY3" s="93" t="s">
        <v>117</v>
      </c>
      <c r="IHZ3" s="93"/>
      <c r="IIA3" s="93"/>
      <c r="IIB3" s="93"/>
      <c r="IIC3" s="93" t="s">
        <v>117</v>
      </c>
      <c r="IID3" s="93"/>
      <c r="IIE3" s="93"/>
      <c r="IIF3" s="93"/>
      <c r="IIG3" s="93" t="s">
        <v>117</v>
      </c>
      <c r="IIH3" s="93"/>
      <c r="III3" s="93"/>
      <c r="IIJ3" s="93"/>
      <c r="IIK3" s="93" t="s">
        <v>117</v>
      </c>
      <c r="IIL3" s="93"/>
      <c r="IIM3" s="93"/>
      <c r="IIN3" s="93"/>
      <c r="IIO3" s="93" t="s">
        <v>117</v>
      </c>
      <c r="IIP3" s="93"/>
      <c r="IIQ3" s="93"/>
      <c r="IIR3" s="93"/>
      <c r="IIS3" s="93" t="s">
        <v>117</v>
      </c>
      <c r="IIT3" s="93"/>
      <c r="IIU3" s="93"/>
      <c r="IIV3" s="93"/>
      <c r="IIW3" s="93" t="s">
        <v>117</v>
      </c>
      <c r="IIX3" s="93"/>
      <c r="IIY3" s="93"/>
      <c r="IIZ3" s="93"/>
      <c r="IJA3" s="93" t="s">
        <v>117</v>
      </c>
      <c r="IJB3" s="93"/>
      <c r="IJC3" s="93"/>
      <c r="IJD3" s="93"/>
      <c r="IJE3" s="93" t="s">
        <v>117</v>
      </c>
      <c r="IJF3" s="93"/>
      <c r="IJG3" s="93"/>
      <c r="IJH3" s="93"/>
      <c r="IJI3" s="93" t="s">
        <v>117</v>
      </c>
      <c r="IJJ3" s="93"/>
      <c r="IJK3" s="93"/>
      <c r="IJL3" s="93"/>
      <c r="IJM3" s="93" t="s">
        <v>117</v>
      </c>
      <c r="IJN3" s="93"/>
      <c r="IJO3" s="93"/>
      <c r="IJP3" s="93"/>
      <c r="IJQ3" s="93" t="s">
        <v>117</v>
      </c>
      <c r="IJR3" s="93"/>
      <c r="IJS3" s="93"/>
      <c r="IJT3" s="93"/>
      <c r="IJU3" s="93" t="s">
        <v>117</v>
      </c>
      <c r="IJV3" s="93"/>
      <c r="IJW3" s="93"/>
      <c r="IJX3" s="93"/>
      <c r="IJY3" s="93" t="s">
        <v>117</v>
      </c>
      <c r="IJZ3" s="93"/>
      <c r="IKA3" s="93"/>
      <c r="IKB3" s="93"/>
      <c r="IKC3" s="93" t="s">
        <v>117</v>
      </c>
      <c r="IKD3" s="93"/>
      <c r="IKE3" s="93"/>
      <c r="IKF3" s="93"/>
      <c r="IKG3" s="93" t="s">
        <v>117</v>
      </c>
      <c r="IKH3" s="93"/>
      <c r="IKI3" s="93"/>
      <c r="IKJ3" s="93"/>
      <c r="IKK3" s="93" t="s">
        <v>117</v>
      </c>
      <c r="IKL3" s="93"/>
      <c r="IKM3" s="93"/>
      <c r="IKN3" s="93"/>
      <c r="IKO3" s="93" t="s">
        <v>117</v>
      </c>
      <c r="IKP3" s="93"/>
      <c r="IKQ3" s="93"/>
      <c r="IKR3" s="93"/>
      <c r="IKS3" s="93" t="s">
        <v>117</v>
      </c>
      <c r="IKT3" s="93"/>
      <c r="IKU3" s="93"/>
      <c r="IKV3" s="93"/>
      <c r="IKW3" s="93" t="s">
        <v>117</v>
      </c>
      <c r="IKX3" s="93"/>
      <c r="IKY3" s="93"/>
      <c r="IKZ3" s="93"/>
      <c r="ILA3" s="93" t="s">
        <v>117</v>
      </c>
      <c r="ILB3" s="93"/>
      <c r="ILC3" s="93"/>
      <c r="ILD3" s="93"/>
      <c r="ILE3" s="93" t="s">
        <v>117</v>
      </c>
      <c r="ILF3" s="93"/>
      <c r="ILG3" s="93"/>
      <c r="ILH3" s="93"/>
      <c r="ILI3" s="93" t="s">
        <v>117</v>
      </c>
      <c r="ILJ3" s="93"/>
      <c r="ILK3" s="93"/>
      <c r="ILL3" s="93"/>
      <c r="ILM3" s="93" t="s">
        <v>117</v>
      </c>
      <c r="ILN3" s="93"/>
      <c r="ILO3" s="93"/>
      <c r="ILP3" s="93"/>
      <c r="ILQ3" s="93" t="s">
        <v>117</v>
      </c>
      <c r="ILR3" s="93"/>
      <c r="ILS3" s="93"/>
      <c r="ILT3" s="93"/>
      <c r="ILU3" s="93" t="s">
        <v>117</v>
      </c>
      <c r="ILV3" s="93"/>
      <c r="ILW3" s="93"/>
      <c r="ILX3" s="93"/>
      <c r="ILY3" s="93" t="s">
        <v>117</v>
      </c>
      <c r="ILZ3" s="93"/>
      <c r="IMA3" s="93"/>
      <c r="IMB3" s="93"/>
      <c r="IMC3" s="93" t="s">
        <v>117</v>
      </c>
      <c r="IMD3" s="93"/>
      <c r="IME3" s="93"/>
      <c r="IMF3" s="93"/>
      <c r="IMG3" s="93" t="s">
        <v>117</v>
      </c>
      <c r="IMH3" s="93"/>
      <c r="IMI3" s="93"/>
      <c r="IMJ3" s="93"/>
      <c r="IMK3" s="93" t="s">
        <v>117</v>
      </c>
      <c r="IML3" s="93"/>
      <c r="IMM3" s="93"/>
      <c r="IMN3" s="93"/>
      <c r="IMO3" s="93" t="s">
        <v>117</v>
      </c>
      <c r="IMP3" s="93"/>
      <c r="IMQ3" s="93"/>
      <c r="IMR3" s="93"/>
      <c r="IMS3" s="93" t="s">
        <v>117</v>
      </c>
      <c r="IMT3" s="93"/>
      <c r="IMU3" s="93"/>
      <c r="IMV3" s="93"/>
      <c r="IMW3" s="93" t="s">
        <v>117</v>
      </c>
      <c r="IMX3" s="93"/>
      <c r="IMY3" s="93"/>
      <c r="IMZ3" s="93"/>
      <c r="INA3" s="93" t="s">
        <v>117</v>
      </c>
      <c r="INB3" s="93"/>
      <c r="INC3" s="93"/>
      <c r="IND3" s="93"/>
      <c r="INE3" s="93" t="s">
        <v>117</v>
      </c>
      <c r="INF3" s="93"/>
      <c r="ING3" s="93"/>
      <c r="INH3" s="93"/>
      <c r="INI3" s="93" t="s">
        <v>117</v>
      </c>
      <c r="INJ3" s="93"/>
      <c r="INK3" s="93"/>
      <c r="INL3" s="93"/>
      <c r="INM3" s="93" t="s">
        <v>117</v>
      </c>
      <c r="INN3" s="93"/>
      <c r="INO3" s="93"/>
      <c r="INP3" s="93"/>
      <c r="INQ3" s="93" t="s">
        <v>117</v>
      </c>
      <c r="INR3" s="93"/>
      <c r="INS3" s="93"/>
      <c r="INT3" s="93"/>
      <c r="INU3" s="93" t="s">
        <v>117</v>
      </c>
      <c r="INV3" s="93"/>
      <c r="INW3" s="93"/>
      <c r="INX3" s="93"/>
      <c r="INY3" s="93" t="s">
        <v>117</v>
      </c>
      <c r="INZ3" s="93"/>
      <c r="IOA3" s="93"/>
      <c r="IOB3" s="93"/>
      <c r="IOC3" s="93" t="s">
        <v>117</v>
      </c>
      <c r="IOD3" s="93"/>
      <c r="IOE3" s="93"/>
      <c r="IOF3" s="93"/>
      <c r="IOG3" s="93" t="s">
        <v>117</v>
      </c>
      <c r="IOH3" s="93"/>
      <c r="IOI3" s="93"/>
      <c r="IOJ3" s="93"/>
      <c r="IOK3" s="93" t="s">
        <v>117</v>
      </c>
      <c r="IOL3" s="93"/>
      <c r="IOM3" s="93"/>
      <c r="ION3" s="93"/>
      <c r="IOO3" s="93" t="s">
        <v>117</v>
      </c>
      <c r="IOP3" s="93"/>
      <c r="IOQ3" s="93"/>
      <c r="IOR3" s="93"/>
      <c r="IOS3" s="93" t="s">
        <v>117</v>
      </c>
      <c r="IOT3" s="93"/>
      <c r="IOU3" s="93"/>
      <c r="IOV3" s="93"/>
      <c r="IOW3" s="93" t="s">
        <v>117</v>
      </c>
      <c r="IOX3" s="93"/>
      <c r="IOY3" s="93"/>
      <c r="IOZ3" s="93"/>
      <c r="IPA3" s="93" t="s">
        <v>117</v>
      </c>
      <c r="IPB3" s="93"/>
      <c r="IPC3" s="93"/>
      <c r="IPD3" s="93"/>
      <c r="IPE3" s="93" t="s">
        <v>117</v>
      </c>
      <c r="IPF3" s="93"/>
      <c r="IPG3" s="93"/>
      <c r="IPH3" s="93"/>
      <c r="IPI3" s="93" t="s">
        <v>117</v>
      </c>
      <c r="IPJ3" s="93"/>
      <c r="IPK3" s="93"/>
      <c r="IPL3" s="93"/>
      <c r="IPM3" s="93" t="s">
        <v>117</v>
      </c>
      <c r="IPN3" s="93"/>
      <c r="IPO3" s="93"/>
      <c r="IPP3" s="93"/>
      <c r="IPQ3" s="93" t="s">
        <v>117</v>
      </c>
      <c r="IPR3" s="93"/>
      <c r="IPS3" s="93"/>
      <c r="IPT3" s="93"/>
      <c r="IPU3" s="93" t="s">
        <v>117</v>
      </c>
      <c r="IPV3" s="93"/>
      <c r="IPW3" s="93"/>
      <c r="IPX3" s="93"/>
      <c r="IPY3" s="93" t="s">
        <v>117</v>
      </c>
      <c r="IPZ3" s="93"/>
      <c r="IQA3" s="93"/>
      <c r="IQB3" s="93"/>
      <c r="IQC3" s="93" t="s">
        <v>117</v>
      </c>
      <c r="IQD3" s="93"/>
      <c r="IQE3" s="93"/>
      <c r="IQF3" s="93"/>
      <c r="IQG3" s="93" t="s">
        <v>117</v>
      </c>
      <c r="IQH3" s="93"/>
      <c r="IQI3" s="93"/>
      <c r="IQJ3" s="93"/>
      <c r="IQK3" s="93" t="s">
        <v>117</v>
      </c>
      <c r="IQL3" s="93"/>
      <c r="IQM3" s="93"/>
      <c r="IQN3" s="93"/>
      <c r="IQO3" s="93" t="s">
        <v>117</v>
      </c>
      <c r="IQP3" s="93"/>
      <c r="IQQ3" s="93"/>
      <c r="IQR3" s="93"/>
      <c r="IQS3" s="93" t="s">
        <v>117</v>
      </c>
      <c r="IQT3" s="93"/>
      <c r="IQU3" s="93"/>
      <c r="IQV3" s="93"/>
      <c r="IQW3" s="93" t="s">
        <v>117</v>
      </c>
      <c r="IQX3" s="93"/>
      <c r="IQY3" s="93"/>
      <c r="IQZ3" s="93"/>
      <c r="IRA3" s="93" t="s">
        <v>117</v>
      </c>
      <c r="IRB3" s="93"/>
      <c r="IRC3" s="93"/>
      <c r="IRD3" s="93"/>
      <c r="IRE3" s="93" t="s">
        <v>117</v>
      </c>
      <c r="IRF3" s="93"/>
      <c r="IRG3" s="93"/>
      <c r="IRH3" s="93"/>
      <c r="IRI3" s="93" t="s">
        <v>117</v>
      </c>
      <c r="IRJ3" s="93"/>
      <c r="IRK3" s="93"/>
      <c r="IRL3" s="93"/>
      <c r="IRM3" s="93" t="s">
        <v>117</v>
      </c>
      <c r="IRN3" s="93"/>
      <c r="IRO3" s="93"/>
      <c r="IRP3" s="93"/>
      <c r="IRQ3" s="93" t="s">
        <v>117</v>
      </c>
      <c r="IRR3" s="93"/>
      <c r="IRS3" s="93"/>
      <c r="IRT3" s="93"/>
      <c r="IRU3" s="93" t="s">
        <v>117</v>
      </c>
      <c r="IRV3" s="93"/>
      <c r="IRW3" s="93"/>
      <c r="IRX3" s="93"/>
      <c r="IRY3" s="93" t="s">
        <v>117</v>
      </c>
      <c r="IRZ3" s="93"/>
      <c r="ISA3" s="93"/>
      <c r="ISB3" s="93"/>
      <c r="ISC3" s="93" t="s">
        <v>117</v>
      </c>
      <c r="ISD3" s="93"/>
      <c r="ISE3" s="93"/>
      <c r="ISF3" s="93"/>
      <c r="ISG3" s="93" t="s">
        <v>117</v>
      </c>
      <c r="ISH3" s="93"/>
      <c r="ISI3" s="93"/>
      <c r="ISJ3" s="93"/>
      <c r="ISK3" s="93" t="s">
        <v>117</v>
      </c>
      <c r="ISL3" s="93"/>
      <c r="ISM3" s="93"/>
      <c r="ISN3" s="93"/>
      <c r="ISO3" s="93" t="s">
        <v>117</v>
      </c>
      <c r="ISP3" s="93"/>
      <c r="ISQ3" s="93"/>
      <c r="ISR3" s="93"/>
      <c r="ISS3" s="93" t="s">
        <v>117</v>
      </c>
      <c r="IST3" s="93"/>
      <c r="ISU3" s="93"/>
      <c r="ISV3" s="93"/>
      <c r="ISW3" s="93" t="s">
        <v>117</v>
      </c>
      <c r="ISX3" s="93"/>
      <c r="ISY3" s="93"/>
      <c r="ISZ3" s="93"/>
      <c r="ITA3" s="93" t="s">
        <v>117</v>
      </c>
      <c r="ITB3" s="93"/>
      <c r="ITC3" s="93"/>
      <c r="ITD3" s="93"/>
      <c r="ITE3" s="93" t="s">
        <v>117</v>
      </c>
      <c r="ITF3" s="93"/>
      <c r="ITG3" s="93"/>
      <c r="ITH3" s="93"/>
      <c r="ITI3" s="93" t="s">
        <v>117</v>
      </c>
      <c r="ITJ3" s="93"/>
      <c r="ITK3" s="93"/>
      <c r="ITL3" s="93"/>
      <c r="ITM3" s="93" t="s">
        <v>117</v>
      </c>
      <c r="ITN3" s="93"/>
      <c r="ITO3" s="93"/>
      <c r="ITP3" s="93"/>
      <c r="ITQ3" s="93" t="s">
        <v>117</v>
      </c>
      <c r="ITR3" s="93"/>
      <c r="ITS3" s="93"/>
      <c r="ITT3" s="93"/>
      <c r="ITU3" s="93" t="s">
        <v>117</v>
      </c>
      <c r="ITV3" s="93"/>
      <c r="ITW3" s="93"/>
      <c r="ITX3" s="93"/>
      <c r="ITY3" s="93" t="s">
        <v>117</v>
      </c>
      <c r="ITZ3" s="93"/>
      <c r="IUA3" s="93"/>
      <c r="IUB3" s="93"/>
      <c r="IUC3" s="93" t="s">
        <v>117</v>
      </c>
      <c r="IUD3" s="93"/>
      <c r="IUE3" s="93"/>
      <c r="IUF3" s="93"/>
      <c r="IUG3" s="93" t="s">
        <v>117</v>
      </c>
      <c r="IUH3" s="93"/>
      <c r="IUI3" s="93"/>
      <c r="IUJ3" s="93"/>
      <c r="IUK3" s="93" t="s">
        <v>117</v>
      </c>
      <c r="IUL3" s="93"/>
      <c r="IUM3" s="93"/>
      <c r="IUN3" s="93"/>
      <c r="IUO3" s="93" t="s">
        <v>117</v>
      </c>
      <c r="IUP3" s="93"/>
      <c r="IUQ3" s="93"/>
      <c r="IUR3" s="93"/>
      <c r="IUS3" s="93" t="s">
        <v>117</v>
      </c>
      <c r="IUT3" s="93"/>
      <c r="IUU3" s="93"/>
      <c r="IUV3" s="93"/>
      <c r="IUW3" s="93" t="s">
        <v>117</v>
      </c>
      <c r="IUX3" s="93"/>
      <c r="IUY3" s="93"/>
      <c r="IUZ3" s="93"/>
      <c r="IVA3" s="93" t="s">
        <v>117</v>
      </c>
      <c r="IVB3" s="93"/>
      <c r="IVC3" s="93"/>
      <c r="IVD3" s="93"/>
      <c r="IVE3" s="93" t="s">
        <v>117</v>
      </c>
      <c r="IVF3" s="93"/>
      <c r="IVG3" s="93"/>
      <c r="IVH3" s="93"/>
      <c r="IVI3" s="93" t="s">
        <v>117</v>
      </c>
      <c r="IVJ3" s="93"/>
      <c r="IVK3" s="93"/>
      <c r="IVL3" s="93"/>
      <c r="IVM3" s="93" t="s">
        <v>117</v>
      </c>
      <c r="IVN3" s="93"/>
      <c r="IVO3" s="93"/>
      <c r="IVP3" s="93"/>
      <c r="IVQ3" s="93" t="s">
        <v>117</v>
      </c>
      <c r="IVR3" s="93"/>
      <c r="IVS3" s="93"/>
      <c r="IVT3" s="93"/>
      <c r="IVU3" s="93" t="s">
        <v>117</v>
      </c>
      <c r="IVV3" s="93"/>
      <c r="IVW3" s="93"/>
      <c r="IVX3" s="93"/>
      <c r="IVY3" s="93" t="s">
        <v>117</v>
      </c>
      <c r="IVZ3" s="93"/>
      <c r="IWA3" s="93"/>
      <c r="IWB3" s="93"/>
      <c r="IWC3" s="93" t="s">
        <v>117</v>
      </c>
      <c r="IWD3" s="93"/>
      <c r="IWE3" s="93"/>
      <c r="IWF3" s="93"/>
      <c r="IWG3" s="93" t="s">
        <v>117</v>
      </c>
      <c r="IWH3" s="93"/>
      <c r="IWI3" s="93"/>
      <c r="IWJ3" s="93"/>
      <c r="IWK3" s="93" t="s">
        <v>117</v>
      </c>
      <c r="IWL3" s="93"/>
      <c r="IWM3" s="93"/>
      <c r="IWN3" s="93"/>
      <c r="IWO3" s="93" t="s">
        <v>117</v>
      </c>
      <c r="IWP3" s="93"/>
      <c r="IWQ3" s="93"/>
      <c r="IWR3" s="93"/>
      <c r="IWS3" s="93" t="s">
        <v>117</v>
      </c>
      <c r="IWT3" s="93"/>
      <c r="IWU3" s="93"/>
      <c r="IWV3" s="93"/>
      <c r="IWW3" s="93" t="s">
        <v>117</v>
      </c>
      <c r="IWX3" s="93"/>
      <c r="IWY3" s="93"/>
      <c r="IWZ3" s="93"/>
      <c r="IXA3" s="93" t="s">
        <v>117</v>
      </c>
      <c r="IXB3" s="93"/>
      <c r="IXC3" s="93"/>
      <c r="IXD3" s="93"/>
      <c r="IXE3" s="93" t="s">
        <v>117</v>
      </c>
      <c r="IXF3" s="93"/>
      <c r="IXG3" s="93"/>
      <c r="IXH3" s="93"/>
      <c r="IXI3" s="93" t="s">
        <v>117</v>
      </c>
      <c r="IXJ3" s="93"/>
      <c r="IXK3" s="93"/>
      <c r="IXL3" s="93"/>
      <c r="IXM3" s="93" t="s">
        <v>117</v>
      </c>
      <c r="IXN3" s="93"/>
      <c r="IXO3" s="93"/>
      <c r="IXP3" s="93"/>
      <c r="IXQ3" s="93" t="s">
        <v>117</v>
      </c>
      <c r="IXR3" s="93"/>
      <c r="IXS3" s="93"/>
      <c r="IXT3" s="93"/>
      <c r="IXU3" s="93" t="s">
        <v>117</v>
      </c>
      <c r="IXV3" s="93"/>
      <c r="IXW3" s="93"/>
      <c r="IXX3" s="93"/>
      <c r="IXY3" s="93" t="s">
        <v>117</v>
      </c>
      <c r="IXZ3" s="93"/>
      <c r="IYA3" s="93"/>
      <c r="IYB3" s="93"/>
      <c r="IYC3" s="93" t="s">
        <v>117</v>
      </c>
      <c r="IYD3" s="93"/>
      <c r="IYE3" s="93"/>
      <c r="IYF3" s="93"/>
      <c r="IYG3" s="93" t="s">
        <v>117</v>
      </c>
      <c r="IYH3" s="93"/>
      <c r="IYI3" s="93"/>
      <c r="IYJ3" s="93"/>
      <c r="IYK3" s="93" t="s">
        <v>117</v>
      </c>
      <c r="IYL3" s="93"/>
      <c r="IYM3" s="93"/>
      <c r="IYN3" s="93"/>
      <c r="IYO3" s="93" t="s">
        <v>117</v>
      </c>
      <c r="IYP3" s="93"/>
      <c r="IYQ3" s="93"/>
      <c r="IYR3" s="93"/>
      <c r="IYS3" s="93" t="s">
        <v>117</v>
      </c>
      <c r="IYT3" s="93"/>
      <c r="IYU3" s="93"/>
      <c r="IYV3" s="93"/>
      <c r="IYW3" s="93" t="s">
        <v>117</v>
      </c>
      <c r="IYX3" s="93"/>
      <c r="IYY3" s="93"/>
      <c r="IYZ3" s="93"/>
      <c r="IZA3" s="93" t="s">
        <v>117</v>
      </c>
      <c r="IZB3" s="93"/>
      <c r="IZC3" s="93"/>
      <c r="IZD3" s="93"/>
      <c r="IZE3" s="93" t="s">
        <v>117</v>
      </c>
      <c r="IZF3" s="93"/>
      <c r="IZG3" s="93"/>
      <c r="IZH3" s="93"/>
      <c r="IZI3" s="93" t="s">
        <v>117</v>
      </c>
      <c r="IZJ3" s="93"/>
      <c r="IZK3" s="93"/>
      <c r="IZL3" s="93"/>
      <c r="IZM3" s="93" t="s">
        <v>117</v>
      </c>
      <c r="IZN3" s="93"/>
      <c r="IZO3" s="93"/>
      <c r="IZP3" s="93"/>
      <c r="IZQ3" s="93" t="s">
        <v>117</v>
      </c>
      <c r="IZR3" s="93"/>
      <c r="IZS3" s="93"/>
      <c r="IZT3" s="93"/>
      <c r="IZU3" s="93" t="s">
        <v>117</v>
      </c>
      <c r="IZV3" s="93"/>
      <c r="IZW3" s="93"/>
      <c r="IZX3" s="93"/>
      <c r="IZY3" s="93" t="s">
        <v>117</v>
      </c>
      <c r="IZZ3" s="93"/>
      <c r="JAA3" s="93"/>
      <c r="JAB3" s="93"/>
      <c r="JAC3" s="93" t="s">
        <v>117</v>
      </c>
      <c r="JAD3" s="93"/>
      <c r="JAE3" s="93"/>
      <c r="JAF3" s="93"/>
      <c r="JAG3" s="93" t="s">
        <v>117</v>
      </c>
      <c r="JAH3" s="93"/>
      <c r="JAI3" s="93"/>
      <c r="JAJ3" s="93"/>
      <c r="JAK3" s="93" t="s">
        <v>117</v>
      </c>
      <c r="JAL3" s="93"/>
      <c r="JAM3" s="93"/>
      <c r="JAN3" s="93"/>
      <c r="JAO3" s="93" t="s">
        <v>117</v>
      </c>
      <c r="JAP3" s="93"/>
      <c r="JAQ3" s="93"/>
      <c r="JAR3" s="93"/>
      <c r="JAS3" s="93" t="s">
        <v>117</v>
      </c>
      <c r="JAT3" s="93"/>
      <c r="JAU3" s="93"/>
      <c r="JAV3" s="93"/>
      <c r="JAW3" s="93" t="s">
        <v>117</v>
      </c>
      <c r="JAX3" s="93"/>
      <c r="JAY3" s="93"/>
      <c r="JAZ3" s="93"/>
      <c r="JBA3" s="93" t="s">
        <v>117</v>
      </c>
      <c r="JBB3" s="93"/>
      <c r="JBC3" s="93"/>
      <c r="JBD3" s="93"/>
      <c r="JBE3" s="93" t="s">
        <v>117</v>
      </c>
      <c r="JBF3" s="93"/>
      <c r="JBG3" s="93"/>
      <c r="JBH3" s="93"/>
      <c r="JBI3" s="93" t="s">
        <v>117</v>
      </c>
      <c r="JBJ3" s="93"/>
      <c r="JBK3" s="93"/>
      <c r="JBL3" s="93"/>
      <c r="JBM3" s="93" t="s">
        <v>117</v>
      </c>
      <c r="JBN3" s="93"/>
      <c r="JBO3" s="93"/>
      <c r="JBP3" s="93"/>
      <c r="JBQ3" s="93" t="s">
        <v>117</v>
      </c>
      <c r="JBR3" s="93"/>
      <c r="JBS3" s="93"/>
      <c r="JBT3" s="93"/>
      <c r="JBU3" s="93" t="s">
        <v>117</v>
      </c>
      <c r="JBV3" s="93"/>
      <c r="JBW3" s="93"/>
      <c r="JBX3" s="93"/>
      <c r="JBY3" s="93" t="s">
        <v>117</v>
      </c>
      <c r="JBZ3" s="93"/>
      <c r="JCA3" s="93"/>
      <c r="JCB3" s="93"/>
      <c r="JCC3" s="93" t="s">
        <v>117</v>
      </c>
      <c r="JCD3" s="93"/>
      <c r="JCE3" s="93"/>
      <c r="JCF3" s="93"/>
      <c r="JCG3" s="93" t="s">
        <v>117</v>
      </c>
      <c r="JCH3" s="93"/>
      <c r="JCI3" s="93"/>
      <c r="JCJ3" s="93"/>
      <c r="JCK3" s="93" t="s">
        <v>117</v>
      </c>
      <c r="JCL3" s="93"/>
      <c r="JCM3" s="93"/>
      <c r="JCN3" s="93"/>
      <c r="JCO3" s="93" t="s">
        <v>117</v>
      </c>
      <c r="JCP3" s="93"/>
      <c r="JCQ3" s="93"/>
      <c r="JCR3" s="93"/>
      <c r="JCS3" s="93" t="s">
        <v>117</v>
      </c>
      <c r="JCT3" s="93"/>
      <c r="JCU3" s="93"/>
      <c r="JCV3" s="93"/>
      <c r="JCW3" s="93" t="s">
        <v>117</v>
      </c>
      <c r="JCX3" s="93"/>
      <c r="JCY3" s="93"/>
      <c r="JCZ3" s="93"/>
      <c r="JDA3" s="93" t="s">
        <v>117</v>
      </c>
      <c r="JDB3" s="93"/>
      <c r="JDC3" s="93"/>
      <c r="JDD3" s="93"/>
      <c r="JDE3" s="93" t="s">
        <v>117</v>
      </c>
      <c r="JDF3" s="93"/>
      <c r="JDG3" s="93"/>
      <c r="JDH3" s="93"/>
      <c r="JDI3" s="93" t="s">
        <v>117</v>
      </c>
      <c r="JDJ3" s="93"/>
      <c r="JDK3" s="93"/>
      <c r="JDL3" s="93"/>
      <c r="JDM3" s="93" t="s">
        <v>117</v>
      </c>
      <c r="JDN3" s="93"/>
      <c r="JDO3" s="93"/>
      <c r="JDP3" s="93"/>
      <c r="JDQ3" s="93" t="s">
        <v>117</v>
      </c>
      <c r="JDR3" s="93"/>
      <c r="JDS3" s="93"/>
      <c r="JDT3" s="93"/>
      <c r="JDU3" s="93" t="s">
        <v>117</v>
      </c>
      <c r="JDV3" s="93"/>
      <c r="JDW3" s="93"/>
      <c r="JDX3" s="93"/>
      <c r="JDY3" s="93" t="s">
        <v>117</v>
      </c>
      <c r="JDZ3" s="93"/>
      <c r="JEA3" s="93"/>
      <c r="JEB3" s="93"/>
      <c r="JEC3" s="93" t="s">
        <v>117</v>
      </c>
      <c r="JED3" s="93"/>
      <c r="JEE3" s="93"/>
      <c r="JEF3" s="93"/>
      <c r="JEG3" s="93" t="s">
        <v>117</v>
      </c>
      <c r="JEH3" s="93"/>
      <c r="JEI3" s="93"/>
      <c r="JEJ3" s="93"/>
      <c r="JEK3" s="93" t="s">
        <v>117</v>
      </c>
      <c r="JEL3" s="93"/>
      <c r="JEM3" s="93"/>
      <c r="JEN3" s="93"/>
      <c r="JEO3" s="93" t="s">
        <v>117</v>
      </c>
      <c r="JEP3" s="93"/>
      <c r="JEQ3" s="93"/>
      <c r="JER3" s="93"/>
      <c r="JES3" s="93" t="s">
        <v>117</v>
      </c>
      <c r="JET3" s="93"/>
      <c r="JEU3" s="93"/>
      <c r="JEV3" s="93"/>
      <c r="JEW3" s="93" t="s">
        <v>117</v>
      </c>
      <c r="JEX3" s="93"/>
      <c r="JEY3" s="93"/>
      <c r="JEZ3" s="93"/>
      <c r="JFA3" s="93" t="s">
        <v>117</v>
      </c>
      <c r="JFB3" s="93"/>
      <c r="JFC3" s="93"/>
      <c r="JFD3" s="93"/>
      <c r="JFE3" s="93" t="s">
        <v>117</v>
      </c>
      <c r="JFF3" s="93"/>
      <c r="JFG3" s="93"/>
      <c r="JFH3" s="93"/>
      <c r="JFI3" s="93" t="s">
        <v>117</v>
      </c>
      <c r="JFJ3" s="93"/>
      <c r="JFK3" s="93"/>
      <c r="JFL3" s="93"/>
      <c r="JFM3" s="93" t="s">
        <v>117</v>
      </c>
      <c r="JFN3" s="93"/>
      <c r="JFO3" s="93"/>
      <c r="JFP3" s="93"/>
      <c r="JFQ3" s="93" t="s">
        <v>117</v>
      </c>
      <c r="JFR3" s="93"/>
      <c r="JFS3" s="93"/>
      <c r="JFT3" s="93"/>
      <c r="JFU3" s="93" t="s">
        <v>117</v>
      </c>
      <c r="JFV3" s="93"/>
      <c r="JFW3" s="93"/>
      <c r="JFX3" s="93"/>
      <c r="JFY3" s="93" t="s">
        <v>117</v>
      </c>
      <c r="JFZ3" s="93"/>
      <c r="JGA3" s="93"/>
      <c r="JGB3" s="93"/>
      <c r="JGC3" s="93" t="s">
        <v>117</v>
      </c>
      <c r="JGD3" s="93"/>
      <c r="JGE3" s="93"/>
      <c r="JGF3" s="93"/>
      <c r="JGG3" s="93" t="s">
        <v>117</v>
      </c>
      <c r="JGH3" s="93"/>
      <c r="JGI3" s="93"/>
      <c r="JGJ3" s="93"/>
      <c r="JGK3" s="93" t="s">
        <v>117</v>
      </c>
      <c r="JGL3" s="93"/>
      <c r="JGM3" s="93"/>
      <c r="JGN3" s="93"/>
      <c r="JGO3" s="93" t="s">
        <v>117</v>
      </c>
      <c r="JGP3" s="93"/>
      <c r="JGQ3" s="93"/>
      <c r="JGR3" s="93"/>
      <c r="JGS3" s="93" t="s">
        <v>117</v>
      </c>
      <c r="JGT3" s="93"/>
      <c r="JGU3" s="93"/>
      <c r="JGV3" s="93"/>
      <c r="JGW3" s="93" t="s">
        <v>117</v>
      </c>
      <c r="JGX3" s="93"/>
      <c r="JGY3" s="93"/>
      <c r="JGZ3" s="93"/>
      <c r="JHA3" s="93" t="s">
        <v>117</v>
      </c>
      <c r="JHB3" s="93"/>
      <c r="JHC3" s="93"/>
      <c r="JHD3" s="93"/>
      <c r="JHE3" s="93" t="s">
        <v>117</v>
      </c>
      <c r="JHF3" s="93"/>
      <c r="JHG3" s="93"/>
      <c r="JHH3" s="93"/>
      <c r="JHI3" s="93" t="s">
        <v>117</v>
      </c>
      <c r="JHJ3" s="93"/>
      <c r="JHK3" s="93"/>
      <c r="JHL3" s="93"/>
      <c r="JHM3" s="93" t="s">
        <v>117</v>
      </c>
      <c r="JHN3" s="93"/>
      <c r="JHO3" s="93"/>
      <c r="JHP3" s="93"/>
      <c r="JHQ3" s="93" t="s">
        <v>117</v>
      </c>
      <c r="JHR3" s="93"/>
      <c r="JHS3" s="93"/>
      <c r="JHT3" s="93"/>
      <c r="JHU3" s="93" t="s">
        <v>117</v>
      </c>
      <c r="JHV3" s="93"/>
      <c r="JHW3" s="93"/>
      <c r="JHX3" s="93"/>
      <c r="JHY3" s="93" t="s">
        <v>117</v>
      </c>
      <c r="JHZ3" s="93"/>
      <c r="JIA3" s="93"/>
      <c r="JIB3" s="93"/>
      <c r="JIC3" s="93" t="s">
        <v>117</v>
      </c>
      <c r="JID3" s="93"/>
      <c r="JIE3" s="93"/>
      <c r="JIF3" s="93"/>
      <c r="JIG3" s="93" t="s">
        <v>117</v>
      </c>
      <c r="JIH3" s="93"/>
      <c r="JII3" s="93"/>
      <c r="JIJ3" s="93"/>
      <c r="JIK3" s="93" t="s">
        <v>117</v>
      </c>
      <c r="JIL3" s="93"/>
      <c r="JIM3" s="93"/>
      <c r="JIN3" s="93"/>
      <c r="JIO3" s="93" t="s">
        <v>117</v>
      </c>
      <c r="JIP3" s="93"/>
      <c r="JIQ3" s="93"/>
      <c r="JIR3" s="93"/>
      <c r="JIS3" s="93" t="s">
        <v>117</v>
      </c>
      <c r="JIT3" s="93"/>
      <c r="JIU3" s="93"/>
      <c r="JIV3" s="93"/>
      <c r="JIW3" s="93" t="s">
        <v>117</v>
      </c>
      <c r="JIX3" s="93"/>
      <c r="JIY3" s="93"/>
      <c r="JIZ3" s="93"/>
      <c r="JJA3" s="93" t="s">
        <v>117</v>
      </c>
      <c r="JJB3" s="93"/>
      <c r="JJC3" s="93"/>
      <c r="JJD3" s="93"/>
      <c r="JJE3" s="93" t="s">
        <v>117</v>
      </c>
      <c r="JJF3" s="93"/>
      <c r="JJG3" s="93"/>
      <c r="JJH3" s="93"/>
      <c r="JJI3" s="93" t="s">
        <v>117</v>
      </c>
      <c r="JJJ3" s="93"/>
      <c r="JJK3" s="93"/>
      <c r="JJL3" s="93"/>
      <c r="JJM3" s="93" t="s">
        <v>117</v>
      </c>
      <c r="JJN3" s="93"/>
      <c r="JJO3" s="93"/>
      <c r="JJP3" s="93"/>
      <c r="JJQ3" s="93" t="s">
        <v>117</v>
      </c>
      <c r="JJR3" s="93"/>
      <c r="JJS3" s="93"/>
      <c r="JJT3" s="93"/>
      <c r="JJU3" s="93" t="s">
        <v>117</v>
      </c>
      <c r="JJV3" s="93"/>
      <c r="JJW3" s="93"/>
      <c r="JJX3" s="93"/>
      <c r="JJY3" s="93" t="s">
        <v>117</v>
      </c>
      <c r="JJZ3" s="93"/>
      <c r="JKA3" s="93"/>
      <c r="JKB3" s="93"/>
      <c r="JKC3" s="93" t="s">
        <v>117</v>
      </c>
      <c r="JKD3" s="93"/>
      <c r="JKE3" s="93"/>
      <c r="JKF3" s="93"/>
      <c r="JKG3" s="93" t="s">
        <v>117</v>
      </c>
      <c r="JKH3" s="93"/>
      <c r="JKI3" s="93"/>
      <c r="JKJ3" s="93"/>
      <c r="JKK3" s="93" t="s">
        <v>117</v>
      </c>
      <c r="JKL3" s="93"/>
      <c r="JKM3" s="93"/>
      <c r="JKN3" s="93"/>
      <c r="JKO3" s="93" t="s">
        <v>117</v>
      </c>
      <c r="JKP3" s="93"/>
      <c r="JKQ3" s="93"/>
      <c r="JKR3" s="93"/>
      <c r="JKS3" s="93" t="s">
        <v>117</v>
      </c>
      <c r="JKT3" s="93"/>
      <c r="JKU3" s="93"/>
      <c r="JKV3" s="93"/>
      <c r="JKW3" s="93" t="s">
        <v>117</v>
      </c>
      <c r="JKX3" s="93"/>
      <c r="JKY3" s="93"/>
      <c r="JKZ3" s="93"/>
      <c r="JLA3" s="93" t="s">
        <v>117</v>
      </c>
      <c r="JLB3" s="93"/>
      <c r="JLC3" s="93"/>
      <c r="JLD3" s="93"/>
      <c r="JLE3" s="93" t="s">
        <v>117</v>
      </c>
      <c r="JLF3" s="93"/>
      <c r="JLG3" s="93"/>
      <c r="JLH3" s="93"/>
      <c r="JLI3" s="93" t="s">
        <v>117</v>
      </c>
      <c r="JLJ3" s="93"/>
      <c r="JLK3" s="93"/>
      <c r="JLL3" s="93"/>
      <c r="JLM3" s="93" t="s">
        <v>117</v>
      </c>
      <c r="JLN3" s="93"/>
      <c r="JLO3" s="93"/>
      <c r="JLP3" s="93"/>
      <c r="JLQ3" s="93" t="s">
        <v>117</v>
      </c>
      <c r="JLR3" s="93"/>
      <c r="JLS3" s="93"/>
      <c r="JLT3" s="93"/>
      <c r="JLU3" s="93" t="s">
        <v>117</v>
      </c>
      <c r="JLV3" s="93"/>
      <c r="JLW3" s="93"/>
      <c r="JLX3" s="93"/>
      <c r="JLY3" s="93" t="s">
        <v>117</v>
      </c>
      <c r="JLZ3" s="93"/>
      <c r="JMA3" s="93"/>
      <c r="JMB3" s="93"/>
      <c r="JMC3" s="93" t="s">
        <v>117</v>
      </c>
      <c r="JMD3" s="93"/>
      <c r="JME3" s="93"/>
      <c r="JMF3" s="93"/>
      <c r="JMG3" s="93" t="s">
        <v>117</v>
      </c>
      <c r="JMH3" s="93"/>
      <c r="JMI3" s="93"/>
      <c r="JMJ3" s="93"/>
      <c r="JMK3" s="93" t="s">
        <v>117</v>
      </c>
      <c r="JML3" s="93"/>
      <c r="JMM3" s="93"/>
      <c r="JMN3" s="93"/>
      <c r="JMO3" s="93" t="s">
        <v>117</v>
      </c>
      <c r="JMP3" s="93"/>
      <c r="JMQ3" s="93"/>
      <c r="JMR3" s="93"/>
      <c r="JMS3" s="93" t="s">
        <v>117</v>
      </c>
      <c r="JMT3" s="93"/>
      <c r="JMU3" s="93"/>
      <c r="JMV3" s="93"/>
      <c r="JMW3" s="93" t="s">
        <v>117</v>
      </c>
      <c r="JMX3" s="93"/>
      <c r="JMY3" s="93"/>
      <c r="JMZ3" s="93"/>
      <c r="JNA3" s="93" t="s">
        <v>117</v>
      </c>
      <c r="JNB3" s="93"/>
      <c r="JNC3" s="93"/>
      <c r="JND3" s="93"/>
      <c r="JNE3" s="93" t="s">
        <v>117</v>
      </c>
      <c r="JNF3" s="93"/>
      <c r="JNG3" s="93"/>
      <c r="JNH3" s="93"/>
      <c r="JNI3" s="93" t="s">
        <v>117</v>
      </c>
      <c r="JNJ3" s="93"/>
      <c r="JNK3" s="93"/>
      <c r="JNL3" s="93"/>
      <c r="JNM3" s="93" t="s">
        <v>117</v>
      </c>
      <c r="JNN3" s="93"/>
      <c r="JNO3" s="93"/>
      <c r="JNP3" s="93"/>
      <c r="JNQ3" s="93" t="s">
        <v>117</v>
      </c>
      <c r="JNR3" s="93"/>
      <c r="JNS3" s="93"/>
      <c r="JNT3" s="93"/>
      <c r="JNU3" s="93" t="s">
        <v>117</v>
      </c>
      <c r="JNV3" s="93"/>
      <c r="JNW3" s="93"/>
      <c r="JNX3" s="93"/>
      <c r="JNY3" s="93" t="s">
        <v>117</v>
      </c>
      <c r="JNZ3" s="93"/>
      <c r="JOA3" s="93"/>
      <c r="JOB3" s="93"/>
      <c r="JOC3" s="93" t="s">
        <v>117</v>
      </c>
      <c r="JOD3" s="93"/>
      <c r="JOE3" s="93"/>
      <c r="JOF3" s="93"/>
      <c r="JOG3" s="93" t="s">
        <v>117</v>
      </c>
      <c r="JOH3" s="93"/>
      <c r="JOI3" s="93"/>
      <c r="JOJ3" s="93"/>
      <c r="JOK3" s="93" t="s">
        <v>117</v>
      </c>
      <c r="JOL3" s="93"/>
      <c r="JOM3" s="93"/>
      <c r="JON3" s="93"/>
      <c r="JOO3" s="93" t="s">
        <v>117</v>
      </c>
      <c r="JOP3" s="93"/>
      <c r="JOQ3" s="93"/>
      <c r="JOR3" s="93"/>
      <c r="JOS3" s="93" t="s">
        <v>117</v>
      </c>
      <c r="JOT3" s="93"/>
      <c r="JOU3" s="93"/>
      <c r="JOV3" s="93"/>
      <c r="JOW3" s="93" t="s">
        <v>117</v>
      </c>
      <c r="JOX3" s="93"/>
      <c r="JOY3" s="93"/>
      <c r="JOZ3" s="93"/>
      <c r="JPA3" s="93" t="s">
        <v>117</v>
      </c>
      <c r="JPB3" s="93"/>
      <c r="JPC3" s="93"/>
      <c r="JPD3" s="93"/>
      <c r="JPE3" s="93" t="s">
        <v>117</v>
      </c>
      <c r="JPF3" s="93"/>
      <c r="JPG3" s="93"/>
      <c r="JPH3" s="93"/>
      <c r="JPI3" s="93" t="s">
        <v>117</v>
      </c>
      <c r="JPJ3" s="93"/>
      <c r="JPK3" s="93"/>
      <c r="JPL3" s="93"/>
      <c r="JPM3" s="93" t="s">
        <v>117</v>
      </c>
      <c r="JPN3" s="93"/>
      <c r="JPO3" s="93"/>
      <c r="JPP3" s="93"/>
      <c r="JPQ3" s="93" t="s">
        <v>117</v>
      </c>
      <c r="JPR3" s="93"/>
      <c r="JPS3" s="93"/>
      <c r="JPT3" s="93"/>
      <c r="JPU3" s="93" t="s">
        <v>117</v>
      </c>
      <c r="JPV3" s="93"/>
      <c r="JPW3" s="93"/>
      <c r="JPX3" s="93"/>
      <c r="JPY3" s="93" t="s">
        <v>117</v>
      </c>
      <c r="JPZ3" s="93"/>
      <c r="JQA3" s="93"/>
      <c r="JQB3" s="93"/>
      <c r="JQC3" s="93" t="s">
        <v>117</v>
      </c>
      <c r="JQD3" s="93"/>
      <c r="JQE3" s="93"/>
      <c r="JQF3" s="93"/>
      <c r="JQG3" s="93" t="s">
        <v>117</v>
      </c>
      <c r="JQH3" s="93"/>
      <c r="JQI3" s="93"/>
      <c r="JQJ3" s="93"/>
      <c r="JQK3" s="93" t="s">
        <v>117</v>
      </c>
      <c r="JQL3" s="93"/>
      <c r="JQM3" s="93"/>
      <c r="JQN3" s="93"/>
      <c r="JQO3" s="93" t="s">
        <v>117</v>
      </c>
      <c r="JQP3" s="93"/>
      <c r="JQQ3" s="93"/>
      <c r="JQR3" s="93"/>
      <c r="JQS3" s="93" t="s">
        <v>117</v>
      </c>
      <c r="JQT3" s="93"/>
      <c r="JQU3" s="93"/>
      <c r="JQV3" s="93"/>
      <c r="JQW3" s="93" t="s">
        <v>117</v>
      </c>
      <c r="JQX3" s="93"/>
      <c r="JQY3" s="93"/>
      <c r="JQZ3" s="93"/>
      <c r="JRA3" s="93" t="s">
        <v>117</v>
      </c>
      <c r="JRB3" s="93"/>
      <c r="JRC3" s="93"/>
      <c r="JRD3" s="93"/>
      <c r="JRE3" s="93" t="s">
        <v>117</v>
      </c>
      <c r="JRF3" s="93"/>
      <c r="JRG3" s="93"/>
      <c r="JRH3" s="93"/>
      <c r="JRI3" s="93" t="s">
        <v>117</v>
      </c>
      <c r="JRJ3" s="93"/>
      <c r="JRK3" s="93"/>
      <c r="JRL3" s="93"/>
      <c r="JRM3" s="93" t="s">
        <v>117</v>
      </c>
      <c r="JRN3" s="93"/>
      <c r="JRO3" s="93"/>
      <c r="JRP3" s="93"/>
      <c r="JRQ3" s="93" t="s">
        <v>117</v>
      </c>
      <c r="JRR3" s="93"/>
      <c r="JRS3" s="93"/>
      <c r="JRT3" s="93"/>
      <c r="JRU3" s="93" t="s">
        <v>117</v>
      </c>
      <c r="JRV3" s="93"/>
      <c r="JRW3" s="93"/>
      <c r="JRX3" s="93"/>
      <c r="JRY3" s="93" t="s">
        <v>117</v>
      </c>
      <c r="JRZ3" s="93"/>
      <c r="JSA3" s="93"/>
      <c r="JSB3" s="93"/>
      <c r="JSC3" s="93" t="s">
        <v>117</v>
      </c>
      <c r="JSD3" s="93"/>
      <c r="JSE3" s="93"/>
      <c r="JSF3" s="93"/>
      <c r="JSG3" s="93" t="s">
        <v>117</v>
      </c>
      <c r="JSH3" s="93"/>
      <c r="JSI3" s="93"/>
      <c r="JSJ3" s="93"/>
      <c r="JSK3" s="93" t="s">
        <v>117</v>
      </c>
      <c r="JSL3" s="93"/>
      <c r="JSM3" s="93"/>
      <c r="JSN3" s="93"/>
      <c r="JSO3" s="93" t="s">
        <v>117</v>
      </c>
      <c r="JSP3" s="93"/>
      <c r="JSQ3" s="93"/>
      <c r="JSR3" s="93"/>
      <c r="JSS3" s="93" t="s">
        <v>117</v>
      </c>
      <c r="JST3" s="93"/>
      <c r="JSU3" s="93"/>
      <c r="JSV3" s="93"/>
      <c r="JSW3" s="93" t="s">
        <v>117</v>
      </c>
      <c r="JSX3" s="93"/>
      <c r="JSY3" s="93"/>
      <c r="JSZ3" s="93"/>
      <c r="JTA3" s="93" t="s">
        <v>117</v>
      </c>
      <c r="JTB3" s="93"/>
      <c r="JTC3" s="93"/>
      <c r="JTD3" s="93"/>
      <c r="JTE3" s="93" t="s">
        <v>117</v>
      </c>
      <c r="JTF3" s="93"/>
      <c r="JTG3" s="93"/>
      <c r="JTH3" s="93"/>
      <c r="JTI3" s="93" t="s">
        <v>117</v>
      </c>
      <c r="JTJ3" s="93"/>
      <c r="JTK3" s="93"/>
      <c r="JTL3" s="93"/>
      <c r="JTM3" s="93" t="s">
        <v>117</v>
      </c>
      <c r="JTN3" s="93"/>
      <c r="JTO3" s="93"/>
      <c r="JTP3" s="93"/>
      <c r="JTQ3" s="93" t="s">
        <v>117</v>
      </c>
      <c r="JTR3" s="93"/>
      <c r="JTS3" s="93"/>
      <c r="JTT3" s="93"/>
      <c r="JTU3" s="93" t="s">
        <v>117</v>
      </c>
      <c r="JTV3" s="93"/>
      <c r="JTW3" s="93"/>
      <c r="JTX3" s="93"/>
      <c r="JTY3" s="93" t="s">
        <v>117</v>
      </c>
      <c r="JTZ3" s="93"/>
      <c r="JUA3" s="93"/>
      <c r="JUB3" s="93"/>
      <c r="JUC3" s="93" t="s">
        <v>117</v>
      </c>
      <c r="JUD3" s="93"/>
      <c r="JUE3" s="93"/>
      <c r="JUF3" s="93"/>
      <c r="JUG3" s="93" t="s">
        <v>117</v>
      </c>
      <c r="JUH3" s="93"/>
      <c r="JUI3" s="93"/>
      <c r="JUJ3" s="93"/>
      <c r="JUK3" s="93" t="s">
        <v>117</v>
      </c>
      <c r="JUL3" s="93"/>
      <c r="JUM3" s="93"/>
      <c r="JUN3" s="93"/>
      <c r="JUO3" s="93" t="s">
        <v>117</v>
      </c>
      <c r="JUP3" s="93"/>
      <c r="JUQ3" s="93"/>
      <c r="JUR3" s="93"/>
      <c r="JUS3" s="93" t="s">
        <v>117</v>
      </c>
      <c r="JUT3" s="93"/>
      <c r="JUU3" s="93"/>
      <c r="JUV3" s="93"/>
      <c r="JUW3" s="93" t="s">
        <v>117</v>
      </c>
      <c r="JUX3" s="93"/>
      <c r="JUY3" s="93"/>
      <c r="JUZ3" s="93"/>
      <c r="JVA3" s="93" t="s">
        <v>117</v>
      </c>
      <c r="JVB3" s="93"/>
      <c r="JVC3" s="93"/>
      <c r="JVD3" s="93"/>
      <c r="JVE3" s="93" t="s">
        <v>117</v>
      </c>
      <c r="JVF3" s="93"/>
      <c r="JVG3" s="93"/>
      <c r="JVH3" s="93"/>
      <c r="JVI3" s="93" t="s">
        <v>117</v>
      </c>
      <c r="JVJ3" s="93"/>
      <c r="JVK3" s="93"/>
      <c r="JVL3" s="93"/>
      <c r="JVM3" s="93" t="s">
        <v>117</v>
      </c>
      <c r="JVN3" s="93"/>
      <c r="JVO3" s="93"/>
      <c r="JVP3" s="93"/>
      <c r="JVQ3" s="93" t="s">
        <v>117</v>
      </c>
      <c r="JVR3" s="93"/>
      <c r="JVS3" s="93"/>
      <c r="JVT3" s="93"/>
      <c r="JVU3" s="93" t="s">
        <v>117</v>
      </c>
      <c r="JVV3" s="93"/>
      <c r="JVW3" s="93"/>
      <c r="JVX3" s="93"/>
      <c r="JVY3" s="93" t="s">
        <v>117</v>
      </c>
      <c r="JVZ3" s="93"/>
      <c r="JWA3" s="93"/>
      <c r="JWB3" s="93"/>
      <c r="JWC3" s="93" t="s">
        <v>117</v>
      </c>
      <c r="JWD3" s="93"/>
      <c r="JWE3" s="93"/>
      <c r="JWF3" s="93"/>
      <c r="JWG3" s="93" t="s">
        <v>117</v>
      </c>
      <c r="JWH3" s="93"/>
      <c r="JWI3" s="93"/>
      <c r="JWJ3" s="93"/>
      <c r="JWK3" s="93" t="s">
        <v>117</v>
      </c>
      <c r="JWL3" s="93"/>
      <c r="JWM3" s="93"/>
      <c r="JWN3" s="93"/>
      <c r="JWO3" s="93" t="s">
        <v>117</v>
      </c>
      <c r="JWP3" s="93"/>
      <c r="JWQ3" s="93"/>
      <c r="JWR3" s="93"/>
      <c r="JWS3" s="93" t="s">
        <v>117</v>
      </c>
      <c r="JWT3" s="93"/>
      <c r="JWU3" s="93"/>
      <c r="JWV3" s="93"/>
      <c r="JWW3" s="93" t="s">
        <v>117</v>
      </c>
      <c r="JWX3" s="93"/>
      <c r="JWY3" s="93"/>
      <c r="JWZ3" s="93"/>
      <c r="JXA3" s="93" t="s">
        <v>117</v>
      </c>
      <c r="JXB3" s="93"/>
      <c r="JXC3" s="93"/>
      <c r="JXD3" s="93"/>
      <c r="JXE3" s="93" t="s">
        <v>117</v>
      </c>
      <c r="JXF3" s="93"/>
      <c r="JXG3" s="93"/>
      <c r="JXH3" s="93"/>
      <c r="JXI3" s="93" t="s">
        <v>117</v>
      </c>
      <c r="JXJ3" s="93"/>
      <c r="JXK3" s="93"/>
      <c r="JXL3" s="93"/>
      <c r="JXM3" s="93" t="s">
        <v>117</v>
      </c>
      <c r="JXN3" s="93"/>
      <c r="JXO3" s="93"/>
      <c r="JXP3" s="93"/>
      <c r="JXQ3" s="93" t="s">
        <v>117</v>
      </c>
      <c r="JXR3" s="93"/>
      <c r="JXS3" s="93"/>
      <c r="JXT3" s="93"/>
      <c r="JXU3" s="93" t="s">
        <v>117</v>
      </c>
      <c r="JXV3" s="93"/>
      <c r="JXW3" s="93"/>
      <c r="JXX3" s="93"/>
      <c r="JXY3" s="93" t="s">
        <v>117</v>
      </c>
      <c r="JXZ3" s="93"/>
      <c r="JYA3" s="93"/>
      <c r="JYB3" s="93"/>
      <c r="JYC3" s="93" t="s">
        <v>117</v>
      </c>
      <c r="JYD3" s="93"/>
      <c r="JYE3" s="93"/>
      <c r="JYF3" s="93"/>
      <c r="JYG3" s="93" t="s">
        <v>117</v>
      </c>
      <c r="JYH3" s="93"/>
      <c r="JYI3" s="93"/>
      <c r="JYJ3" s="93"/>
      <c r="JYK3" s="93" t="s">
        <v>117</v>
      </c>
      <c r="JYL3" s="93"/>
      <c r="JYM3" s="93"/>
      <c r="JYN3" s="93"/>
      <c r="JYO3" s="93" t="s">
        <v>117</v>
      </c>
      <c r="JYP3" s="93"/>
      <c r="JYQ3" s="93"/>
      <c r="JYR3" s="93"/>
      <c r="JYS3" s="93" t="s">
        <v>117</v>
      </c>
      <c r="JYT3" s="93"/>
      <c r="JYU3" s="93"/>
      <c r="JYV3" s="93"/>
      <c r="JYW3" s="93" t="s">
        <v>117</v>
      </c>
      <c r="JYX3" s="93"/>
      <c r="JYY3" s="93"/>
      <c r="JYZ3" s="93"/>
      <c r="JZA3" s="93" t="s">
        <v>117</v>
      </c>
      <c r="JZB3" s="93"/>
      <c r="JZC3" s="93"/>
      <c r="JZD3" s="93"/>
      <c r="JZE3" s="93" t="s">
        <v>117</v>
      </c>
      <c r="JZF3" s="93"/>
      <c r="JZG3" s="93"/>
      <c r="JZH3" s="93"/>
      <c r="JZI3" s="93" t="s">
        <v>117</v>
      </c>
      <c r="JZJ3" s="93"/>
      <c r="JZK3" s="93"/>
      <c r="JZL3" s="93"/>
      <c r="JZM3" s="93" t="s">
        <v>117</v>
      </c>
      <c r="JZN3" s="93"/>
      <c r="JZO3" s="93"/>
      <c r="JZP3" s="93"/>
      <c r="JZQ3" s="93" t="s">
        <v>117</v>
      </c>
      <c r="JZR3" s="93"/>
      <c r="JZS3" s="93"/>
      <c r="JZT3" s="93"/>
      <c r="JZU3" s="93" t="s">
        <v>117</v>
      </c>
      <c r="JZV3" s="93"/>
      <c r="JZW3" s="93"/>
      <c r="JZX3" s="93"/>
      <c r="JZY3" s="93" t="s">
        <v>117</v>
      </c>
      <c r="JZZ3" s="93"/>
      <c r="KAA3" s="93"/>
      <c r="KAB3" s="93"/>
      <c r="KAC3" s="93" t="s">
        <v>117</v>
      </c>
      <c r="KAD3" s="93"/>
      <c r="KAE3" s="93"/>
      <c r="KAF3" s="93"/>
      <c r="KAG3" s="93" t="s">
        <v>117</v>
      </c>
      <c r="KAH3" s="93"/>
      <c r="KAI3" s="93"/>
      <c r="KAJ3" s="93"/>
      <c r="KAK3" s="93" t="s">
        <v>117</v>
      </c>
      <c r="KAL3" s="93"/>
      <c r="KAM3" s="93"/>
      <c r="KAN3" s="93"/>
      <c r="KAO3" s="93" t="s">
        <v>117</v>
      </c>
      <c r="KAP3" s="93"/>
      <c r="KAQ3" s="93"/>
      <c r="KAR3" s="93"/>
      <c r="KAS3" s="93" t="s">
        <v>117</v>
      </c>
      <c r="KAT3" s="93"/>
      <c r="KAU3" s="93"/>
      <c r="KAV3" s="93"/>
      <c r="KAW3" s="93" t="s">
        <v>117</v>
      </c>
      <c r="KAX3" s="93"/>
      <c r="KAY3" s="93"/>
      <c r="KAZ3" s="93"/>
      <c r="KBA3" s="93" t="s">
        <v>117</v>
      </c>
      <c r="KBB3" s="93"/>
      <c r="KBC3" s="93"/>
      <c r="KBD3" s="93"/>
      <c r="KBE3" s="93" t="s">
        <v>117</v>
      </c>
      <c r="KBF3" s="93"/>
      <c r="KBG3" s="93"/>
      <c r="KBH3" s="93"/>
      <c r="KBI3" s="93" t="s">
        <v>117</v>
      </c>
      <c r="KBJ3" s="93"/>
      <c r="KBK3" s="93"/>
      <c r="KBL3" s="93"/>
      <c r="KBM3" s="93" t="s">
        <v>117</v>
      </c>
      <c r="KBN3" s="93"/>
      <c r="KBO3" s="93"/>
      <c r="KBP3" s="93"/>
      <c r="KBQ3" s="93" t="s">
        <v>117</v>
      </c>
      <c r="KBR3" s="93"/>
      <c r="KBS3" s="93"/>
      <c r="KBT3" s="93"/>
      <c r="KBU3" s="93" t="s">
        <v>117</v>
      </c>
      <c r="KBV3" s="93"/>
      <c r="KBW3" s="93"/>
      <c r="KBX3" s="93"/>
      <c r="KBY3" s="93" t="s">
        <v>117</v>
      </c>
      <c r="KBZ3" s="93"/>
      <c r="KCA3" s="93"/>
      <c r="KCB3" s="93"/>
      <c r="KCC3" s="93" t="s">
        <v>117</v>
      </c>
      <c r="KCD3" s="93"/>
      <c r="KCE3" s="93"/>
      <c r="KCF3" s="93"/>
      <c r="KCG3" s="93" t="s">
        <v>117</v>
      </c>
      <c r="KCH3" s="93"/>
      <c r="KCI3" s="93"/>
      <c r="KCJ3" s="93"/>
      <c r="KCK3" s="93" t="s">
        <v>117</v>
      </c>
      <c r="KCL3" s="93"/>
      <c r="KCM3" s="93"/>
      <c r="KCN3" s="93"/>
      <c r="KCO3" s="93" t="s">
        <v>117</v>
      </c>
      <c r="KCP3" s="93"/>
      <c r="KCQ3" s="93"/>
      <c r="KCR3" s="93"/>
      <c r="KCS3" s="93" t="s">
        <v>117</v>
      </c>
      <c r="KCT3" s="93"/>
      <c r="KCU3" s="93"/>
      <c r="KCV3" s="93"/>
      <c r="KCW3" s="93" t="s">
        <v>117</v>
      </c>
      <c r="KCX3" s="93"/>
      <c r="KCY3" s="93"/>
      <c r="KCZ3" s="93"/>
      <c r="KDA3" s="93" t="s">
        <v>117</v>
      </c>
      <c r="KDB3" s="93"/>
      <c r="KDC3" s="93"/>
      <c r="KDD3" s="93"/>
      <c r="KDE3" s="93" t="s">
        <v>117</v>
      </c>
      <c r="KDF3" s="93"/>
      <c r="KDG3" s="93"/>
      <c r="KDH3" s="93"/>
      <c r="KDI3" s="93" t="s">
        <v>117</v>
      </c>
      <c r="KDJ3" s="93"/>
      <c r="KDK3" s="93"/>
      <c r="KDL3" s="93"/>
      <c r="KDM3" s="93" t="s">
        <v>117</v>
      </c>
      <c r="KDN3" s="93"/>
      <c r="KDO3" s="93"/>
      <c r="KDP3" s="93"/>
      <c r="KDQ3" s="93" t="s">
        <v>117</v>
      </c>
      <c r="KDR3" s="93"/>
      <c r="KDS3" s="93"/>
      <c r="KDT3" s="93"/>
      <c r="KDU3" s="93" t="s">
        <v>117</v>
      </c>
      <c r="KDV3" s="93"/>
      <c r="KDW3" s="93"/>
      <c r="KDX3" s="93"/>
      <c r="KDY3" s="93" t="s">
        <v>117</v>
      </c>
      <c r="KDZ3" s="93"/>
      <c r="KEA3" s="93"/>
      <c r="KEB3" s="93"/>
      <c r="KEC3" s="93" t="s">
        <v>117</v>
      </c>
      <c r="KED3" s="93"/>
      <c r="KEE3" s="93"/>
      <c r="KEF3" s="93"/>
      <c r="KEG3" s="93" t="s">
        <v>117</v>
      </c>
      <c r="KEH3" s="93"/>
      <c r="KEI3" s="93"/>
      <c r="KEJ3" s="93"/>
      <c r="KEK3" s="93" t="s">
        <v>117</v>
      </c>
      <c r="KEL3" s="93"/>
      <c r="KEM3" s="93"/>
      <c r="KEN3" s="93"/>
      <c r="KEO3" s="93" t="s">
        <v>117</v>
      </c>
      <c r="KEP3" s="93"/>
      <c r="KEQ3" s="93"/>
      <c r="KER3" s="93"/>
      <c r="KES3" s="93" t="s">
        <v>117</v>
      </c>
      <c r="KET3" s="93"/>
      <c r="KEU3" s="93"/>
      <c r="KEV3" s="93"/>
      <c r="KEW3" s="93" t="s">
        <v>117</v>
      </c>
      <c r="KEX3" s="93"/>
      <c r="KEY3" s="93"/>
      <c r="KEZ3" s="93"/>
      <c r="KFA3" s="93" t="s">
        <v>117</v>
      </c>
      <c r="KFB3" s="93"/>
      <c r="KFC3" s="93"/>
      <c r="KFD3" s="93"/>
      <c r="KFE3" s="93" t="s">
        <v>117</v>
      </c>
      <c r="KFF3" s="93"/>
      <c r="KFG3" s="93"/>
      <c r="KFH3" s="93"/>
      <c r="KFI3" s="93" t="s">
        <v>117</v>
      </c>
      <c r="KFJ3" s="93"/>
      <c r="KFK3" s="93"/>
      <c r="KFL3" s="93"/>
      <c r="KFM3" s="93" t="s">
        <v>117</v>
      </c>
      <c r="KFN3" s="93"/>
      <c r="KFO3" s="93"/>
      <c r="KFP3" s="93"/>
      <c r="KFQ3" s="93" t="s">
        <v>117</v>
      </c>
      <c r="KFR3" s="93"/>
      <c r="KFS3" s="93"/>
      <c r="KFT3" s="93"/>
      <c r="KFU3" s="93" t="s">
        <v>117</v>
      </c>
      <c r="KFV3" s="93"/>
      <c r="KFW3" s="93"/>
      <c r="KFX3" s="93"/>
      <c r="KFY3" s="93" t="s">
        <v>117</v>
      </c>
      <c r="KFZ3" s="93"/>
      <c r="KGA3" s="93"/>
      <c r="KGB3" s="93"/>
      <c r="KGC3" s="93" t="s">
        <v>117</v>
      </c>
      <c r="KGD3" s="93"/>
      <c r="KGE3" s="93"/>
      <c r="KGF3" s="93"/>
      <c r="KGG3" s="93" t="s">
        <v>117</v>
      </c>
      <c r="KGH3" s="93"/>
      <c r="KGI3" s="93"/>
      <c r="KGJ3" s="93"/>
      <c r="KGK3" s="93" t="s">
        <v>117</v>
      </c>
      <c r="KGL3" s="93"/>
      <c r="KGM3" s="93"/>
      <c r="KGN3" s="93"/>
      <c r="KGO3" s="93" t="s">
        <v>117</v>
      </c>
      <c r="KGP3" s="93"/>
      <c r="KGQ3" s="93"/>
      <c r="KGR3" s="93"/>
      <c r="KGS3" s="93" t="s">
        <v>117</v>
      </c>
      <c r="KGT3" s="93"/>
      <c r="KGU3" s="93"/>
      <c r="KGV3" s="93"/>
      <c r="KGW3" s="93" t="s">
        <v>117</v>
      </c>
      <c r="KGX3" s="93"/>
      <c r="KGY3" s="93"/>
      <c r="KGZ3" s="93"/>
      <c r="KHA3" s="93" t="s">
        <v>117</v>
      </c>
      <c r="KHB3" s="93"/>
      <c r="KHC3" s="93"/>
      <c r="KHD3" s="93"/>
      <c r="KHE3" s="93" t="s">
        <v>117</v>
      </c>
      <c r="KHF3" s="93"/>
      <c r="KHG3" s="93"/>
      <c r="KHH3" s="93"/>
      <c r="KHI3" s="93" t="s">
        <v>117</v>
      </c>
      <c r="KHJ3" s="93"/>
      <c r="KHK3" s="93"/>
      <c r="KHL3" s="93"/>
      <c r="KHM3" s="93" t="s">
        <v>117</v>
      </c>
      <c r="KHN3" s="93"/>
      <c r="KHO3" s="93"/>
      <c r="KHP3" s="93"/>
      <c r="KHQ3" s="93" t="s">
        <v>117</v>
      </c>
      <c r="KHR3" s="93"/>
      <c r="KHS3" s="93"/>
      <c r="KHT3" s="93"/>
      <c r="KHU3" s="93" t="s">
        <v>117</v>
      </c>
      <c r="KHV3" s="93"/>
      <c r="KHW3" s="93"/>
      <c r="KHX3" s="93"/>
      <c r="KHY3" s="93" t="s">
        <v>117</v>
      </c>
      <c r="KHZ3" s="93"/>
      <c r="KIA3" s="93"/>
      <c r="KIB3" s="93"/>
      <c r="KIC3" s="93" t="s">
        <v>117</v>
      </c>
      <c r="KID3" s="93"/>
      <c r="KIE3" s="93"/>
      <c r="KIF3" s="93"/>
      <c r="KIG3" s="93" t="s">
        <v>117</v>
      </c>
      <c r="KIH3" s="93"/>
      <c r="KII3" s="93"/>
      <c r="KIJ3" s="93"/>
      <c r="KIK3" s="93" t="s">
        <v>117</v>
      </c>
      <c r="KIL3" s="93"/>
      <c r="KIM3" s="93"/>
      <c r="KIN3" s="93"/>
      <c r="KIO3" s="93" t="s">
        <v>117</v>
      </c>
      <c r="KIP3" s="93"/>
      <c r="KIQ3" s="93"/>
      <c r="KIR3" s="93"/>
      <c r="KIS3" s="93" t="s">
        <v>117</v>
      </c>
      <c r="KIT3" s="93"/>
      <c r="KIU3" s="93"/>
      <c r="KIV3" s="93"/>
      <c r="KIW3" s="93" t="s">
        <v>117</v>
      </c>
      <c r="KIX3" s="93"/>
      <c r="KIY3" s="93"/>
      <c r="KIZ3" s="93"/>
      <c r="KJA3" s="93" t="s">
        <v>117</v>
      </c>
      <c r="KJB3" s="93"/>
      <c r="KJC3" s="93"/>
      <c r="KJD3" s="93"/>
      <c r="KJE3" s="93" t="s">
        <v>117</v>
      </c>
      <c r="KJF3" s="93"/>
      <c r="KJG3" s="93"/>
      <c r="KJH3" s="93"/>
      <c r="KJI3" s="93" t="s">
        <v>117</v>
      </c>
      <c r="KJJ3" s="93"/>
      <c r="KJK3" s="93"/>
      <c r="KJL3" s="93"/>
      <c r="KJM3" s="93" t="s">
        <v>117</v>
      </c>
      <c r="KJN3" s="93"/>
      <c r="KJO3" s="93"/>
      <c r="KJP3" s="93"/>
      <c r="KJQ3" s="93" t="s">
        <v>117</v>
      </c>
      <c r="KJR3" s="93"/>
      <c r="KJS3" s="93"/>
      <c r="KJT3" s="93"/>
      <c r="KJU3" s="93" t="s">
        <v>117</v>
      </c>
      <c r="KJV3" s="93"/>
      <c r="KJW3" s="93"/>
      <c r="KJX3" s="93"/>
      <c r="KJY3" s="93" t="s">
        <v>117</v>
      </c>
      <c r="KJZ3" s="93"/>
      <c r="KKA3" s="93"/>
      <c r="KKB3" s="93"/>
      <c r="KKC3" s="93" t="s">
        <v>117</v>
      </c>
      <c r="KKD3" s="93"/>
      <c r="KKE3" s="93"/>
      <c r="KKF3" s="93"/>
      <c r="KKG3" s="93" t="s">
        <v>117</v>
      </c>
      <c r="KKH3" s="93"/>
      <c r="KKI3" s="93"/>
      <c r="KKJ3" s="93"/>
      <c r="KKK3" s="93" t="s">
        <v>117</v>
      </c>
      <c r="KKL3" s="93"/>
      <c r="KKM3" s="93"/>
      <c r="KKN3" s="93"/>
      <c r="KKO3" s="93" t="s">
        <v>117</v>
      </c>
      <c r="KKP3" s="93"/>
      <c r="KKQ3" s="93"/>
      <c r="KKR3" s="93"/>
      <c r="KKS3" s="93" t="s">
        <v>117</v>
      </c>
      <c r="KKT3" s="93"/>
      <c r="KKU3" s="93"/>
      <c r="KKV3" s="93"/>
      <c r="KKW3" s="93" t="s">
        <v>117</v>
      </c>
      <c r="KKX3" s="93"/>
      <c r="KKY3" s="93"/>
      <c r="KKZ3" s="93"/>
      <c r="KLA3" s="93" t="s">
        <v>117</v>
      </c>
      <c r="KLB3" s="93"/>
      <c r="KLC3" s="93"/>
      <c r="KLD3" s="93"/>
      <c r="KLE3" s="93" t="s">
        <v>117</v>
      </c>
      <c r="KLF3" s="93"/>
      <c r="KLG3" s="93"/>
      <c r="KLH3" s="93"/>
      <c r="KLI3" s="93" t="s">
        <v>117</v>
      </c>
      <c r="KLJ3" s="93"/>
      <c r="KLK3" s="93"/>
      <c r="KLL3" s="93"/>
      <c r="KLM3" s="93" t="s">
        <v>117</v>
      </c>
      <c r="KLN3" s="93"/>
      <c r="KLO3" s="93"/>
      <c r="KLP3" s="93"/>
      <c r="KLQ3" s="93" t="s">
        <v>117</v>
      </c>
      <c r="KLR3" s="93"/>
      <c r="KLS3" s="93"/>
      <c r="KLT3" s="93"/>
      <c r="KLU3" s="93" t="s">
        <v>117</v>
      </c>
      <c r="KLV3" s="93"/>
      <c r="KLW3" s="93"/>
      <c r="KLX3" s="93"/>
      <c r="KLY3" s="93" t="s">
        <v>117</v>
      </c>
      <c r="KLZ3" s="93"/>
      <c r="KMA3" s="93"/>
      <c r="KMB3" s="93"/>
      <c r="KMC3" s="93" t="s">
        <v>117</v>
      </c>
      <c r="KMD3" s="93"/>
      <c r="KME3" s="93"/>
      <c r="KMF3" s="93"/>
      <c r="KMG3" s="93" t="s">
        <v>117</v>
      </c>
      <c r="KMH3" s="93"/>
      <c r="KMI3" s="93"/>
      <c r="KMJ3" s="93"/>
      <c r="KMK3" s="93" t="s">
        <v>117</v>
      </c>
      <c r="KML3" s="93"/>
      <c r="KMM3" s="93"/>
      <c r="KMN3" s="93"/>
      <c r="KMO3" s="93" t="s">
        <v>117</v>
      </c>
      <c r="KMP3" s="93"/>
      <c r="KMQ3" s="93"/>
      <c r="KMR3" s="93"/>
      <c r="KMS3" s="93" t="s">
        <v>117</v>
      </c>
      <c r="KMT3" s="93"/>
      <c r="KMU3" s="93"/>
      <c r="KMV3" s="93"/>
      <c r="KMW3" s="93" t="s">
        <v>117</v>
      </c>
      <c r="KMX3" s="93"/>
      <c r="KMY3" s="93"/>
      <c r="KMZ3" s="93"/>
      <c r="KNA3" s="93" t="s">
        <v>117</v>
      </c>
      <c r="KNB3" s="93"/>
      <c r="KNC3" s="93"/>
      <c r="KND3" s="93"/>
      <c r="KNE3" s="93" t="s">
        <v>117</v>
      </c>
      <c r="KNF3" s="93"/>
      <c r="KNG3" s="93"/>
      <c r="KNH3" s="93"/>
      <c r="KNI3" s="93" t="s">
        <v>117</v>
      </c>
      <c r="KNJ3" s="93"/>
      <c r="KNK3" s="93"/>
      <c r="KNL3" s="93"/>
      <c r="KNM3" s="93" t="s">
        <v>117</v>
      </c>
      <c r="KNN3" s="93"/>
      <c r="KNO3" s="93"/>
      <c r="KNP3" s="93"/>
      <c r="KNQ3" s="93" t="s">
        <v>117</v>
      </c>
      <c r="KNR3" s="93"/>
      <c r="KNS3" s="93"/>
      <c r="KNT3" s="93"/>
      <c r="KNU3" s="93" t="s">
        <v>117</v>
      </c>
      <c r="KNV3" s="93"/>
      <c r="KNW3" s="93"/>
      <c r="KNX3" s="93"/>
      <c r="KNY3" s="93" t="s">
        <v>117</v>
      </c>
      <c r="KNZ3" s="93"/>
      <c r="KOA3" s="93"/>
      <c r="KOB3" s="93"/>
      <c r="KOC3" s="93" t="s">
        <v>117</v>
      </c>
      <c r="KOD3" s="93"/>
      <c r="KOE3" s="93"/>
      <c r="KOF3" s="93"/>
      <c r="KOG3" s="93" t="s">
        <v>117</v>
      </c>
      <c r="KOH3" s="93"/>
      <c r="KOI3" s="93"/>
      <c r="KOJ3" s="93"/>
      <c r="KOK3" s="93" t="s">
        <v>117</v>
      </c>
      <c r="KOL3" s="93"/>
      <c r="KOM3" s="93"/>
      <c r="KON3" s="93"/>
      <c r="KOO3" s="93" t="s">
        <v>117</v>
      </c>
      <c r="KOP3" s="93"/>
      <c r="KOQ3" s="93"/>
      <c r="KOR3" s="93"/>
      <c r="KOS3" s="93" t="s">
        <v>117</v>
      </c>
      <c r="KOT3" s="93"/>
      <c r="KOU3" s="93"/>
      <c r="KOV3" s="93"/>
      <c r="KOW3" s="93" t="s">
        <v>117</v>
      </c>
      <c r="KOX3" s="93"/>
      <c r="KOY3" s="93"/>
      <c r="KOZ3" s="93"/>
      <c r="KPA3" s="93" t="s">
        <v>117</v>
      </c>
      <c r="KPB3" s="93"/>
      <c r="KPC3" s="93"/>
      <c r="KPD3" s="93"/>
      <c r="KPE3" s="93" t="s">
        <v>117</v>
      </c>
      <c r="KPF3" s="93"/>
      <c r="KPG3" s="93"/>
      <c r="KPH3" s="93"/>
      <c r="KPI3" s="93" t="s">
        <v>117</v>
      </c>
      <c r="KPJ3" s="93"/>
      <c r="KPK3" s="93"/>
      <c r="KPL3" s="93"/>
      <c r="KPM3" s="93" t="s">
        <v>117</v>
      </c>
      <c r="KPN3" s="93"/>
      <c r="KPO3" s="93"/>
      <c r="KPP3" s="93"/>
      <c r="KPQ3" s="93" t="s">
        <v>117</v>
      </c>
      <c r="KPR3" s="93"/>
      <c r="KPS3" s="93"/>
      <c r="KPT3" s="93"/>
      <c r="KPU3" s="93" t="s">
        <v>117</v>
      </c>
      <c r="KPV3" s="93"/>
      <c r="KPW3" s="93"/>
      <c r="KPX3" s="93"/>
      <c r="KPY3" s="93" t="s">
        <v>117</v>
      </c>
      <c r="KPZ3" s="93"/>
      <c r="KQA3" s="93"/>
      <c r="KQB3" s="93"/>
      <c r="KQC3" s="93" t="s">
        <v>117</v>
      </c>
      <c r="KQD3" s="93"/>
      <c r="KQE3" s="93"/>
      <c r="KQF3" s="93"/>
      <c r="KQG3" s="93" t="s">
        <v>117</v>
      </c>
      <c r="KQH3" s="93"/>
      <c r="KQI3" s="93"/>
      <c r="KQJ3" s="93"/>
      <c r="KQK3" s="93" t="s">
        <v>117</v>
      </c>
      <c r="KQL3" s="93"/>
      <c r="KQM3" s="93"/>
      <c r="KQN3" s="93"/>
      <c r="KQO3" s="93" t="s">
        <v>117</v>
      </c>
      <c r="KQP3" s="93"/>
      <c r="KQQ3" s="93"/>
      <c r="KQR3" s="93"/>
      <c r="KQS3" s="93" t="s">
        <v>117</v>
      </c>
      <c r="KQT3" s="93"/>
      <c r="KQU3" s="93"/>
      <c r="KQV3" s="93"/>
      <c r="KQW3" s="93" t="s">
        <v>117</v>
      </c>
      <c r="KQX3" s="93"/>
      <c r="KQY3" s="93"/>
      <c r="KQZ3" s="93"/>
      <c r="KRA3" s="93" t="s">
        <v>117</v>
      </c>
      <c r="KRB3" s="93"/>
      <c r="KRC3" s="93"/>
      <c r="KRD3" s="93"/>
      <c r="KRE3" s="93" t="s">
        <v>117</v>
      </c>
      <c r="KRF3" s="93"/>
      <c r="KRG3" s="93"/>
      <c r="KRH3" s="93"/>
      <c r="KRI3" s="93" t="s">
        <v>117</v>
      </c>
      <c r="KRJ3" s="93"/>
      <c r="KRK3" s="93"/>
      <c r="KRL3" s="93"/>
      <c r="KRM3" s="93" t="s">
        <v>117</v>
      </c>
      <c r="KRN3" s="93"/>
      <c r="KRO3" s="93"/>
      <c r="KRP3" s="93"/>
      <c r="KRQ3" s="93" t="s">
        <v>117</v>
      </c>
      <c r="KRR3" s="93"/>
      <c r="KRS3" s="93"/>
      <c r="KRT3" s="93"/>
      <c r="KRU3" s="93" t="s">
        <v>117</v>
      </c>
      <c r="KRV3" s="93"/>
      <c r="KRW3" s="93"/>
      <c r="KRX3" s="93"/>
      <c r="KRY3" s="93" t="s">
        <v>117</v>
      </c>
      <c r="KRZ3" s="93"/>
      <c r="KSA3" s="93"/>
      <c r="KSB3" s="93"/>
      <c r="KSC3" s="93" t="s">
        <v>117</v>
      </c>
      <c r="KSD3" s="93"/>
      <c r="KSE3" s="93"/>
      <c r="KSF3" s="93"/>
      <c r="KSG3" s="93" t="s">
        <v>117</v>
      </c>
      <c r="KSH3" s="93"/>
      <c r="KSI3" s="93"/>
      <c r="KSJ3" s="93"/>
      <c r="KSK3" s="93" t="s">
        <v>117</v>
      </c>
      <c r="KSL3" s="93"/>
      <c r="KSM3" s="93"/>
      <c r="KSN3" s="93"/>
      <c r="KSO3" s="93" t="s">
        <v>117</v>
      </c>
      <c r="KSP3" s="93"/>
      <c r="KSQ3" s="93"/>
      <c r="KSR3" s="93"/>
      <c r="KSS3" s="93" t="s">
        <v>117</v>
      </c>
      <c r="KST3" s="93"/>
      <c r="KSU3" s="93"/>
      <c r="KSV3" s="93"/>
      <c r="KSW3" s="93" t="s">
        <v>117</v>
      </c>
      <c r="KSX3" s="93"/>
      <c r="KSY3" s="93"/>
      <c r="KSZ3" s="93"/>
      <c r="KTA3" s="93" t="s">
        <v>117</v>
      </c>
      <c r="KTB3" s="93"/>
      <c r="KTC3" s="93"/>
      <c r="KTD3" s="93"/>
      <c r="KTE3" s="93" t="s">
        <v>117</v>
      </c>
      <c r="KTF3" s="93"/>
      <c r="KTG3" s="93"/>
      <c r="KTH3" s="93"/>
      <c r="KTI3" s="93" t="s">
        <v>117</v>
      </c>
      <c r="KTJ3" s="93"/>
      <c r="KTK3" s="93"/>
      <c r="KTL3" s="93"/>
      <c r="KTM3" s="93" t="s">
        <v>117</v>
      </c>
      <c r="KTN3" s="93"/>
      <c r="KTO3" s="93"/>
      <c r="KTP3" s="93"/>
      <c r="KTQ3" s="93" t="s">
        <v>117</v>
      </c>
      <c r="KTR3" s="93"/>
      <c r="KTS3" s="93"/>
      <c r="KTT3" s="93"/>
      <c r="KTU3" s="93" t="s">
        <v>117</v>
      </c>
      <c r="KTV3" s="93"/>
      <c r="KTW3" s="93"/>
      <c r="KTX3" s="93"/>
      <c r="KTY3" s="93" t="s">
        <v>117</v>
      </c>
      <c r="KTZ3" s="93"/>
      <c r="KUA3" s="93"/>
      <c r="KUB3" s="93"/>
      <c r="KUC3" s="93" t="s">
        <v>117</v>
      </c>
      <c r="KUD3" s="93"/>
      <c r="KUE3" s="93"/>
      <c r="KUF3" s="93"/>
      <c r="KUG3" s="93" t="s">
        <v>117</v>
      </c>
      <c r="KUH3" s="93"/>
      <c r="KUI3" s="93"/>
      <c r="KUJ3" s="93"/>
      <c r="KUK3" s="93" t="s">
        <v>117</v>
      </c>
      <c r="KUL3" s="93"/>
      <c r="KUM3" s="93"/>
      <c r="KUN3" s="93"/>
      <c r="KUO3" s="93" t="s">
        <v>117</v>
      </c>
      <c r="KUP3" s="93"/>
      <c r="KUQ3" s="93"/>
      <c r="KUR3" s="93"/>
      <c r="KUS3" s="93" t="s">
        <v>117</v>
      </c>
      <c r="KUT3" s="93"/>
      <c r="KUU3" s="93"/>
      <c r="KUV3" s="93"/>
      <c r="KUW3" s="93" t="s">
        <v>117</v>
      </c>
      <c r="KUX3" s="93"/>
      <c r="KUY3" s="93"/>
      <c r="KUZ3" s="93"/>
      <c r="KVA3" s="93" t="s">
        <v>117</v>
      </c>
      <c r="KVB3" s="93"/>
      <c r="KVC3" s="93"/>
      <c r="KVD3" s="93"/>
      <c r="KVE3" s="93" t="s">
        <v>117</v>
      </c>
      <c r="KVF3" s="93"/>
      <c r="KVG3" s="93"/>
      <c r="KVH3" s="93"/>
      <c r="KVI3" s="93" t="s">
        <v>117</v>
      </c>
      <c r="KVJ3" s="93"/>
      <c r="KVK3" s="93"/>
      <c r="KVL3" s="93"/>
      <c r="KVM3" s="93" t="s">
        <v>117</v>
      </c>
      <c r="KVN3" s="93"/>
      <c r="KVO3" s="93"/>
      <c r="KVP3" s="93"/>
      <c r="KVQ3" s="93" t="s">
        <v>117</v>
      </c>
      <c r="KVR3" s="93"/>
      <c r="KVS3" s="93"/>
      <c r="KVT3" s="93"/>
      <c r="KVU3" s="93" t="s">
        <v>117</v>
      </c>
      <c r="KVV3" s="93"/>
      <c r="KVW3" s="93"/>
      <c r="KVX3" s="93"/>
      <c r="KVY3" s="93" t="s">
        <v>117</v>
      </c>
      <c r="KVZ3" s="93"/>
      <c r="KWA3" s="93"/>
      <c r="KWB3" s="93"/>
      <c r="KWC3" s="93" t="s">
        <v>117</v>
      </c>
      <c r="KWD3" s="93"/>
      <c r="KWE3" s="93"/>
      <c r="KWF3" s="93"/>
      <c r="KWG3" s="93" t="s">
        <v>117</v>
      </c>
      <c r="KWH3" s="93"/>
      <c r="KWI3" s="93"/>
      <c r="KWJ3" s="93"/>
      <c r="KWK3" s="93" t="s">
        <v>117</v>
      </c>
      <c r="KWL3" s="93"/>
      <c r="KWM3" s="93"/>
      <c r="KWN3" s="93"/>
      <c r="KWO3" s="93" t="s">
        <v>117</v>
      </c>
      <c r="KWP3" s="93"/>
      <c r="KWQ3" s="93"/>
      <c r="KWR3" s="93"/>
      <c r="KWS3" s="93" t="s">
        <v>117</v>
      </c>
      <c r="KWT3" s="93"/>
      <c r="KWU3" s="93"/>
      <c r="KWV3" s="93"/>
      <c r="KWW3" s="93" t="s">
        <v>117</v>
      </c>
      <c r="KWX3" s="93"/>
      <c r="KWY3" s="93"/>
      <c r="KWZ3" s="93"/>
      <c r="KXA3" s="93" t="s">
        <v>117</v>
      </c>
      <c r="KXB3" s="93"/>
      <c r="KXC3" s="93"/>
      <c r="KXD3" s="93"/>
      <c r="KXE3" s="93" t="s">
        <v>117</v>
      </c>
      <c r="KXF3" s="93"/>
      <c r="KXG3" s="93"/>
      <c r="KXH3" s="93"/>
      <c r="KXI3" s="93" t="s">
        <v>117</v>
      </c>
      <c r="KXJ3" s="93"/>
      <c r="KXK3" s="93"/>
      <c r="KXL3" s="93"/>
      <c r="KXM3" s="93" t="s">
        <v>117</v>
      </c>
      <c r="KXN3" s="93"/>
      <c r="KXO3" s="93"/>
      <c r="KXP3" s="93"/>
      <c r="KXQ3" s="93" t="s">
        <v>117</v>
      </c>
      <c r="KXR3" s="93"/>
      <c r="KXS3" s="93"/>
      <c r="KXT3" s="93"/>
      <c r="KXU3" s="93" t="s">
        <v>117</v>
      </c>
      <c r="KXV3" s="93"/>
      <c r="KXW3" s="93"/>
      <c r="KXX3" s="93"/>
      <c r="KXY3" s="93" t="s">
        <v>117</v>
      </c>
      <c r="KXZ3" s="93"/>
      <c r="KYA3" s="93"/>
      <c r="KYB3" s="93"/>
      <c r="KYC3" s="93" t="s">
        <v>117</v>
      </c>
      <c r="KYD3" s="93"/>
      <c r="KYE3" s="93"/>
      <c r="KYF3" s="93"/>
      <c r="KYG3" s="93" t="s">
        <v>117</v>
      </c>
      <c r="KYH3" s="93"/>
      <c r="KYI3" s="93"/>
      <c r="KYJ3" s="93"/>
      <c r="KYK3" s="93" t="s">
        <v>117</v>
      </c>
      <c r="KYL3" s="93"/>
      <c r="KYM3" s="93"/>
      <c r="KYN3" s="93"/>
      <c r="KYO3" s="93" t="s">
        <v>117</v>
      </c>
      <c r="KYP3" s="93"/>
      <c r="KYQ3" s="93"/>
      <c r="KYR3" s="93"/>
      <c r="KYS3" s="93" t="s">
        <v>117</v>
      </c>
      <c r="KYT3" s="93"/>
      <c r="KYU3" s="93"/>
      <c r="KYV3" s="93"/>
      <c r="KYW3" s="93" t="s">
        <v>117</v>
      </c>
      <c r="KYX3" s="93"/>
      <c r="KYY3" s="93"/>
      <c r="KYZ3" s="93"/>
      <c r="KZA3" s="93" t="s">
        <v>117</v>
      </c>
      <c r="KZB3" s="93"/>
      <c r="KZC3" s="93"/>
      <c r="KZD3" s="93"/>
      <c r="KZE3" s="93" t="s">
        <v>117</v>
      </c>
      <c r="KZF3" s="93"/>
      <c r="KZG3" s="93"/>
      <c r="KZH3" s="93"/>
      <c r="KZI3" s="93" t="s">
        <v>117</v>
      </c>
      <c r="KZJ3" s="93"/>
      <c r="KZK3" s="93"/>
      <c r="KZL3" s="93"/>
      <c r="KZM3" s="93" t="s">
        <v>117</v>
      </c>
      <c r="KZN3" s="93"/>
      <c r="KZO3" s="93"/>
      <c r="KZP3" s="93"/>
      <c r="KZQ3" s="93" t="s">
        <v>117</v>
      </c>
      <c r="KZR3" s="93"/>
      <c r="KZS3" s="93"/>
      <c r="KZT3" s="93"/>
      <c r="KZU3" s="93" t="s">
        <v>117</v>
      </c>
      <c r="KZV3" s="93"/>
      <c r="KZW3" s="93"/>
      <c r="KZX3" s="93"/>
      <c r="KZY3" s="93" t="s">
        <v>117</v>
      </c>
      <c r="KZZ3" s="93"/>
      <c r="LAA3" s="93"/>
      <c r="LAB3" s="93"/>
      <c r="LAC3" s="93" t="s">
        <v>117</v>
      </c>
      <c r="LAD3" s="93"/>
      <c r="LAE3" s="93"/>
      <c r="LAF3" s="93"/>
      <c r="LAG3" s="93" t="s">
        <v>117</v>
      </c>
      <c r="LAH3" s="93"/>
      <c r="LAI3" s="93"/>
      <c r="LAJ3" s="93"/>
      <c r="LAK3" s="93" t="s">
        <v>117</v>
      </c>
      <c r="LAL3" s="93"/>
      <c r="LAM3" s="93"/>
      <c r="LAN3" s="93"/>
      <c r="LAO3" s="93" t="s">
        <v>117</v>
      </c>
      <c r="LAP3" s="93"/>
      <c r="LAQ3" s="93"/>
      <c r="LAR3" s="93"/>
      <c r="LAS3" s="93" t="s">
        <v>117</v>
      </c>
      <c r="LAT3" s="93"/>
      <c r="LAU3" s="93"/>
      <c r="LAV3" s="93"/>
      <c r="LAW3" s="93" t="s">
        <v>117</v>
      </c>
      <c r="LAX3" s="93"/>
      <c r="LAY3" s="93"/>
      <c r="LAZ3" s="93"/>
      <c r="LBA3" s="93" t="s">
        <v>117</v>
      </c>
      <c r="LBB3" s="93"/>
      <c r="LBC3" s="93"/>
      <c r="LBD3" s="93"/>
      <c r="LBE3" s="93" t="s">
        <v>117</v>
      </c>
      <c r="LBF3" s="93"/>
      <c r="LBG3" s="93"/>
      <c r="LBH3" s="93"/>
      <c r="LBI3" s="93" t="s">
        <v>117</v>
      </c>
      <c r="LBJ3" s="93"/>
      <c r="LBK3" s="93"/>
      <c r="LBL3" s="93"/>
      <c r="LBM3" s="93" t="s">
        <v>117</v>
      </c>
      <c r="LBN3" s="93"/>
      <c r="LBO3" s="93"/>
      <c r="LBP3" s="93"/>
      <c r="LBQ3" s="93" t="s">
        <v>117</v>
      </c>
      <c r="LBR3" s="93"/>
      <c r="LBS3" s="93"/>
      <c r="LBT3" s="93"/>
      <c r="LBU3" s="93" t="s">
        <v>117</v>
      </c>
      <c r="LBV3" s="93"/>
      <c r="LBW3" s="93"/>
      <c r="LBX3" s="93"/>
      <c r="LBY3" s="93" t="s">
        <v>117</v>
      </c>
      <c r="LBZ3" s="93"/>
      <c r="LCA3" s="93"/>
      <c r="LCB3" s="93"/>
      <c r="LCC3" s="93" t="s">
        <v>117</v>
      </c>
      <c r="LCD3" s="93"/>
      <c r="LCE3" s="93"/>
      <c r="LCF3" s="93"/>
      <c r="LCG3" s="93" t="s">
        <v>117</v>
      </c>
      <c r="LCH3" s="93"/>
      <c r="LCI3" s="93"/>
      <c r="LCJ3" s="93"/>
      <c r="LCK3" s="93" t="s">
        <v>117</v>
      </c>
      <c r="LCL3" s="93"/>
      <c r="LCM3" s="93"/>
      <c r="LCN3" s="93"/>
      <c r="LCO3" s="93" t="s">
        <v>117</v>
      </c>
      <c r="LCP3" s="93"/>
      <c r="LCQ3" s="93"/>
      <c r="LCR3" s="93"/>
      <c r="LCS3" s="93" t="s">
        <v>117</v>
      </c>
      <c r="LCT3" s="93"/>
      <c r="LCU3" s="93"/>
      <c r="LCV3" s="93"/>
      <c r="LCW3" s="93" t="s">
        <v>117</v>
      </c>
      <c r="LCX3" s="93"/>
      <c r="LCY3" s="93"/>
      <c r="LCZ3" s="93"/>
      <c r="LDA3" s="93" t="s">
        <v>117</v>
      </c>
      <c r="LDB3" s="93"/>
      <c r="LDC3" s="93"/>
      <c r="LDD3" s="93"/>
      <c r="LDE3" s="93" t="s">
        <v>117</v>
      </c>
      <c r="LDF3" s="93"/>
      <c r="LDG3" s="93"/>
      <c r="LDH3" s="93"/>
      <c r="LDI3" s="93" t="s">
        <v>117</v>
      </c>
      <c r="LDJ3" s="93"/>
      <c r="LDK3" s="93"/>
      <c r="LDL3" s="93"/>
      <c r="LDM3" s="93" t="s">
        <v>117</v>
      </c>
      <c r="LDN3" s="93"/>
      <c r="LDO3" s="93"/>
      <c r="LDP3" s="93"/>
      <c r="LDQ3" s="93" t="s">
        <v>117</v>
      </c>
      <c r="LDR3" s="93"/>
      <c r="LDS3" s="93"/>
      <c r="LDT3" s="93"/>
      <c r="LDU3" s="93" t="s">
        <v>117</v>
      </c>
      <c r="LDV3" s="93"/>
      <c r="LDW3" s="93"/>
      <c r="LDX3" s="93"/>
      <c r="LDY3" s="93" t="s">
        <v>117</v>
      </c>
      <c r="LDZ3" s="93"/>
      <c r="LEA3" s="93"/>
      <c r="LEB3" s="93"/>
      <c r="LEC3" s="93" t="s">
        <v>117</v>
      </c>
      <c r="LED3" s="93"/>
      <c r="LEE3" s="93"/>
      <c r="LEF3" s="93"/>
      <c r="LEG3" s="93" t="s">
        <v>117</v>
      </c>
      <c r="LEH3" s="93"/>
      <c r="LEI3" s="93"/>
      <c r="LEJ3" s="93"/>
      <c r="LEK3" s="93" t="s">
        <v>117</v>
      </c>
      <c r="LEL3" s="93"/>
      <c r="LEM3" s="93"/>
      <c r="LEN3" s="93"/>
      <c r="LEO3" s="93" t="s">
        <v>117</v>
      </c>
      <c r="LEP3" s="93"/>
      <c r="LEQ3" s="93"/>
      <c r="LER3" s="93"/>
      <c r="LES3" s="93" t="s">
        <v>117</v>
      </c>
      <c r="LET3" s="93"/>
      <c r="LEU3" s="93"/>
      <c r="LEV3" s="93"/>
      <c r="LEW3" s="93" t="s">
        <v>117</v>
      </c>
      <c r="LEX3" s="93"/>
      <c r="LEY3" s="93"/>
      <c r="LEZ3" s="93"/>
      <c r="LFA3" s="93" t="s">
        <v>117</v>
      </c>
      <c r="LFB3" s="93"/>
      <c r="LFC3" s="93"/>
      <c r="LFD3" s="93"/>
      <c r="LFE3" s="93" t="s">
        <v>117</v>
      </c>
      <c r="LFF3" s="93"/>
      <c r="LFG3" s="93"/>
      <c r="LFH3" s="93"/>
      <c r="LFI3" s="93" t="s">
        <v>117</v>
      </c>
      <c r="LFJ3" s="93"/>
      <c r="LFK3" s="93"/>
      <c r="LFL3" s="93"/>
      <c r="LFM3" s="93" t="s">
        <v>117</v>
      </c>
      <c r="LFN3" s="93"/>
      <c r="LFO3" s="93"/>
      <c r="LFP3" s="93"/>
      <c r="LFQ3" s="93" t="s">
        <v>117</v>
      </c>
      <c r="LFR3" s="93"/>
      <c r="LFS3" s="93"/>
      <c r="LFT3" s="93"/>
      <c r="LFU3" s="93" t="s">
        <v>117</v>
      </c>
      <c r="LFV3" s="93"/>
      <c r="LFW3" s="93"/>
      <c r="LFX3" s="93"/>
      <c r="LFY3" s="93" t="s">
        <v>117</v>
      </c>
      <c r="LFZ3" s="93"/>
      <c r="LGA3" s="93"/>
      <c r="LGB3" s="93"/>
      <c r="LGC3" s="93" t="s">
        <v>117</v>
      </c>
      <c r="LGD3" s="93"/>
      <c r="LGE3" s="93"/>
      <c r="LGF3" s="93"/>
      <c r="LGG3" s="93" t="s">
        <v>117</v>
      </c>
      <c r="LGH3" s="93"/>
      <c r="LGI3" s="93"/>
      <c r="LGJ3" s="93"/>
      <c r="LGK3" s="93" t="s">
        <v>117</v>
      </c>
      <c r="LGL3" s="93"/>
      <c r="LGM3" s="93"/>
      <c r="LGN3" s="93"/>
      <c r="LGO3" s="93" t="s">
        <v>117</v>
      </c>
      <c r="LGP3" s="93"/>
      <c r="LGQ3" s="93"/>
      <c r="LGR3" s="93"/>
      <c r="LGS3" s="93" t="s">
        <v>117</v>
      </c>
      <c r="LGT3" s="93"/>
      <c r="LGU3" s="93"/>
      <c r="LGV3" s="93"/>
      <c r="LGW3" s="93" t="s">
        <v>117</v>
      </c>
      <c r="LGX3" s="93"/>
      <c r="LGY3" s="93"/>
      <c r="LGZ3" s="93"/>
      <c r="LHA3" s="93" t="s">
        <v>117</v>
      </c>
      <c r="LHB3" s="93"/>
      <c r="LHC3" s="93"/>
      <c r="LHD3" s="93"/>
      <c r="LHE3" s="93" t="s">
        <v>117</v>
      </c>
      <c r="LHF3" s="93"/>
      <c r="LHG3" s="93"/>
      <c r="LHH3" s="93"/>
      <c r="LHI3" s="93" t="s">
        <v>117</v>
      </c>
      <c r="LHJ3" s="93"/>
      <c r="LHK3" s="93"/>
      <c r="LHL3" s="93"/>
      <c r="LHM3" s="93" t="s">
        <v>117</v>
      </c>
      <c r="LHN3" s="93"/>
      <c r="LHO3" s="93"/>
      <c r="LHP3" s="93"/>
      <c r="LHQ3" s="93" t="s">
        <v>117</v>
      </c>
      <c r="LHR3" s="93"/>
      <c r="LHS3" s="93"/>
      <c r="LHT3" s="93"/>
      <c r="LHU3" s="93" t="s">
        <v>117</v>
      </c>
      <c r="LHV3" s="93"/>
      <c r="LHW3" s="93"/>
      <c r="LHX3" s="93"/>
      <c r="LHY3" s="93" t="s">
        <v>117</v>
      </c>
      <c r="LHZ3" s="93"/>
      <c r="LIA3" s="93"/>
      <c r="LIB3" s="93"/>
      <c r="LIC3" s="93" t="s">
        <v>117</v>
      </c>
      <c r="LID3" s="93"/>
      <c r="LIE3" s="93"/>
      <c r="LIF3" s="93"/>
      <c r="LIG3" s="93" t="s">
        <v>117</v>
      </c>
      <c r="LIH3" s="93"/>
      <c r="LII3" s="93"/>
      <c r="LIJ3" s="93"/>
      <c r="LIK3" s="93" t="s">
        <v>117</v>
      </c>
      <c r="LIL3" s="93"/>
      <c r="LIM3" s="93"/>
      <c r="LIN3" s="93"/>
      <c r="LIO3" s="93" t="s">
        <v>117</v>
      </c>
      <c r="LIP3" s="93"/>
      <c r="LIQ3" s="93"/>
      <c r="LIR3" s="93"/>
      <c r="LIS3" s="93" t="s">
        <v>117</v>
      </c>
      <c r="LIT3" s="93"/>
      <c r="LIU3" s="93"/>
      <c r="LIV3" s="93"/>
      <c r="LIW3" s="93" t="s">
        <v>117</v>
      </c>
      <c r="LIX3" s="93"/>
      <c r="LIY3" s="93"/>
      <c r="LIZ3" s="93"/>
      <c r="LJA3" s="93" t="s">
        <v>117</v>
      </c>
      <c r="LJB3" s="93"/>
      <c r="LJC3" s="93"/>
      <c r="LJD3" s="93"/>
      <c r="LJE3" s="93" t="s">
        <v>117</v>
      </c>
      <c r="LJF3" s="93"/>
      <c r="LJG3" s="93"/>
      <c r="LJH3" s="93"/>
      <c r="LJI3" s="93" t="s">
        <v>117</v>
      </c>
      <c r="LJJ3" s="93"/>
      <c r="LJK3" s="93"/>
      <c r="LJL3" s="93"/>
      <c r="LJM3" s="93" t="s">
        <v>117</v>
      </c>
      <c r="LJN3" s="93"/>
      <c r="LJO3" s="93"/>
      <c r="LJP3" s="93"/>
      <c r="LJQ3" s="93" t="s">
        <v>117</v>
      </c>
      <c r="LJR3" s="93"/>
      <c r="LJS3" s="93"/>
      <c r="LJT3" s="93"/>
      <c r="LJU3" s="93" t="s">
        <v>117</v>
      </c>
      <c r="LJV3" s="93"/>
      <c r="LJW3" s="93"/>
      <c r="LJX3" s="93"/>
      <c r="LJY3" s="93" t="s">
        <v>117</v>
      </c>
      <c r="LJZ3" s="93"/>
      <c r="LKA3" s="93"/>
      <c r="LKB3" s="93"/>
      <c r="LKC3" s="93" t="s">
        <v>117</v>
      </c>
      <c r="LKD3" s="93"/>
      <c r="LKE3" s="93"/>
      <c r="LKF3" s="93"/>
      <c r="LKG3" s="93" t="s">
        <v>117</v>
      </c>
      <c r="LKH3" s="93"/>
      <c r="LKI3" s="93"/>
      <c r="LKJ3" s="93"/>
      <c r="LKK3" s="93" t="s">
        <v>117</v>
      </c>
      <c r="LKL3" s="93"/>
      <c r="LKM3" s="93"/>
      <c r="LKN3" s="93"/>
      <c r="LKO3" s="93" t="s">
        <v>117</v>
      </c>
      <c r="LKP3" s="93"/>
      <c r="LKQ3" s="93"/>
      <c r="LKR3" s="93"/>
      <c r="LKS3" s="93" t="s">
        <v>117</v>
      </c>
      <c r="LKT3" s="93"/>
      <c r="LKU3" s="93"/>
      <c r="LKV3" s="93"/>
      <c r="LKW3" s="93" t="s">
        <v>117</v>
      </c>
      <c r="LKX3" s="93"/>
      <c r="LKY3" s="93"/>
      <c r="LKZ3" s="93"/>
      <c r="LLA3" s="93" t="s">
        <v>117</v>
      </c>
      <c r="LLB3" s="93"/>
      <c r="LLC3" s="93"/>
      <c r="LLD3" s="93"/>
      <c r="LLE3" s="93" t="s">
        <v>117</v>
      </c>
      <c r="LLF3" s="93"/>
      <c r="LLG3" s="93"/>
      <c r="LLH3" s="93"/>
      <c r="LLI3" s="93" t="s">
        <v>117</v>
      </c>
      <c r="LLJ3" s="93"/>
      <c r="LLK3" s="93"/>
      <c r="LLL3" s="93"/>
      <c r="LLM3" s="93" t="s">
        <v>117</v>
      </c>
      <c r="LLN3" s="93"/>
      <c r="LLO3" s="93"/>
      <c r="LLP3" s="93"/>
      <c r="LLQ3" s="93" t="s">
        <v>117</v>
      </c>
      <c r="LLR3" s="93"/>
      <c r="LLS3" s="93"/>
      <c r="LLT3" s="93"/>
      <c r="LLU3" s="93" t="s">
        <v>117</v>
      </c>
      <c r="LLV3" s="93"/>
      <c r="LLW3" s="93"/>
      <c r="LLX3" s="93"/>
      <c r="LLY3" s="93" t="s">
        <v>117</v>
      </c>
      <c r="LLZ3" s="93"/>
      <c r="LMA3" s="93"/>
      <c r="LMB3" s="93"/>
      <c r="LMC3" s="93" t="s">
        <v>117</v>
      </c>
      <c r="LMD3" s="93"/>
      <c r="LME3" s="93"/>
      <c r="LMF3" s="93"/>
      <c r="LMG3" s="93" t="s">
        <v>117</v>
      </c>
      <c r="LMH3" s="93"/>
      <c r="LMI3" s="93"/>
      <c r="LMJ3" s="93"/>
      <c r="LMK3" s="93" t="s">
        <v>117</v>
      </c>
      <c r="LML3" s="93"/>
      <c r="LMM3" s="93"/>
      <c r="LMN3" s="93"/>
      <c r="LMO3" s="93" t="s">
        <v>117</v>
      </c>
      <c r="LMP3" s="93"/>
      <c r="LMQ3" s="93"/>
      <c r="LMR3" s="93"/>
      <c r="LMS3" s="93" t="s">
        <v>117</v>
      </c>
      <c r="LMT3" s="93"/>
      <c r="LMU3" s="93"/>
      <c r="LMV3" s="93"/>
      <c r="LMW3" s="93" t="s">
        <v>117</v>
      </c>
      <c r="LMX3" s="93"/>
      <c r="LMY3" s="93"/>
      <c r="LMZ3" s="93"/>
      <c r="LNA3" s="93" t="s">
        <v>117</v>
      </c>
      <c r="LNB3" s="93"/>
      <c r="LNC3" s="93"/>
      <c r="LND3" s="93"/>
      <c r="LNE3" s="93" t="s">
        <v>117</v>
      </c>
      <c r="LNF3" s="93"/>
      <c r="LNG3" s="93"/>
      <c r="LNH3" s="93"/>
      <c r="LNI3" s="93" t="s">
        <v>117</v>
      </c>
      <c r="LNJ3" s="93"/>
      <c r="LNK3" s="93"/>
      <c r="LNL3" s="93"/>
      <c r="LNM3" s="93" t="s">
        <v>117</v>
      </c>
      <c r="LNN3" s="93"/>
      <c r="LNO3" s="93"/>
      <c r="LNP3" s="93"/>
      <c r="LNQ3" s="93" t="s">
        <v>117</v>
      </c>
      <c r="LNR3" s="93"/>
      <c r="LNS3" s="93"/>
      <c r="LNT3" s="93"/>
      <c r="LNU3" s="93" t="s">
        <v>117</v>
      </c>
      <c r="LNV3" s="93"/>
      <c r="LNW3" s="93"/>
      <c r="LNX3" s="93"/>
      <c r="LNY3" s="93" t="s">
        <v>117</v>
      </c>
      <c r="LNZ3" s="93"/>
      <c r="LOA3" s="93"/>
      <c r="LOB3" s="93"/>
      <c r="LOC3" s="93" t="s">
        <v>117</v>
      </c>
      <c r="LOD3" s="93"/>
      <c r="LOE3" s="93"/>
      <c r="LOF3" s="93"/>
      <c r="LOG3" s="93" t="s">
        <v>117</v>
      </c>
      <c r="LOH3" s="93"/>
      <c r="LOI3" s="93"/>
      <c r="LOJ3" s="93"/>
      <c r="LOK3" s="93" t="s">
        <v>117</v>
      </c>
      <c r="LOL3" s="93"/>
      <c r="LOM3" s="93"/>
      <c r="LON3" s="93"/>
      <c r="LOO3" s="93" t="s">
        <v>117</v>
      </c>
      <c r="LOP3" s="93"/>
      <c r="LOQ3" s="93"/>
      <c r="LOR3" s="93"/>
      <c r="LOS3" s="93" t="s">
        <v>117</v>
      </c>
      <c r="LOT3" s="93"/>
      <c r="LOU3" s="93"/>
      <c r="LOV3" s="93"/>
      <c r="LOW3" s="93" t="s">
        <v>117</v>
      </c>
      <c r="LOX3" s="93"/>
      <c r="LOY3" s="93"/>
      <c r="LOZ3" s="93"/>
      <c r="LPA3" s="93" t="s">
        <v>117</v>
      </c>
      <c r="LPB3" s="93"/>
      <c r="LPC3" s="93"/>
      <c r="LPD3" s="93"/>
      <c r="LPE3" s="93" t="s">
        <v>117</v>
      </c>
      <c r="LPF3" s="93"/>
      <c r="LPG3" s="93"/>
      <c r="LPH3" s="93"/>
      <c r="LPI3" s="93" t="s">
        <v>117</v>
      </c>
      <c r="LPJ3" s="93"/>
      <c r="LPK3" s="93"/>
      <c r="LPL3" s="93"/>
      <c r="LPM3" s="93" t="s">
        <v>117</v>
      </c>
      <c r="LPN3" s="93"/>
      <c r="LPO3" s="93"/>
      <c r="LPP3" s="93"/>
      <c r="LPQ3" s="93" t="s">
        <v>117</v>
      </c>
      <c r="LPR3" s="93"/>
      <c r="LPS3" s="93"/>
      <c r="LPT3" s="93"/>
      <c r="LPU3" s="93" t="s">
        <v>117</v>
      </c>
      <c r="LPV3" s="93"/>
      <c r="LPW3" s="93"/>
      <c r="LPX3" s="93"/>
      <c r="LPY3" s="93" t="s">
        <v>117</v>
      </c>
      <c r="LPZ3" s="93"/>
      <c r="LQA3" s="93"/>
      <c r="LQB3" s="93"/>
      <c r="LQC3" s="93" t="s">
        <v>117</v>
      </c>
      <c r="LQD3" s="93"/>
      <c r="LQE3" s="93"/>
      <c r="LQF3" s="93"/>
      <c r="LQG3" s="93" t="s">
        <v>117</v>
      </c>
      <c r="LQH3" s="93"/>
      <c r="LQI3" s="93"/>
      <c r="LQJ3" s="93"/>
      <c r="LQK3" s="93" t="s">
        <v>117</v>
      </c>
      <c r="LQL3" s="93"/>
      <c r="LQM3" s="93"/>
      <c r="LQN3" s="93"/>
      <c r="LQO3" s="93" t="s">
        <v>117</v>
      </c>
      <c r="LQP3" s="93"/>
      <c r="LQQ3" s="93"/>
      <c r="LQR3" s="93"/>
      <c r="LQS3" s="93" t="s">
        <v>117</v>
      </c>
      <c r="LQT3" s="93"/>
      <c r="LQU3" s="93"/>
      <c r="LQV3" s="93"/>
      <c r="LQW3" s="93" t="s">
        <v>117</v>
      </c>
      <c r="LQX3" s="93"/>
      <c r="LQY3" s="93"/>
      <c r="LQZ3" s="93"/>
      <c r="LRA3" s="93" t="s">
        <v>117</v>
      </c>
      <c r="LRB3" s="93"/>
      <c r="LRC3" s="93"/>
      <c r="LRD3" s="93"/>
      <c r="LRE3" s="93" t="s">
        <v>117</v>
      </c>
      <c r="LRF3" s="93"/>
      <c r="LRG3" s="93"/>
      <c r="LRH3" s="93"/>
      <c r="LRI3" s="93" t="s">
        <v>117</v>
      </c>
      <c r="LRJ3" s="93"/>
      <c r="LRK3" s="93"/>
      <c r="LRL3" s="93"/>
      <c r="LRM3" s="93" t="s">
        <v>117</v>
      </c>
      <c r="LRN3" s="93"/>
      <c r="LRO3" s="93"/>
      <c r="LRP3" s="93"/>
      <c r="LRQ3" s="93" t="s">
        <v>117</v>
      </c>
      <c r="LRR3" s="93"/>
      <c r="LRS3" s="93"/>
      <c r="LRT3" s="93"/>
      <c r="LRU3" s="93" t="s">
        <v>117</v>
      </c>
      <c r="LRV3" s="93"/>
      <c r="LRW3" s="93"/>
      <c r="LRX3" s="93"/>
      <c r="LRY3" s="93" t="s">
        <v>117</v>
      </c>
      <c r="LRZ3" s="93"/>
      <c r="LSA3" s="93"/>
      <c r="LSB3" s="93"/>
      <c r="LSC3" s="93" t="s">
        <v>117</v>
      </c>
      <c r="LSD3" s="93"/>
      <c r="LSE3" s="93"/>
      <c r="LSF3" s="93"/>
      <c r="LSG3" s="93" t="s">
        <v>117</v>
      </c>
      <c r="LSH3" s="93"/>
      <c r="LSI3" s="93"/>
      <c r="LSJ3" s="93"/>
      <c r="LSK3" s="93" t="s">
        <v>117</v>
      </c>
      <c r="LSL3" s="93"/>
      <c r="LSM3" s="93"/>
      <c r="LSN3" s="93"/>
      <c r="LSO3" s="93" t="s">
        <v>117</v>
      </c>
      <c r="LSP3" s="93"/>
      <c r="LSQ3" s="93"/>
      <c r="LSR3" s="93"/>
      <c r="LSS3" s="93" t="s">
        <v>117</v>
      </c>
      <c r="LST3" s="93"/>
      <c r="LSU3" s="93"/>
      <c r="LSV3" s="93"/>
      <c r="LSW3" s="93" t="s">
        <v>117</v>
      </c>
      <c r="LSX3" s="93"/>
      <c r="LSY3" s="93"/>
      <c r="LSZ3" s="93"/>
      <c r="LTA3" s="93" t="s">
        <v>117</v>
      </c>
      <c r="LTB3" s="93"/>
      <c r="LTC3" s="93"/>
      <c r="LTD3" s="93"/>
      <c r="LTE3" s="93" t="s">
        <v>117</v>
      </c>
      <c r="LTF3" s="93"/>
      <c r="LTG3" s="93"/>
      <c r="LTH3" s="93"/>
      <c r="LTI3" s="93" t="s">
        <v>117</v>
      </c>
      <c r="LTJ3" s="93"/>
      <c r="LTK3" s="93"/>
      <c r="LTL3" s="93"/>
      <c r="LTM3" s="93" t="s">
        <v>117</v>
      </c>
      <c r="LTN3" s="93"/>
      <c r="LTO3" s="93"/>
      <c r="LTP3" s="93"/>
      <c r="LTQ3" s="93" t="s">
        <v>117</v>
      </c>
      <c r="LTR3" s="93"/>
      <c r="LTS3" s="93"/>
      <c r="LTT3" s="93"/>
      <c r="LTU3" s="93" t="s">
        <v>117</v>
      </c>
      <c r="LTV3" s="93"/>
      <c r="LTW3" s="93"/>
      <c r="LTX3" s="93"/>
      <c r="LTY3" s="93" t="s">
        <v>117</v>
      </c>
      <c r="LTZ3" s="93"/>
      <c r="LUA3" s="93"/>
      <c r="LUB3" s="93"/>
      <c r="LUC3" s="93" t="s">
        <v>117</v>
      </c>
      <c r="LUD3" s="93"/>
      <c r="LUE3" s="93"/>
      <c r="LUF3" s="93"/>
      <c r="LUG3" s="93" t="s">
        <v>117</v>
      </c>
      <c r="LUH3" s="93"/>
      <c r="LUI3" s="93"/>
      <c r="LUJ3" s="93"/>
      <c r="LUK3" s="93" t="s">
        <v>117</v>
      </c>
      <c r="LUL3" s="93"/>
      <c r="LUM3" s="93"/>
      <c r="LUN3" s="93"/>
      <c r="LUO3" s="93" t="s">
        <v>117</v>
      </c>
      <c r="LUP3" s="93"/>
      <c r="LUQ3" s="93"/>
      <c r="LUR3" s="93"/>
      <c r="LUS3" s="93" t="s">
        <v>117</v>
      </c>
      <c r="LUT3" s="93"/>
      <c r="LUU3" s="93"/>
      <c r="LUV3" s="93"/>
      <c r="LUW3" s="93" t="s">
        <v>117</v>
      </c>
      <c r="LUX3" s="93"/>
      <c r="LUY3" s="93"/>
      <c r="LUZ3" s="93"/>
      <c r="LVA3" s="93" t="s">
        <v>117</v>
      </c>
      <c r="LVB3" s="93"/>
      <c r="LVC3" s="93"/>
      <c r="LVD3" s="93"/>
      <c r="LVE3" s="93" t="s">
        <v>117</v>
      </c>
      <c r="LVF3" s="93"/>
      <c r="LVG3" s="93"/>
      <c r="LVH3" s="93"/>
      <c r="LVI3" s="93" t="s">
        <v>117</v>
      </c>
      <c r="LVJ3" s="93"/>
      <c r="LVK3" s="93"/>
      <c r="LVL3" s="93"/>
      <c r="LVM3" s="93" t="s">
        <v>117</v>
      </c>
      <c r="LVN3" s="93"/>
      <c r="LVO3" s="93"/>
      <c r="LVP3" s="93"/>
      <c r="LVQ3" s="93" t="s">
        <v>117</v>
      </c>
      <c r="LVR3" s="93"/>
      <c r="LVS3" s="93"/>
      <c r="LVT3" s="93"/>
      <c r="LVU3" s="93" t="s">
        <v>117</v>
      </c>
      <c r="LVV3" s="93"/>
      <c r="LVW3" s="93"/>
      <c r="LVX3" s="93"/>
      <c r="LVY3" s="93" t="s">
        <v>117</v>
      </c>
      <c r="LVZ3" s="93"/>
      <c r="LWA3" s="93"/>
      <c r="LWB3" s="93"/>
      <c r="LWC3" s="93" t="s">
        <v>117</v>
      </c>
      <c r="LWD3" s="93"/>
      <c r="LWE3" s="93"/>
      <c r="LWF3" s="93"/>
      <c r="LWG3" s="93" t="s">
        <v>117</v>
      </c>
      <c r="LWH3" s="93"/>
      <c r="LWI3" s="93"/>
      <c r="LWJ3" s="93"/>
      <c r="LWK3" s="93" t="s">
        <v>117</v>
      </c>
      <c r="LWL3" s="93"/>
      <c r="LWM3" s="93"/>
      <c r="LWN3" s="93"/>
      <c r="LWO3" s="93" t="s">
        <v>117</v>
      </c>
      <c r="LWP3" s="93"/>
      <c r="LWQ3" s="93"/>
      <c r="LWR3" s="93"/>
      <c r="LWS3" s="93" t="s">
        <v>117</v>
      </c>
      <c r="LWT3" s="93"/>
      <c r="LWU3" s="93"/>
      <c r="LWV3" s="93"/>
      <c r="LWW3" s="93" t="s">
        <v>117</v>
      </c>
      <c r="LWX3" s="93"/>
      <c r="LWY3" s="93"/>
      <c r="LWZ3" s="93"/>
      <c r="LXA3" s="93" t="s">
        <v>117</v>
      </c>
      <c r="LXB3" s="93"/>
      <c r="LXC3" s="93"/>
      <c r="LXD3" s="93"/>
      <c r="LXE3" s="93" t="s">
        <v>117</v>
      </c>
      <c r="LXF3" s="93"/>
      <c r="LXG3" s="93"/>
      <c r="LXH3" s="93"/>
      <c r="LXI3" s="93" t="s">
        <v>117</v>
      </c>
      <c r="LXJ3" s="93"/>
      <c r="LXK3" s="93"/>
      <c r="LXL3" s="93"/>
      <c r="LXM3" s="93" t="s">
        <v>117</v>
      </c>
      <c r="LXN3" s="93"/>
      <c r="LXO3" s="93"/>
      <c r="LXP3" s="93"/>
      <c r="LXQ3" s="93" t="s">
        <v>117</v>
      </c>
      <c r="LXR3" s="93"/>
      <c r="LXS3" s="93"/>
      <c r="LXT3" s="93"/>
      <c r="LXU3" s="93" t="s">
        <v>117</v>
      </c>
      <c r="LXV3" s="93"/>
      <c r="LXW3" s="93"/>
      <c r="LXX3" s="93"/>
      <c r="LXY3" s="93" t="s">
        <v>117</v>
      </c>
      <c r="LXZ3" s="93"/>
      <c r="LYA3" s="93"/>
      <c r="LYB3" s="93"/>
      <c r="LYC3" s="93" t="s">
        <v>117</v>
      </c>
      <c r="LYD3" s="93"/>
      <c r="LYE3" s="93"/>
      <c r="LYF3" s="93"/>
      <c r="LYG3" s="93" t="s">
        <v>117</v>
      </c>
      <c r="LYH3" s="93"/>
      <c r="LYI3" s="93"/>
      <c r="LYJ3" s="93"/>
      <c r="LYK3" s="93" t="s">
        <v>117</v>
      </c>
      <c r="LYL3" s="93"/>
      <c r="LYM3" s="93"/>
      <c r="LYN3" s="93"/>
      <c r="LYO3" s="93" t="s">
        <v>117</v>
      </c>
      <c r="LYP3" s="93"/>
      <c r="LYQ3" s="93"/>
      <c r="LYR3" s="93"/>
      <c r="LYS3" s="93" t="s">
        <v>117</v>
      </c>
      <c r="LYT3" s="93"/>
      <c r="LYU3" s="93"/>
      <c r="LYV3" s="93"/>
      <c r="LYW3" s="93" t="s">
        <v>117</v>
      </c>
      <c r="LYX3" s="93"/>
      <c r="LYY3" s="93"/>
      <c r="LYZ3" s="93"/>
      <c r="LZA3" s="93" t="s">
        <v>117</v>
      </c>
      <c r="LZB3" s="93"/>
      <c r="LZC3" s="93"/>
      <c r="LZD3" s="93"/>
      <c r="LZE3" s="93" t="s">
        <v>117</v>
      </c>
      <c r="LZF3" s="93"/>
      <c r="LZG3" s="93"/>
      <c r="LZH3" s="93"/>
      <c r="LZI3" s="93" t="s">
        <v>117</v>
      </c>
      <c r="LZJ3" s="93"/>
      <c r="LZK3" s="93"/>
      <c r="LZL3" s="93"/>
      <c r="LZM3" s="93" t="s">
        <v>117</v>
      </c>
      <c r="LZN3" s="93"/>
      <c r="LZO3" s="93"/>
      <c r="LZP3" s="93"/>
      <c r="LZQ3" s="93" t="s">
        <v>117</v>
      </c>
      <c r="LZR3" s="93"/>
      <c r="LZS3" s="93"/>
      <c r="LZT3" s="93"/>
      <c r="LZU3" s="93" t="s">
        <v>117</v>
      </c>
      <c r="LZV3" s="93"/>
      <c r="LZW3" s="93"/>
      <c r="LZX3" s="93"/>
      <c r="LZY3" s="93" t="s">
        <v>117</v>
      </c>
      <c r="LZZ3" s="93"/>
      <c r="MAA3" s="93"/>
      <c r="MAB3" s="93"/>
      <c r="MAC3" s="93" t="s">
        <v>117</v>
      </c>
      <c r="MAD3" s="93"/>
      <c r="MAE3" s="93"/>
      <c r="MAF3" s="93"/>
      <c r="MAG3" s="93" t="s">
        <v>117</v>
      </c>
      <c r="MAH3" s="93"/>
      <c r="MAI3" s="93"/>
      <c r="MAJ3" s="93"/>
      <c r="MAK3" s="93" t="s">
        <v>117</v>
      </c>
      <c r="MAL3" s="93"/>
      <c r="MAM3" s="93"/>
      <c r="MAN3" s="93"/>
      <c r="MAO3" s="93" t="s">
        <v>117</v>
      </c>
      <c r="MAP3" s="93"/>
      <c r="MAQ3" s="93"/>
      <c r="MAR3" s="93"/>
      <c r="MAS3" s="93" t="s">
        <v>117</v>
      </c>
      <c r="MAT3" s="93"/>
      <c r="MAU3" s="93"/>
      <c r="MAV3" s="93"/>
      <c r="MAW3" s="93" t="s">
        <v>117</v>
      </c>
      <c r="MAX3" s="93"/>
      <c r="MAY3" s="93"/>
      <c r="MAZ3" s="93"/>
      <c r="MBA3" s="93" t="s">
        <v>117</v>
      </c>
      <c r="MBB3" s="93"/>
      <c r="MBC3" s="93"/>
      <c r="MBD3" s="93"/>
      <c r="MBE3" s="93" t="s">
        <v>117</v>
      </c>
      <c r="MBF3" s="93"/>
      <c r="MBG3" s="93"/>
      <c r="MBH3" s="93"/>
      <c r="MBI3" s="93" t="s">
        <v>117</v>
      </c>
      <c r="MBJ3" s="93"/>
      <c r="MBK3" s="93"/>
      <c r="MBL3" s="93"/>
      <c r="MBM3" s="93" t="s">
        <v>117</v>
      </c>
      <c r="MBN3" s="93"/>
      <c r="MBO3" s="93"/>
      <c r="MBP3" s="93"/>
      <c r="MBQ3" s="93" t="s">
        <v>117</v>
      </c>
      <c r="MBR3" s="93"/>
      <c r="MBS3" s="93"/>
      <c r="MBT3" s="93"/>
      <c r="MBU3" s="93" t="s">
        <v>117</v>
      </c>
      <c r="MBV3" s="93"/>
      <c r="MBW3" s="93"/>
      <c r="MBX3" s="93"/>
      <c r="MBY3" s="93" t="s">
        <v>117</v>
      </c>
      <c r="MBZ3" s="93"/>
      <c r="MCA3" s="93"/>
      <c r="MCB3" s="93"/>
      <c r="MCC3" s="93" t="s">
        <v>117</v>
      </c>
      <c r="MCD3" s="93"/>
      <c r="MCE3" s="93"/>
      <c r="MCF3" s="93"/>
      <c r="MCG3" s="93" t="s">
        <v>117</v>
      </c>
      <c r="MCH3" s="93"/>
      <c r="MCI3" s="93"/>
      <c r="MCJ3" s="93"/>
      <c r="MCK3" s="93" t="s">
        <v>117</v>
      </c>
      <c r="MCL3" s="93"/>
      <c r="MCM3" s="93"/>
      <c r="MCN3" s="93"/>
      <c r="MCO3" s="93" t="s">
        <v>117</v>
      </c>
      <c r="MCP3" s="93"/>
      <c r="MCQ3" s="93"/>
      <c r="MCR3" s="93"/>
      <c r="MCS3" s="93" t="s">
        <v>117</v>
      </c>
      <c r="MCT3" s="93"/>
      <c r="MCU3" s="93"/>
      <c r="MCV3" s="93"/>
      <c r="MCW3" s="93" t="s">
        <v>117</v>
      </c>
      <c r="MCX3" s="93"/>
      <c r="MCY3" s="93"/>
      <c r="MCZ3" s="93"/>
      <c r="MDA3" s="93" t="s">
        <v>117</v>
      </c>
      <c r="MDB3" s="93"/>
      <c r="MDC3" s="93"/>
      <c r="MDD3" s="93"/>
      <c r="MDE3" s="93" t="s">
        <v>117</v>
      </c>
      <c r="MDF3" s="93"/>
      <c r="MDG3" s="93"/>
      <c r="MDH3" s="93"/>
      <c r="MDI3" s="93" t="s">
        <v>117</v>
      </c>
      <c r="MDJ3" s="93"/>
      <c r="MDK3" s="93"/>
      <c r="MDL3" s="93"/>
      <c r="MDM3" s="93" t="s">
        <v>117</v>
      </c>
      <c r="MDN3" s="93"/>
      <c r="MDO3" s="93"/>
      <c r="MDP3" s="93"/>
      <c r="MDQ3" s="93" t="s">
        <v>117</v>
      </c>
      <c r="MDR3" s="93"/>
      <c r="MDS3" s="93"/>
      <c r="MDT3" s="93"/>
      <c r="MDU3" s="93" t="s">
        <v>117</v>
      </c>
      <c r="MDV3" s="93"/>
      <c r="MDW3" s="93"/>
      <c r="MDX3" s="93"/>
      <c r="MDY3" s="93" t="s">
        <v>117</v>
      </c>
      <c r="MDZ3" s="93"/>
      <c r="MEA3" s="93"/>
      <c r="MEB3" s="93"/>
      <c r="MEC3" s="93" t="s">
        <v>117</v>
      </c>
      <c r="MED3" s="93"/>
      <c r="MEE3" s="93"/>
      <c r="MEF3" s="93"/>
      <c r="MEG3" s="93" t="s">
        <v>117</v>
      </c>
      <c r="MEH3" s="93"/>
      <c r="MEI3" s="93"/>
      <c r="MEJ3" s="93"/>
      <c r="MEK3" s="93" t="s">
        <v>117</v>
      </c>
      <c r="MEL3" s="93"/>
      <c r="MEM3" s="93"/>
      <c r="MEN3" s="93"/>
      <c r="MEO3" s="93" t="s">
        <v>117</v>
      </c>
      <c r="MEP3" s="93"/>
      <c r="MEQ3" s="93"/>
      <c r="MER3" s="93"/>
      <c r="MES3" s="93" t="s">
        <v>117</v>
      </c>
      <c r="MET3" s="93"/>
      <c r="MEU3" s="93"/>
      <c r="MEV3" s="93"/>
      <c r="MEW3" s="93" t="s">
        <v>117</v>
      </c>
      <c r="MEX3" s="93"/>
      <c r="MEY3" s="93"/>
      <c r="MEZ3" s="93"/>
      <c r="MFA3" s="93" t="s">
        <v>117</v>
      </c>
      <c r="MFB3" s="93"/>
      <c r="MFC3" s="93"/>
      <c r="MFD3" s="93"/>
      <c r="MFE3" s="93" t="s">
        <v>117</v>
      </c>
      <c r="MFF3" s="93"/>
      <c r="MFG3" s="93"/>
      <c r="MFH3" s="93"/>
      <c r="MFI3" s="93" t="s">
        <v>117</v>
      </c>
      <c r="MFJ3" s="93"/>
      <c r="MFK3" s="93"/>
      <c r="MFL3" s="93"/>
      <c r="MFM3" s="93" t="s">
        <v>117</v>
      </c>
      <c r="MFN3" s="93"/>
      <c r="MFO3" s="93"/>
      <c r="MFP3" s="93"/>
      <c r="MFQ3" s="93" t="s">
        <v>117</v>
      </c>
      <c r="MFR3" s="93"/>
      <c r="MFS3" s="93"/>
      <c r="MFT3" s="93"/>
      <c r="MFU3" s="93" t="s">
        <v>117</v>
      </c>
      <c r="MFV3" s="93"/>
      <c r="MFW3" s="93"/>
      <c r="MFX3" s="93"/>
      <c r="MFY3" s="93" t="s">
        <v>117</v>
      </c>
      <c r="MFZ3" s="93"/>
      <c r="MGA3" s="93"/>
      <c r="MGB3" s="93"/>
      <c r="MGC3" s="93" t="s">
        <v>117</v>
      </c>
      <c r="MGD3" s="93"/>
      <c r="MGE3" s="93"/>
      <c r="MGF3" s="93"/>
      <c r="MGG3" s="93" t="s">
        <v>117</v>
      </c>
      <c r="MGH3" s="93"/>
      <c r="MGI3" s="93"/>
      <c r="MGJ3" s="93"/>
      <c r="MGK3" s="93" t="s">
        <v>117</v>
      </c>
      <c r="MGL3" s="93"/>
      <c r="MGM3" s="93"/>
      <c r="MGN3" s="93"/>
      <c r="MGO3" s="93" t="s">
        <v>117</v>
      </c>
      <c r="MGP3" s="93"/>
      <c r="MGQ3" s="93"/>
      <c r="MGR3" s="93"/>
      <c r="MGS3" s="93" t="s">
        <v>117</v>
      </c>
      <c r="MGT3" s="93"/>
      <c r="MGU3" s="93"/>
      <c r="MGV3" s="93"/>
      <c r="MGW3" s="93" t="s">
        <v>117</v>
      </c>
      <c r="MGX3" s="93"/>
      <c r="MGY3" s="93"/>
      <c r="MGZ3" s="93"/>
      <c r="MHA3" s="93" t="s">
        <v>117</v>
      </c>
      <c r="MHB3" s="93"/>
      <c r="MHC3" s="93"/>
      <c r="MHD3" s="93"/>
      <c r="MHE3" s="93" t="s">
        <v>117</v>
      </c>
      <c r="MHF3" s="93"/>
      <c r="MHG3" s="93"/>
      <c r="MHH3" s="93"/>
      <c r="MHI3" s="93" t="s">
        <v>117</v>
      </c>
      <c r="MHJ3" s="93"/>
      <c r="MHK3" s="93"/>
      <c r="MHL3" s="93"/>
      <c r="MHM3" s="93" t="s">
        <v>117</v>
      </c>
      <c r="MHN3" s="93"/>
      <c r="MHO3" s="93"/>
      <c r="MHP3" s="93"/>
      <c r="MHQ3" s="93" t="s">
        <v>117</v>
      </c>
      <c r="MHR3" s="93"/>
      <c r="MHS3" s="93"/>
      <c r="MHT3" s="93"/>
      <c r="MHU3" s="93" t="s">
        <v>117</v>
      </c>
      <c r="MHV3" s="93"/>
      <c r="MHW3" s="93"/>
      <c r="MHX3" s="93"/>
      <c r="MHY3" s="93" t="s">
        <v>117</v>
      </c>
      <c r="MHZ3" s="93"/>
      <c r="MIA3" s="93"/>
      <c r="MIB3" s="93"/>
      <c r="MIC3" s="93" t="s">
        <v>117</v>
      </c>
      <c r="MID3" s="93"/>
      <c r="MIE3" s="93"/>
      <c r="MIF3" s="93"/>
      <c r="MIG3" s="93" t="s">
        <v>117</v>
      </c>
      <c r="MIH3" s="93"/>
      <c r="MII3" s="93"/>
      <c r="MIJ3" s="93"/>
      <c r="MIK3" s="93" t="s">
        <v>117</v>
      </c>
      <c r="MIL3" s="93"/>
      <c r="MIM3" s="93"/>
      <c r="MIN3" s="93"/>
      <c r="MIO3" s="93" t="s">
        <v>117</v>
      </c>
      <c r="MIP3" s="93"/>
      <c r="MIQ3" s="93"/>
      <c r="MIR3" s="93"/>
      <c r="MIS3" s="93" t="s">
        <v>117</v>
      </c>
      <c r="MIT3" s="93"/>
      <c r="MIU3" s="93"/>
      <c r="MIV3" s="93"/>
      <c r="MIW3" s="93" t="s">
        <v>117</v>
      </c>
      <c r="MIX3" s="93"/>
      <c r="MIY3" s="93"/>
      <c r="MIZ3" s="93"/>
      <c r="MJA3" s="93" t="s">
        <v>117</v>
      </c>
      <c r="MJB3" s="93"/>
      <c r="MJC3" s="93"/>
      <c r="MJD3" s="93"/>
      <c r="MJE3" s="93" t="s">
        <v>117</v>
      </c>
      <c r="MJF3" s="93"/>
      <c r="MJG3" s="93"/>
      <c r="MJH3" s="93"/>
      <c r="MJI3" s="93" t="s">
        <v>117</v>
      </c>
      <c r="MJJ3" s="93"/>
      <c r="MJK3" s="93"/>
      <c r="MJL3" s="93"/>
      <c r="MJM3" s="93" t="s">
        <v>117</v>
      </c>
      <c r="MJN3" s="93"/>
      <c r="MJO3" s="93"/>
      <c r="MJP3" s="93"/>
      <c r="MJQ3" s="93" t="s">
        <v>117</v>
      </c>
      <c r="MJR3" s="93"/>
      <c r="MJS3" s="93"/>
      <c r="MJT3" s="93"/>
      <c r="MJU3" s="93" t="s">
        <v>117</v>
      </c>
      <c r="MJV3" s="93"/>
      <c r="MJW3" s="93"/>
      <c r="MJX3" s="93"/>
      <c r="MJY3" s="93" t="s">
        <v>117</v>
      </c>
      <c r="MJZ3" s="93"/>
      <c r="MKA3" s="93"/>
      <c r="MKB3" s="93"/>
      <c r="MKC3" s="93" t="s">
        <v>117</v>
      </c>
      <c r="MKD3" s="93"/>
      <c r="MKE3" s="93"/>
      <c r="MKF3" s="93"/>
      <c r="MKG3" s="93" t="s">
        <v>117</v>
      </c>
      <c r="MKH3" s="93"/>
      <c r="MKI3" s="93"/>
      <c r="MKJ3" s="93"/>
      <c r="MKK3" s="93" t="s">
        <v>117</v>
      </c>
      <c r="MKL3" s="93"/>
      <c r="MKM3" s="93"/>
      <c r="MKN3" s="93"/>
      <c r="MKO3" s="93" t="s">
        <v>117</v>
      </c>
      <c r="MKP3" s="93"/>
      <c r="MKQ3" s="93"/>
      <c r="MKR3" s="93"/>
      <c r="MKS3" s="93" t="s">
        <v>117</v>
      </c>
      <c r="MKT3" s="93"/>
      <c r="MKU3" s="93"/>
      <c r="MKV3" s="93"/>
      <c r="MKW3" s="93" t="s">
        <v>117</v>
      </c>
      <c r="MKX3" s="93"/>
      <c r="MKY3" s="93"/>
      <c r="MKZ3" s="93"/>
      <c r="MLA3" s="93" t="s">
        <v>117</v>
      </c>
      <c r="MLB3" s="93"/>
      <c r="MLC3" s="93"/>
      <c r="MLD3" s="93"/>
      <c r="MLE3" s="93" t="s">
        <v>117</v>
      </c>
      <c r="MLF3" s="93"/>
      <c r="MLG3" s="93"/>
      <c r="MLH3" s="93"/>
      <c r="MLI3" s="93" t="s">
        <v>117</v>
      </c>
      <c r="MLJ3" s="93"/>
      <c r="MLK3" s="93"/>
      <c r="MLL3" s="93"/>
      <c r="MLM3" s="93" t="s">
        <v>117</v>
      </c>
      <c r="MLN3" s="93"/>
      <c r="MLO3" s="93"/>
      <c r="MLP3" s="93"/>
      <c r="MLQ3" s="93" t="s">
        <v>117</v>
      </c>
      <c r="MLR3" s="93"/>
      <c r="MLS3" s="93"/>
      <c r="MLT3" s="93"/>
      <c r="MLU3" s="93" t="s">
        <v>117</v>
      </c>
      <c r="MLV3" s="93"/>
      <c r="MLW3" s="93"/>
      <c r="MLX3" s="93"/>
      <c r="MLY3" s="93" t="s">
        <v>117</v>
      </c>
      <c r="MLZ3" s="93"/>
      <c r="MMA3" s="93"/>
      <c r="MMB3" s="93"/>
      <c r="MMC3" s="93" t="s">
        <v>117</v>
      </c>
      <c r="MMD3" s="93"/>
      <c r="MME3" s="93"/>
      <c r="MMF3" s="93"/>
      <c r="MMG3" s="93" t="s">
        <v>117</v>
      </c>
      <c r="MMH3" s="93"/>
      <c r="MMI3" s="93"/>
      <c r="MMJ3" s="93"/>
      <c r="MMK3" s="93" t="s">
        <v>117</v>
      </c>
      <c r="MML3" s="93"/>
      <c r="MMM3" s="93"/>
      <c r="MMN3" s="93"/>
      <c r="MMO3" s="93" t="s">
        <v>117</v>
      </c>
      <c r="MMP3" s="93"/>
      <c r="MMQ3" s="93"/>
      <c r="MMR3" s="93"/>
      <c r="MMS3" s="93" t="s">
        <v>117</v>
      </c>
      <c r="MMT3" s="93"/>
      <c r="MMU3" s="93"/>
      <c r="MMV3" s="93"/>
      <c r="MMW3" s="93" t="s">
        <v>117</v>
      </c>
      <c r="MMX3" s="93"/>
      <c r="MMY3" s="93"/>
      <c r="MMZ3" s="93"/>
      <c r="MNA3" s="93" t="s">
        <v>117</v>
      </c>
      <c r="MNB3" s="93"/>
      <c r="MNC3" s="93"/>
      <c r="MND3" s="93"/>
      <c r="MNE3" s="93" t="s">
        <v>117</v>
      </c>
      <c r="MNF3" s="93"/>
      <c r="MNG3" s="93"/>
      <c r="MNH3" s="93"/>
      <c r="MNI3" s="93" t="s">
        <v>117</v>
      </c>
      <c r="MNJ3" s="93"/>
      <c r="MNK3" s="93"/>
      <c r="MNL3" s="93"/>
      <c r="MNM3" s="93" t="s">
        <v>117</v>
      </c>
      <c r="MNN3" s="93"/>
      <c r="MNO3" s="93"/>
      <c r="MNP3" s="93"/>
      <c r="MNQ3" s="93" t="s">
        <v>117</v>
      </c>
      <c r="MNR3" s="93"/>
      <c r="MNS3" s="93"/>
      <c r="MNT3" s="93"/>
      <c r="MNU3" s="93" t="s">
        <v>117</v>
      </c>
      <c r="MNV3" s="93"/>
      <c r="MNW3" s="93"/>
      <c r="MNX3" s="93"/>
      <c r="MNY3" s="93" t="s">
        <v>117</v>
      </c>
      <c r="MNZ3" s="93"/>
      <c r="MOA3" s="93"/>
      <c r="MOB3" s="93"/>
      <c r="MOC3" s="93" t="s">
        <v>117</v>
      </c>
      <c r="MOD3" s="93"/>
      <c r="MOE3" s="93"/>
      <c r="MOF3" s="93"/>
      <c r="MOG3" s="93" t="s">
        <v>117</v>
      </c>
      <c r="MOH3" s="93"/>
      <c r="MOI3" s="93"/>
      <c r="MOJ3" s="93"/>
      <c r="MOK3" s="93" t="s">
        <v>117</v>
      </c>
      <c r="MOL3" s="93"/>
      <c r="MOM3" s="93"/>
      <c r="MON3" s="93"/>
      <c r="MOO3" s="93" t="s">
        <v>117</v>
      </c>
      <c r="MOP3" s="93"/>
      <c r="MOQ3" s="93"/>
      <c r="MOR3" s="93"/>
      <c r="MOS3" s="93" t="s">
        <v>117</v>
      </c>
      <c r="MOT3" s="93"/>
      <c r="MOU3" s="93"/>
      <c r="MOV3" s="93"/>
      <c r="MOW3" s="93" t="s">
        <v>117</v>
      </c>
      <c r="MOX3" s="93"/>
      <c r="MOY3" s="93"/>
      <c r="MOZ3" s="93"/>
      <c r="MPA3" s="93" t="s">
        <v>117</v>
      </c>
      <c r="MPB3" s="93"/>
      <c r="MPC3" s="93"/>
      <c r="MPD3" s="93"/>
      <c r="MPE3" s="93" t="s">
        <v>117</v>
      </c>
      <c r="MPF3" s="93"/>
      <c r="MPG3" s="93"/>
      <c r="MPH3" s="93"/>
      <c r="MPI3" s="93" t="s">
        <v>117</v>
      </c>
      <c r="MPJ3" s="93"/>
      <c r="MPK3" s="93"/>
      <c r="MPL3" s="93"/>
      <c r="MPM3" s="93" t="s">
        <v>117</v>
      </c>
      <c r="MPN3" s="93"/>
      <c r="MPO3" s="93"/>
      <c r="MPP3" s="93"/>
      <c r="MPQ3" s="93" t="s">
        <v>117</v>
      </c>
      <c r="MPR3" s="93"/>
      <c r="MPS3" s="93"/>
      <c r="MPT3" s="93"/>
      <c r="MPU3" s="93" t="s">
        <v>117</v>
      </c>
      <c r="MPV3" s="93"/>
      <c r="MPW3" s="93"/>
      <c r="MPX3" s="93"/>
      <c r="MPY3" s="93" t="s">
        <v>117</v>
      </c>
      <c r="MPZ3" s="93"/>
      <c r="MQA3" s="93"/>
      <c r="MQB3" s="93"/>
      <c r="MQC3" s="93" t="s">
        <v>117</v>
      </c>
      <c r="MQD3" s="93"/>
      <c r="MQE3" s="93"/>
      <c r="MQF3" s="93"/>
      <c r="MQG3" s="93" t="s">
        <v>117</v>
      </c>
      <c r="MQH3" s="93"/>
      <c r="MQI3" s="93"/>
      <c r="MQJ3" s="93"/>
      <c r="MQK3" s="93" t="s">
        <v>117</v>
      </c>
      <c r="MQL3" s="93"/>
      <c r="MQM3" s="93"/>
      <c r="MQN3" s="93"/>
      <c r="MQO3" s="93" t="s">
        <v>117</v>
      </c>
      <c r="MQP3" s="93"/>
      <c r="MQQ3" s="93"/>
      <c r="MQR3" s="93"/>
      <c r="MQS3" s="93" t="s">
        <v>117</v>
      </c>
      <c r="MQT3" s="93"/>
      <c r="MQU3" s="93"/>
      <c r="MQV3" s="93"/>
      <c r="MQW3" s="93" t="s">
        <v>117</v>
      </c>
      <c r="MQX3" s="93"/>
      <c r="MQY3" s="93"/>
      <c r="MQZ3" s="93"/>
      <c r="MRA3" s="93" t="s">
        <v>117</v>
      </c>
      <c r="MRB3" s="93"/>
      <c r="MRC3" s="93"/>
      <c r="MRD3" s="93"/>
      <c r="MRE3" s="93" t="s">
        <v>117</v>
      </c>
      <c r="MRF3" s="93"/>
      <c r="MRG3" s="93"/>
      <c r="MRH3" s="93"/>
      <c r="MRI3" s="93" t="s">
        <v>117</v>
      </c>
      <c r="MRJ3" s="93"/>
      <c r="MRK3" s="93"/>
      <c r="MRL3" s="93"/>
      <c r="MRM3" s="93" t="s">
        <v>117</v>
      </c>
      <c r="MRN3" s="93"/>
      <c r="MRO3" s="93"/>
      <c r="MRP3" s="93"/>
      <c r="MRQ3" s="93" t="s">
        <v>117</v>
      </c>
      <c r="MRR3" s="93"/>
      <c r="MRS3" s="93"/>
      <c r="MRT3" s="93"/>
      <c r="MRU3" s="93" t="s">
        <v>117</v>
      </c>
      <c r="MRV3" s="93"/>
      <c r="MRW3" s="93"/>
      <c r="MRX3" s="93"/>
      <c r="MRY3" s="93" t="s">
        <v>117</v>
      </c>
      <c r="MRZ3" s="93"/>
      <c r="MSA3" s="93"/>
      <c r="MSB3" s="93"/>
      <c r="MSC3" s="93" t="s">
        <v>117</v>
      </c>
      <c r="MSD3" s="93"/>
      <c r="MSE3" s="93"/>
      <c r="MSF3" s="93"/>
      <c r="MSG3" s="93" t="s">
        <v>117</v>
      </c>
      <c r="MSH3" s="93"/>
      <c r="MSI3" s="93"/>
      <c r="MSJ3" s="93"/>
      <c r="MSK3" s="93" t="s">
        <v>117</v>
      </c>
      <c r="MSL3" s="93"/>
      <c r="MSM3" s="93"/>
      <c r="MSN3" s="93"/>
      <c r="MSO3" s="93" t="s">
        <v>117</v>
      </c>
      <c r="MSP3" s="93"/>
      <c r="MSQ3" s="93"/>
      <c r="MSR3" s="93"/>
      <c r="MSS3" s="93" t="s">
        <v>117</v>
      </c>
      <c r="MST3" s="93"/>
      <c r="MSU3" s="93"/>
      <c r="MSV3" s="93"/>
      <c r="MSW3" s="93" t="s">
        <v>117</v>
      </c>
      <c r="MSX3" s="93"/>
      <c r="MSY3" s="93"/>
      <c r="MSZ3" s="93"/>
      <c r="MTA3" s="93" t="s">
        <v>117</v>
      </c>
      <c r="MTB3" s="93"/>
      <c r="MTC3" s="93"/>
      <c r="MTD3" s="93"/>
      <c r="MTE3" s="93" t="s">
        <v>117</v>
      </c>
      <c r="MTF3" s="93"/>
      <c r="MTG3" s="93"/>
      <c r="MTH3" s="93"/>
      <c r="MTI3" s="93" t="s">
        <v>117</v>
      </c>
      <c r="MTJ3" s="93"/>
      <c r="MTK3" s="93"/>
      <c r="MTL3" s="93"/>
      <c r="MTM3" s="93" t="s">
        <v>117</v>
      </c>
      <c r="MTN3" s="93"/>
      <c r="MTO3" s="93"/>
      <c r="MTP3" s="93"/>
      <c r="MTQ3" s="93" t="s">
        <v>117</v>
      </c>
      <c r="MTR3" s="93"/>
      <c r="MTS3" s="93"/>
      <c r="MTT3" s="93"/>
      <c r="MTU3" s="93" t="s">
        <v>117</v>
      </c>
      <c r="MTV3" s="93"/>
      <c r="MTW3" s="93"/>
      <c r="MTX3" s="93"/>
      <c r="MTY3" s="93" t="s">
        <v>117</v>
      </c>
      <c r="MTZ3" s="93"/>
      <c r="MUA3" s="93"/>
      <c r="MUB3" s="93"/>
      <c r="MUC3" s="93" t="s">
        <v>117</v>
      </c>
      <c r="MUD3" s="93"/>
      <c r="MUE3" s="93"/>
      <c r="MUF3" s="93"/>
      <c r="MUG3" s="93" t="s">
        <v>117</v>
      </c>
      <c r="MUH3" s="93"/>
      <c r="MUI3" s="93"/>
      <c r="MUJ3" s="93"/>
      <c r="MUK3" s="93" t="s">
        <v>117</v>
      </c>
      <c r="MUL3" s="93"/>
      <c r="MUM3" s="93"/>
      <c r="MUN3" s="93"/>
      <c r="MUO3" s="93" t="s">
        <v>117</v>
      </c>
      <c r="MUP3" s="93"/>
      <c r="MUQ3" s="93"/>
      <c r="MUR3" s="93"/>
      <c r="MUS3" s="93" t="s">
        <v>117</v>
      </c>
      <c r="MUT3" s="93"/>
      <c r="MUU3" s="93"/>
      <c r="MUV3" s="93"/>
      <c r="MUW3" s="93" t="s">
        <v>117</v>
      </c>
      <c r="MUX3" s="93"/>
      <c r="MUY3" s="93"/>
      <c r="MUZ3" s="93"/>
      <c r="MVA3" s="93" t="s">
        <v>117</v>
      </c>
      <c r="MVB3" s="93"/>
      <c r="MVC3" s="93"/>
      <c r="MVD3" s="93"/>
      <c r="MVE3" s="93" t="s">
        <v>117</v>
      </c>
      <c r="MVF3" s="93"/>
      <c r="MVG3" s="93"/>
      <c r="MVH3" s="93"/>
      <c r="MVI3" s="93" t="s">
        <v>117</v>
      </c>
      <c r="MVJ3" s="93"/>
      <c r="MVK3" s="93"/>
      <c r="MVL3" s="93"/>
      <c r="MVM3" s="93" t="s">
        <v>117</v>
      </c>
      <c r="MVN3" s="93"/>
      <c r="MVO3" s="93"/>
      <c r="MVP3" s="93"/>
      <c r="MVQ3" s="93" t="s">
        <v>117</v>
      </c>
      <c r="MVR3" s="93"/>
      <c r="MVS3" s="93"/>
      <c r="MVT3" s="93"/>
      <c r="MVU3" s="93" t="s">
        <v>117</v>
      </c>
      <c r="MVV3" s="93"/>
      <c r="MVW3" s="93"/>
      <c r="MVX3" s="93"/>
      <c r="MVY3" s="93" t="s">
        <v>117</v>
      </c>
      <c r="MVZ3" s="93"/>
      <c r="MWA3" s="93"/>
      <c r="MWB3" s="93"/>
      <c r="MWC3" s="93" t="s">
        <v>117</v>
      </c>
      <c r="MWD3" s="93"/>
      <c r="MWE3" s="93"/>
      <c r="MWF3" s="93"/>
      <c r="MWG3" s="93" t="s">
        <v>117</v>
      </c>
      <c r="MWH3" s="93"/>
      <c r="MWI3" s="93"/>
      <c r="MWJ3" s="93"/>
      <c r="MWK3" s="93" t="s">
        <v>117</v>
      </c>
      <c r="MWL3" s="93"/>
      <c r="MWM3" s="93"/>
      <c r="MWN3" s="93"/>
      <c r="MWO3" s="93" t="s">
        <v>117</v>
      </c>
      <c r="MWP3" s="93"/>
      <c r="MWQ3" s="93"/>
      <c r="MWR3" s="93"/>
      <c r="MWS3" s="93" t="s">
        <v>117</v>
      </c>
      <c r="MWT3" s="93"/>
      <c r="MWU3" s="93"/>
      <c r="MWV3" s="93"/>
      <c r="MWW3" s="93" t="s">
        <v>117</v>
      </c>
      <c r="MWX3" s="93"/>
      <c r="MWY3" s="93"/>
      <c r="MWZ3" s="93"/>
      <c r="MXA3" s="93" t="s">
        <v>117</v>
      </c>
      <c r="MXB3" s="93"/>
      <c r="MXC3" s="93"/>
      <c r="MXD3" s="93"/>
      <c r="MXE3" s="93" t="s">
        <v>117</v>
      </c>
      <c r="MXF3" s="93"/>
      <c r="MXG3" s="93"/>
      <c r="MXH3" s="93"/>
      <c r="MXI3" s="93" t="s">
        <v>117</v>
      </c>
      <c r="MXJ3" s="93"/>
      <c r="MXK3" s="93"/>
      <c r="MXL3" s="93"/>
      <c r="MXM3" s="93" t="s">
        <v>117</v>
      </c>
      <c r="MXN3" s="93"/>
      <c r="MXO3" s="93"/>
      <c r="MXP3" s="93"/>
      <c r="MXQ3" s="93" t="s">
        <v>117</v>
      </c>
      <c r="MXR3" s="93"/>
      <c r="MXS3" s="93"/>
      <c r="MXT3" s="93"/>
      <c r="MXU3" s="93" t="s">
        <v>117</v>
      </c>
      <c r="MXV3" s="93"/>
      <c r="MXW3" s="93"/>
      <c r="MXX3" s="93"/>
      <c r="MXY3" s="93" t="s">
        <v>117</v>
      </c>
      <c r="MXZ3" s="93"/>
      <c r="MYA3" s="93"/>
      <c r="MYB3" s="93"/>
      <c r="MYC3" s="93" t="s">
        <v>117</v>
      </c>
      <c r="MYD3" s="93"/>
      <c r="MYE3" s="93"/>
      <c r="MYF3" s="93"/>
      <c r="MYG3" s="93" t="s">
        <v>117</v>
      </c>
      <c r="MYH3" s="93"/>
      <c r="MYI3" s="93"/>
      <c r="MYJ3" s="93"/>
      <c r="MYK3" s="93" t="s">
        <v>117</v>
      </c>
      <c r="MYL3" s="93"/>
      <c r="MYM3" s="93"/>
      <c r="MYN3" s="93"/>
      <c r="MYO3" s="93" t="s">
        <v>117</v>
      </c>
      <c r="MYP3" s="93"/>
      <c r="MYQ3" s="93"/>
      <c r="MYR3" s="93"/>
      <c r="MYS3" s="93" t="s">
        <v>117</v>
      </c>
      <c r="MYT3" s="93"/>
      <c r="MYU3" s="93"/>
      <c r="MYV3" s="93"/>
      <c r="MYW3" s="93" t="s">
        <v>117</v>
      </c>
      <c r="MYX3" s="93"/>
      <c r="MYY3" s="93"/>
      <c r="MYZ3" s="93"/>
      <c r="MZA3" s="93" t="s">
        <v>117</v>
      </c>
      <c r="MZB3" s="93"/>
      <c r="MZC3" s="93"/>
      <c r="MZD3" s="93"/>
      <c r="MZE3" s="93" t="s">
        <v>117</v>
      </c>
      <c r="MZF3" s="93"/>
      <c r="MZG3" s="93"/>
      <c r="MZH3" s="93"/>
      <c r="MZI3" s="93" t="s">
        <v>117</v>
      </c>
      <c r="MZJ3" s="93"/>
      <c r="MZK3" s="93"/>
      <c r="MZL3" s="93"/>
      <c r="MZM3" s="93" t="s">
        <v>117</v>
      </c>
      <c r="MZN3" s="93"/>
      <c r="MZO3" s="93"/>
      <c r="MZP3" s="93"/>
      <c r="MZQ3" s="93" t="s">
        <v>117</v>
      </c>
      <c r="MZR3" s="93"/>
      <c r="MZS3" s="93"/>
      <c r="MZT3" s="93"/>
      <c r="MZU3" s="93" t="s">
        <v>117</v>
      </c>
      <c r="MZV3" s="93"/>
      <c r="MZW3" s="93"/>
      <c r="MZX3" s="93"/>
      <c r="MZY3" s="93" t="s">
        <v>117</v>
      </c>
      <c r="MZZ3" s="93"/>
      <c r="NAA3" s="93"/>
      <c r="NAB3" s="93"/>
      <c r="NAC3" s="93" t="s">
        <v>117</v>
      </c>
      <c r="NAD3" s="93"/>
      <c r="NAE3" s="93"/>
      <c r="NAF3" s="93"/>
      <c r="NAG3" s="93" t="s">
        <v>117</v>
      </c>
      <c r="NAH3" s="93"/>
      <c r="NAI3" s="93"/>
      <c r="NAJ3" s="93"/>
      <c r="NAK3" s="93" t="s">
        <v>117</v>
      </c>
      <c r="NAL3" s="93"/>
      <c r="NAM3" s="93"/>
      <c r="NAN3" s="93"/>
      <c r="NAO3" s="93" t="s">
        <v>117</v>
      </c>
      <c r="NAP3" s="93"/>
      <c r="NAQ3" s="93"/>
      <c r="NAR3" s="93"/>
      <c r="NAS3" s="93" t="s">
        <v>117</v>
      </c>
      <c r="NAT3" s="93"/>
      <c r="NAU3" s="93"/>
      <c r="NAV3" s="93"/>
      <c r="NAW3" s="93" t="s">
        <v>117</v>
      </c>
      <c r="NAX3" s="93"/>
      <c r="NAY3" s="93"/>
      <c r="NAZ3" s="93"/>
      <c r="NBA3" s="93" t="s">
        <v>117</v>
      </c>
      <c r="NBB3" s="93"/>
      <c r="NBC3" s="93"/>
      <c r="NBD3" s="93"/>
      <c r="NBE3" s="93" t="s">
        <v>117</v>
      </c>
      <c r="NBF3" s="93"/>
      <c r="NBG3" s="93"/>
      <c r="NBH3" s="93"/>
      <c r="NBI3" s="93" t="s">
        <v>117</v>
      </c>
      <c r="NBJ3" s="93"/>
      <c r="NBK3" s="93"/>
      <c r="NBL3" s="93"/>
      <c r="NBM3" s="93" t="s">
        <v>117</v>
      </c>
      <c r="NBN3" s="93"/>
      <c r="NBO3" s="93"/>
      <c r="NBP3" s="93"/>
      <c r="NBQ3" s="93" t="s">
        <v>117</v>
      </c>
      <c r="NBR3" s="93"/>
      <c r="NBS3" s="93"/>
      <c r="NBT3" s="93"/>
      <c r="NBU3" s="93" t="s">
        <v>117</v>
      </c>
      <c r="NBV3" s="93"/>
      <c r="NBW3" s="93"/>
      <c r="NBX3" s="93"/>
      <c r="NBY3" s="93" t="s">
        <v>117</v>
      </c>
      <c r="NBZ3" s="93"/>
      <c r="NCA3" s="93"/>
      <c r="NCB3" s="93"/>
      <c r="NCC3" s="93" t="s">
        <v>117</v>
      </c>
      <c r="NCD3" s="93"/>
      <c r="NCE3" s="93"/>
      <c r="NCF3" s="93"/>
      <c r="NCG3" s="93" t="s">
        <v>117</v>
      </c>
      <c r="NCH3" s="93"/>
      <c r="NCI3" s="93"/>
      <c r="NCJ3" s="93"/>
      <c r="NCK3" s="93" t="s">
        <v>117</v>
      </c>
      <c r="NCL3" s="93"/>
      <c r="NCM3" s="93"/>
      <c r="NCN3" s="93"/>
      <c r="NCO3" s="93" t="s">
        <v>117</v>
      </c>
      <c r="NCP3" s="93"/>
      <c r="NCQ3" s="93"/>
      <c r="NCR3" s="93"/>
      <c r="NCS3" s="93" t="s">
        <v>117</v>
      </c>
      <c r="NCT3" s="93"/>
      <c r="NCU3" s="93"/>
      <c r="NCV3" s="93"/>
      <c r="NCW3" s="93" t="s">
        <v>117</v>
      </c>
      <c r="NCX3" s="93"/>
      <c r="NCY3" s="93"/>
      <c r="NCZ3" s="93"/>
      <c r="NDA3" s="93" t="s">
        <v>117</v>
      </c>
      <c r="NDB3" s="93"/>
      <c r="NDC3" s="93"/>
      <c r="NDD3" s="93"/>
      <c r="NDE3" s="93" t="s">
        <v>117</v>
      </c>
      <c r="NDF3" s="93"/>
      <c r="NDG3" s="93"/>
      <c r="NDH3" s="93"/>
      <c r="NDI3" s="93" t="s">
        <v>117</v>
      </c>
      <c r="NDJ3" s="93"/>
      <c r="NDK3" s="93"/>
      <c r="NDL3" s="93"/>
      <c r="NDM3" s="93" t="s">
        <v>117</v>
      </c>
      <c r="NDN3" s="93"/>
      <c r="NDO3" s="93"/>
      <c r="NDP3" s="93"/>
      <c r="NDQ3" s="93" t="s">
        <v>117</v>
      </c>
      <c r="NDR3" s="93"/>
      <c r="NDS3" s="93"/>
      <c r="NDT3" s="93"/>
      <c r="NDU3" s="93" t="s">
        <v>117</v>
      </c>
      <c r="NDV3" s="93"/>
      <c r="NDW3" s="93"/>
      <c r="NDX3" s="93"/>
      <c r="NDY3" s="93" t="s">
        <v>117</v>
      </c>
      <c r="NDZ3" s="93"/>
      <c r="NEA3" s="93"/>
      <c r="NEB3" s="93"/>
      <c r="NEC3" s="93" t="s">
        <v>117</v>
      </c>
      <c r="NED3" s="93"/>
      <c r="NEE3" s="93"/>
      <c r="NEF3" s="93"/>
      <c r="NEG3" s="93" t="s">
        <v>117</v>
      </c>
      <c r="NEH3" s="93"/>
      <c r="NEI3" s="93"/>
      <c r="NEJ3" s="93"/>
      <c r="NEK3" s="93" t="s">
        <v>117</v>
      </c>
      <c r="NEL3" s="93"/>
      <c r="NEM3" s="93"/>
      <c r="NEN3" s="93"/>
      <c r="NEO3" s="93" t="s">
        <v>117</v>
      </c>
      <c r="NEP3" s="93"/>
      <c r="NEQ3" s="93"/>
      <c r="NER3" s="93"/>
      <c r="NES3" s="93" t="s">
        <v>117</v>
      </c>
      <c r="NET3" s="93"/>
      <c r="NEU3" s="93"/>
      <c r="NEV3" s="93"/>
      <c r="NEW3" s="93" t="s">
        <v>117</v>
      </c>
      <c r="NEX3" s="93"/>
      <c r="NEY3" s="93"/>
      <c r="NEZ3" s="93"/>
      <c r="NFA3" s="93" t="s">
        <v>117</v>
      </c>
      <c r="NFB3" s="93"/>
      <c r="NFC3" s="93"/>
      <c r="NFD3" s="93"/>
      <c r="NFE3" s="93" t="s">
        <v>117</v>
      </c>
      <c r="NFF3" s="93"/>
      <c r="NFG3" s="93"/>
      <c r="NFH3" s="93"/>
      <c r="NFI3" s="93" t="s">
        <v>117</v>
      </c>
      <c r="NFJ3" s="93"/>
      <c r="NFK3" s="93"/>
      <c r="NFL3" s="93"/>
      <c r="NFM3" s="93" t="s">
        <v>117</v>
      </c>
      <c r="NFN3" s="93"/>
      <c r="NFO3" s="93"/>
      <c r="NFP3" s="93"/>
      <c r="NFQ3" s="93" t="s">
        <v>117</v>
      </c>
      <c r="NFR3" s="93"/>
      <c r="NFS3" s="93"/>
      <c r="NFT3" s="93"/>
      <c r="NFU3" s="93" t="s">
        <v>117</v>
      </c>
      <c r="NFV3" s="93"/>
      <c r="NFW3" s="93"/>
      <c r="NFX3" s="93"/>
      <c r="NFY3" s="93" t="s">
        <v>117</v>
      </c>
      <c r="NFZ3" s="93"/>
      <c r="NGA3" s="93"/>
      <c r="NGB3" s="93"/>
      <c r="NGC3" s="93" t="s">
        <v>117</v>
      </c>
      <c r="NGD3" s="93"/>
      <c r="NGE3" s="93"/>
      <c r="NGF3" s="93"/>
      <c r="NGG3" s="93" t="s">
        <v>117</v>
      </c>
      <c r="NGH3" s="93"/>
      <c r="NGI3" s="93"/>
      <c r="NGJ3" s="93"/>
      <c r="NGK3" s="93" t="s">
        <v>117</v>
      </c>
      <c r="NGL3" s="93"/>
      <c r="NGM3" s="93"/>
      <c r="NGN3" s="93"/>
      <c r="NGO3" s="93" t="s">
        <v>117</v>
      </c>
      <c r="NGP3" s="93"/>
      <c r="NGQ3" s="93"/>
      <c r="NGR3" s="93"/>
      <c r="NGS3" s="93" t="s">
        <v>117</v>
      </c>
      <c r="NGT3" s="93"/>
      <c r="NGU3" s="93"/>
      <c r="NGV3" s="93"/>
      <c r="NGW3" s="93" t="s">
        <v>117</v>
      </c>
      <c r="NGX3" s="93"/>
      <c r="NGY3" s="93"/>
      <c r="NGZ3" s="93"/>
      <c r="NHA3" s="93" t="s">
        <v>117</v>
      </c>
      <c r="NHB3" s="93"/>
      <c r="NHC3" s="93"/>
      <c r="NHD3" s="93"/>
      <c r="NHE3" s="93" t="s">
        <v>117</v>
      </c>
      <c r="NHF3" s="93"/>
      <c r="NHG3" s="93"/>
      <c r="NHH3" s="93"/>
      <c r="NHI3" s="93" t="s">
        <v>117</v>
      </c>
      <c r="NHJ3" s="93"/>
      <c r="NHK3" s="93"/>
      <c r="NHL3" s="93"/>
      <c r="NHM3" s="93" t="s">
        <v>117</v>
      </c>
      <c r="NHN3" s="93"/>
      <c r="NHO3" s="93"/>
      <c r="NHP3" s="93"/>
      <c r="NHQ3" s="93" t="s">
        <v>117</v>
      </c>
      <c r="NHR3" s="93"/>
      <c r="NHS3" s="93"/>
      <c r="NHT3" s="93"/>
      <c r="NHU3" s="93" t="s">
        <v>117</v>
      </c>
      <c r="NHV3" s="93"/>
      <c r="NHW3" s="93"/>
      <c r="NHX3" s="93"/>
      <c r="NHY3" s="93" t="s">
        <v>117</v>
      </c>
      <c r="NHZ3" s="93"/>
      <c r="NIA3" s="93"/>
      <c r="NIB3" s="93"/>
      <c r="NIC3" s="93" t="s">
        <v>117</v>
      </c>
      <c r="NID3" s="93"/>
      <c r="NIE3" s="93"/>
      <c r="NIF3" s="93"/>
      <c r="NIG3" s="93" t="s">
        <v>117</v>
      </c>
      <c r="NIH3" s="93"/>
      <c r="NII3" s="93"/>
      <c r="NIJ3" s="93"/>
      <c r="NIK3" s="93" t="s">
        <v>117</v>
      </c>
      <c r="NIL3" s="93"/>
      <c r="NIM3" s="93"/>
      <c r="NIN3" s="93"/>
      <c r="NIO3" s="93" t="s">
        <v>117</v>
      </c>
      <c r="NIP3" s="93"/>
      <c r="NIQ3" s="93"/>
      <c r="NIR3" s="93"/>
      <c r="NIS3" s="93" t="s">
        <v>117</v>
      </c>
      <c r="NIT3" s="93"/>
      <c r="NIU3" s="93"/>
      <c r="NIV3" s="93"/>
      <c r="NIW3" s="93" t="s">
        <v>117</v>
      </c>
      <c r="NIX3" s="93"/>
      <c r="NIY3" s="93"/>
      <c r="NIZ3" s="93"/>
      <c r="NJA3" s="93" t="s">
        <v>117</v>
      </c>
      <c r="NJB3" s="93"/>
      <c r="NJC3" s="93"/>
      <c r="NJD3" s="93"/>
      <c r="NJE3" s="93" t="s">
        <v>117</v>
      </c>
      <c r="NJF3" s="93"/>
      <c r="NJG3" s="93"/>
      <c r="NJH3" s="93"/>
      <c r="NJI3" s="93" t="s">
        <v>117</v>
      </c>
      <c r="NJJ3" s="93"/>
      <c r="NJK3" s="93"/>
      <c r="NJL3" s="93"/>
      <c r="NJM3" s="93" t="s">
        <v>117</v>
      </c>
      <c r="NJN3" s="93"/>
      <c r="NJO3" s="93"/>
      <c r="NJP3" s="93"/>
      <c r="NJQ3" s="93" t="s">
        <v>117</v>
      </c>
      <c r="NJR3" s="93"/>
      <c r="NJS3" s="93"/>
      <c r="NJT3" s="93"/>
      <c r="NJU3" s="93" t="s">
        <v>117</v>
      </c>
      <c r="NJV3" s="93"/>
      <c r="NJW3" s="93"/>
      <c r="NJX3" s="93"/>
      <c r="NJY3" s="93" t="s">
        <v>117</v>
      </c>
      <c r="NJZ3" s="93"/>
      <c r="NKA3" s="93"/>
      <c r="NKB3" s="93"/>
      <c r="NKC3" s="93" t="s">
        <v>117</v>
      </c>
      <c r="NKD3" s="93"/>
      <c r="NKE3" s="93"/>
      <c r="NKF3" s="93"/>
      <c r="NKG3" s="93" t="s">
        <v>117</v>
      </c>
      <c r="NKH3" s="93"/>
      <c r="NKI3" s="93"/>
      <c r="NKJ3" s="93"/>
      <c r="NKK3" s="93" t="s">
        <v>117</v>
      </c>
      <c r="NKL3" s="93"/>
      <c r="NKM3" s="93"/>
      <c r="NKN3" s="93"/>
      <c r="NKO3" s="93" t="s">
        <v>117</v>
      </c>
      <c r="NKP3" s="93"/>
      <c r="NKQ3" s="93"/>
      <c r="NKR3" s="93"/>
      <c r="NKS3" s="93" t="s">
        <v>117</v>
      </c>
      <c r="NKT3" s="93"/>
      <c r="NKU3" s="93"/>
      <c r="NKV3" s="93"/>
      <c r="NKW3" s="93" t="s">
        <v>117</v>
      </c>
      <c r="NKX3" s="93"/>
      <c r="NKY3" s="93"/>
      <c r="NKZ3" s="93"/>
      <c r="NLA3" s="93" t="s">
        <v>117</v>
      </c>
      <c r="NLB3" s="93"/>
      <c r="NLC3" s="93"/>
      <c r="NLD3" s="93"/>
      <c r="NLE3" s="93" t="s">
        <v>117</v>
      </c>
      <c r="NLF3" s="93"/>
      <c r="NLG3" s="93"/>
      <c r="NLH3" s="93"/>
      <c r="NLI3" s="93" t="s">
        <v>117</v>
      </c>
      <c r="NLJ3" s="93"/>
      <c r="NLK3" s="93"/>
      <c r="NLL3" s="93"/>
      <c r="NLM3" s="93" t="s">
        <v>117</v>
      </c>
      <c r="NLN3" s="93"/>
      <c r="NLO3" s="93"/>
      <c r="NLP3" s="93"/>
      <c r="NLQ3" s="93" t="s">
        <v>117</v>
      </c>
      <c r="NLR3" s="93"/>
      <c r="NLS3" s="93"/>
      <c r="NLT3" s="93"/>
      <c r="NLU3" s="93" t="s">
        <v>117</v>
      </c>
      <c r="NLV3" s="93"/>
      <c r="NLW3" s="93"/>
      <c r="NLX3" s="93"/>
      <c r="NLY3" s="93" t="s">
        <v>117</v>
      </c>
      <c r="NLZ3" s="93"/>
      <c r="NMA3" s="93"/>
      <c r="NMB3" s="93"/>
      <c r="NMC3" s="93" t="s">
        <v>117</v>
      </c>
      <c r="NMD3" s="93"/>
      <c r="NME3" s="93"/>
      <c r="NMF3" s="93"/>
      <c r="NMG3" s="93" t="s">
        <v>117</v>
      </c>
      <c r="NMH3" s="93"/>
      <c r="NMI3" s="93"/>
      <c r="NMJ3" s="93"/>
      <c r="NMK3" s="93" t="s">
        <v>117</v>
      </c>
      <c r="NML3" s="93"/>
      <c r="NMM3" s="93"/>
      <c r="NMN3" s="93"/>
      <c r="NMO3" s="93" t="s">
        <v>117</v>
      </c>
      <c r="NMP3" s="93"/>
      <c r="NMQ3" s="93"/>
      <c r="NMR3" s="93"/>
      <c r="NMS3" s="93" t="s">
        <v>117</v>
      </c>
      <c r="NMT3" s="93"/>
      <c r="NMU3" s="93"/>
      <c r="NMV3" s="93"/>
      <c r="NMW3" s="93" t="s">
        <v>117</v>
      </c>
      <c r="NMX3" s="93"/>
      <c r="NMY3" s="93"/>
      <c r="NMZ3" s="93"/>
      <c r="NNA3" s="93" t="s">
        <v>117</v>
      </c>
      <c r="NNB3" s="93"/>
      <c r="NNC3" s="93"/>
      <c r="NND3" s="93"/>
      <c r="NNE3" s="93" t="s">
        <v>117</v>
      </c>
      <c r="NNF3" s="93"/>
      <c r="NNG3" s="93"/>
      <c r="NNH3" s="93"/>
      <c r="NNI3" s="93" t="s">
        <v>117</v>
      </c>
      <c r="NNJ3" s="93"/>
      <c r="NNK3" s="93"/>
      <c r="NNL3" s="93"/>
      <c r="NNM3" s="93" t="s">
        <v>117</v>
      </c>
      <c r="NNN3" s="93"/>
      <c r="NNO3" s="93"/>
      <c r="NNP3" s="93"/>
      <c r="NNQ3" s="93" t="s">
        <v>117</v>
      </c>
      <c r="NNR3" s="93"/>
      <c r="NNS3" s="93"/>
      <c r="NNT3" s="93"/>
      <c r="NNU3" s="93" t="s">
        <v>117</v>
      </c>
      <c r="NNV3" s="93"/>
      <c r="NNW3" s="93"/>
      <c r="NNX3" s="93"/>
      <c r="NNY3" s="93" t="s">
        <v>117</v>
      </c>
      <c r="NNZ3" s="93"/>
      <c r="NOA3" s="93"/>
      <c r="NOB3" s="93"/>
      <c r="NOC3" s="93" t="s">
        <v>117</v>
      </c>
      <c r="NOD3" s="93"/>
      <c r="NOE3" s="93"/>
      <c r="NOF3" s="93"/>
      <c r="NOG3" s="93" t="s">
        <v>117</v>
      </c>
      <c r="NOH3" s="93"/>
      <c r="NOI3" s="93"/>
      <c r="NOJ3" s="93"/>
      <c r="NOK3" s="93" t="s">
        <v>117</v>
      </c>
      <c r="NOL3" s="93"/>
      <c r="NOM3" s="93"/>
      <c r="NON3" s="93"/>
      <c r="NOO3" s="93" t="s">
        <v>117</v>
      </c>
      <c r="NOP3" s="93"/>
      <c r="NOQ3" s="93"/>
      <c r="NOR3" s="93"/>
      <c r="NOS3" s="93" t="s">
        <v>117</v>
      </c>
      <c r="NOT3" s="93"/>
      <c r="NOU3" s="93"/>
      <c r="NOV3" s="93"/>
      <c r="NOW3" s="93" t="s">
        <v>117</v>
      </c>
      <c r="NOX3" s="93"/>
      <c r="NOY3" s="93"/>
      <c r="NOZ3" s="93"/>
      <c r="NPA3" s="93" t="s">
        <v>117</v>
      </c>
      <c r="NPB3" s="93"/>
      <c r="NPC3" s="93"/>
      <c r="NPD3" s="93"/>
      <c r="NPE3" s="93" t="s">
        <v>117</v>
      </c>
      <c r="NPF3" s="93"/>
      <c r="NPG3" s="93"/>
      <c r="NPH3" s="93"/>
      <c r="NPI3" s="93" t="s">
        <v>117</v>
      </c>
      <c r="NPJ3" s="93"/>
      <c r="NPK3" s="93"/>
      <c r="NPL3" s="93"/>
      <c r="NPM3" s="93" t="s">
        <v>117</v>
      </c>
      <c r="NPN3" s="93"/>
      <c r="NPO3" s="93"/>
      <c r="NPP3" s="93"/>
      <c r="NPQ3" s="93" t="s">
        <v>117</v>
      </c>
      <c r="NPR3" s="93"/>
      <c r="NPS3" s="93"/>
      <c r="NPT3" s="93"/>
      <c r="NPU3" s="93" t="s">
        <v>117</v>
      </c>
      <c r="NPV3" s="93"/>
      <c r="NPW3" s="93"/>
      <c r="NPX3" s="93"/>
      <c r="NPY3" s="93" t="s">
        <v>117</v>
      </c>
      <c r="NPZ3" s="93"/>
      <c r="NQA3" s="93"/>
      <c r="NQB3" s="93"/>
      <c r="NQC3" s="93" t="s">
        <v>117</v>
      </c>
      <c r="NQD3" s="93"/>
      <c r="NQE3" s="93"/>
      <c r="NQF3" s="93"/>
      <c r="NQG3" s="93" t="s">
        <v>117</v>
      </c>
      <c r="NQH3" s="93"/>
      <c r="NQI3" s="93"/>
      <c r="NQJ3" s="93"/>
      <c r="NQK3" s="93" t="s">
        <v>117</v>
      </c>
      <c r="NQL3" s="93"/>
      <c r="NQM3" s="93"/>
      <c r="NQN3" s="93"/>
      <c r="NQO3" s="93" t="s">
        <v>117</v>
      </c>
      <c r="NQP3" s="93"/>
      <c r="NQQ3" s="93"/>
      <c r="NQR3" s="93"/>
      <c r="NQS3" s="93" t="s">
        <v>117</v>
      </c>
      <c r="NQT3" s="93"/>
      <c r="NQU3" s="93"/>
      <c r="NQV3" s="93"/>
      <c r="NQW3" s="93" t="s">
        <v>117</v>
      </c>
      <c r="NQX3" s="93"/>
      <c r="NQY3" s="93"/>
      <c r="NQZ3" s="93"/>
      <c r="NRA3" s="93" t="s">
        <v>117</v>
      </c>
      <c r="NRB3" s="93"/>
      <c r="NRC3" s="93"/>
      <c r="NRD3" s="93"/>
      <c r="NRE3" s="93" t="s">
        <v>117</v>
      </c>
      <c r="NRF3" s="93"/>
      <c r="NRG3" s="93"/>
      <c r="NRH3" s="93"/>
      <c r="NRI3" s="93" t="s">
        <v>117</v>
      </c>
      <c r="NRJ3" s="93"/>
      <c r="NRK3" s="93"/>
      <c r="NRL3" s="93"/>
      <c r="NRM3" s="93" t="s">
        <v>117</v>
      </c>
      <c r="NRN3" s="93"/>
      <c r="NRO3" s="93"/>
      <c r="NRP3" s="93"/>
      <c r="NRQ3" s="93" t="s">
        <v>117</v>
      </c>
      <c r="NRR3" s="93"/>
      <c r="NRS3" s="93"/>
      <c r="NRT3" s="93"/>
      <c r="NRU3" s="93" t="s">
        <v>117</v>
      </c>
      <c r="NRV3" s="93"/>
      <c r="NRW3" s="93"/>
      <c r="NRX3" s="93"/>
      <c r="NRY3" s="93" t="s">
        <v>117</v>
      </c>
      <c r="NRZ3" s="93"/>
      <c r="NSA3" s="93"/>
      <c r="NSB3" s="93"/>
      <c r="NSC3" s="93" t="s">
        <v>117</v>
      </c>
      <c r="NSD3" s="93"/>
      <c r="NSE3" s="93"/>
      <c r="NSF3" s="93"/>
      <c r="NSG3" s="93" t="s">
        <v>117</v>
      </c>
      <c r="NSH3" s="93"/>
      <c r="NSI3" s="93"/>
      <c r="NSJ3" s="93"/>
      <c r="NSK3" s="93" t="s">
        <v>117</v>
      </c>
      <c r="NSL3" s="93"/>
      <c r="NSM3" s="93"/>
      <c r="NSN3" s="93"/>
      <c r="NSO3" s="93" t="s">
        <v>117</v>
      </c>
      <c r="NSP3" s="93"/>
      <c r="NSQ3" s="93"/>
      <c r="NSR3" s="93"/>
      <c r="NSS3" s="93" t="s">
        <v>117</v>
      </c>
      <c r="NST3" s="93"/>
      <c r="NSU3" s="93"/>
      <c r="NSV3" s="93"/>
      <c r="NSW3" s="93" t="s">
        <v>117</v>
      </c>
      <c r="NSX3" s="93"/>
      <c r="NSY3" s="93"/>
      <c r="NSZ3" s="93"/>
      <c r="NTA3" s="93" t="s">
        <v>117</v>
      </c>
      <c r="NTB3" s="93"/>
      <c r="NTC3" s="93"/>
      <c r="NTD3" s="93"/>
      <c r="NTE3" s="93" t="s">
        <v>117</v>
      </c>
      <c r="NTF3" s="93"/>
      <c r="NTG3" s="93"/>
      <c r="NTH3" s="93"/>
      <c r="NTI3" s="93" t="s">
        <v>117</v>
      </c>
      <c r="NTJ3" s="93"/>
      <c r="NTK3" s="93"/>
      <c r="NTL3" s="93"/>
      <c r="NTM3" s="93" t="s">
        <v>117</v>
      </c>
      <c r="NTN3" s="93"/>
      <c r="NTO3" s="93"/>
      <c r="NTP3" s="93"/>
      <c r="NTQ3" s="93" t="s">
        <v>117</v>
      </c>
      <c r="NTR3" s="93"/>
      <c r="NTS3" s="93"/>
      <c r="NTT3" s="93"/>
      <c r="NTU3" s="93" t="s">
        <v>117</v>
      </c>
      <c r="NTV3" s="93"/>
      <c r="NTW3" s="93"/>
      <c r="NTX3" s="93"/>
      <c r="NTY3" s="93" t="s">
        <v>117</v>
      </c>
      <c r="NTZ3" s="93"/>
      <c r="NUA3" s="93"/>
      <c r="NUB3" s="93"/>
      <c r="NUC3" s="93" t="s">
        <v>117</v>
      </c>
      <c r="NUD3" s="93"/>
      <c r="NUE3" s="93"/>
      <c r="NUF3" s="93"/>
      <c r="NUG3" s="93" t="s">
        <v>117</v>
      </c>
      <c r="NUH3" s="93"/>
      <c r="NUI3" s="93"/>
      <c r="NUJ3" s="93"/>
      <c r="NUK3" s="93" t="s">
        <v>117</v>
      </c>
      <c r="NUL3" s="93"/>
      <c r="NUM3" s="93"/>
      <c r="NUN3" s="93"/>
      <c r="NUO3" s="93" t="s">
        <v>117</v>
      </c>
      <c r="NUP3" s="93"/>
      <c r="NUQ3" s="93"/>
      <c r="NUR3" s="93"/>
      <c r="NUS3" s="93" t="s">
        <v>117</v>
      </c>
      <c r="NUT3" s="93"/>
      <c r="NUU3" s="93"/>
      <c r="NUV3" s="93"/>
      <c r="NUW3" s="93" t="s">
        <v>117</v>
      </c>
      <c r="NUX3" s="93"/>
      <c r="NUY3" s="93"/>
      <c r="NUZ3" s="93"/>
      <c r="NVA3" s="93" t="s">
        <v>117</v>
      </c>
      <c r="NVB3" s="93"/>
      <c r="NVC3" s="93"/>
      <c r="NVD3" s="93"/>
      <c r="NVE3" s="93" t="s">
        <v>117</v>
      </c>
      <c r="NVF3" s="93"/>
      <c r="NVG3" s="93"/>
      <c r="NVH3" s="93"/>
      <c r="NVI3" s="93" t="s">
        <v>117</v>
      </c>
      <c r="NVJ3" s="93"/>
      <c r="NVK3" s="93"/>
      <c r="NVL3" s="93"/>
      <c r="NVM3" s="93" t="s">
        <v>117</v>
      </c>
      <c r="NVN3" s="93"/>
      <c r="NVO3" s="93"/>
      <c r="NVP3" s="93"/>
      <c r="NVQ3" s="93" t="s">
        <v>117</v>
      </c>
      <c r="NVR3" s="93"/>
      <c r="NVS3" s="93"/>
      <c r="NVT3" s="93"/>
      <c r="NVU3" s="93" t="s">
        <v>117</v>
      </c>
      <c r="NVV3" s="93"/>
      <c r="NVW3" s="93"/>
      <c r="NVX3" s="93"/>
      <c r="NVY3" s="93" t="s">
        <v>117</v>
      </c>
      <c r="NVZ3" s="93"/>
      <c r="NWA3" s="93"/>
      <c r="NWB3" s="93"/>
      <c r="NWC3" s="93" t="s">
        <v>117</v>
      </c>
      <c r="NWD3" s="93"/>
      <c r="NWE3" s="93"/>
      <c r="NWF3" s="93"/>
      <c r="NWG3" s="93" t="s">
        <v>117</v>
      </c>
      <c r="NWH3" s="93"/>
      <c r="NWI3" s="93"/>
      <c r="NWJ3" s="93"/>
      <c r="NWK3" s="93" t="s">
        <v>117</v>
      </c>
      <c r="NWL3" s="93"/>
      <c r="NWM3" s="93"/>
      <c r="NWN3" s="93"/>
      <c r="NWO3" s="93" t="s">
        <v>117</v>
      </c>
      <c r="NWP3" s="93"/>
      <c r="NWQ3" s="93"/>
      <c r="NWR3" s="93"/>
      <c r="NWS3" s="93" t="s">
        <v>117</v>
      </c>
      <c r="NWT3" s="93"/>
      <c r="NWU3" s="93"/>
      <c r="NWV3" s="93"/>
      <c r="NWW3" s="93" t="s">
        <v>117</v>
      </c>
      <c r="NWX3" s="93"/>
      <c r="NWY3" s="93"/>
      <c r="NWZ3" s="93"/>
      <c r="NXA3" s="93" t="s">
        <v>117</v>
      </c>
      <c r="NXB3" s="93"/>
      <c r="NXC3" s="93"/>
      <c r="NXD3" s="93"/>
      <c r="NXE3" s="93" t="s">
        <v>117</v>
      </c>
      <c r="NXF3" s="93"/>
      <c r="NXG3" s="93"/>
      <c r="NXH3" s="93"/>
      <c r="NXI3" s="93" t="s">
        <v>117</v>
      </c>
      <c r="NXJ3" s="93"/>
      <c r="NXK3" s="93"/>
      <c r="NXL3" s="93"/>
      <c r="NXM3" s="93" t="s">
        <v>117</v>
      </c>
      <c r="NXN3" s="93"/>
      <c r="NXO3" s="93"/>
      <c r="NXP3" s="93"/>
      <c r="NXQ3" s="93" t="s">
        <v>117</v>
      </c>
      <c r="NXR3" s="93"/>
      <c r="NXS3" s="93"/>
      <c r="NXT3" s="93"/>
      <c r="NXU3" s="93" t="s">
        <v>117</v>
      </c>
      <c r="NXV3" s="93"/>
      <c r="NXW3" s="93"/>
      <c r="NXX3" s="93"/>
      <c r="NXY3" s="93" t="s">
        <v>117</v>
      </c>
      <c r="NXZ3" s="93"/>
      <c r="NYA3" s="93"/>
      <c r="NYB3" s="93"/>
      <c r="NYC3" s="93" t="s">
        <v>117</v>
      </c>
      <c r="NYD3" s="93"/>
      <c r="NYE3" s="93"/>
      <c r="NYF3" s="93"/>
      <c r="NYG3" s="93" t="s">
        <v>117</v>
      </c>
      <c r="NYH3" s="93"/>
      <c r="NYI3" s="93"/>
      <c r="NYJ3" s="93"/>
      <c r="NYK3" s="93" t="s">
        <v>117</v>
      </c>
      <c r="NYL3" s="93"/>
      <c r="NYM3" s="93"/>
      <c r="NYN3" s="93"/>
      <c r="NYO3" s="93" t="s">
        <v>117</v>
      </c>
      <c r="NYP3" s="93"/>
      <c r="NYQ3" s="93"/>
      <c r="NYR3" s="93"/>
      <c r="NYS3" s="93" t="s">
        <v>117</v>
      </c>
      <c r="NYT3" s="93"/>
      <c r="NYU3" s="93"/>
      <c r="NYV3" s="93"/>
      <c r="NYW3" s="93" t="s">
        <v>117</v>
      </c>
      <c r="NYX3" s="93"/>
      <c r="NYY3" s="93"/>
      <c r="NYZ3" s="93"/>
      <c r="NZA3" s="93" t="s">
        <v>117</v>
      </c>
      <c r="NZB3" s="93"/>
      <c r="NZC3" s="93"/>
      <c r="NZD3" s="93"/>
      <c r="NZE3" s="93" t="s">
        <v>117</v>
      </c>
      <c r="NZF3" s="93"/>
      <c r="NZG3" s="93"/>
      <c r="NZH3" s="93"/>
      <c r="NZI3" s="93" t="s">
        <v>117</v>
      </c>
      <c r="NZJ3" s="93"/>
      <c r="NZK3" s="93"/>
      <c r="NZL3" s="93"/>
      <c r="NZM3" s="93" t="s">
        <v>117</v>
      </c>
      <c r="NZN3" s="93"/>
      <c r="NZO3" s="93"/>
      <c r="NZP3" s="93"/>
      <c r="NZQ3" s="93" t="s">
        <v>117</v>
      </c>
      <c r="NZR3" s="93"/>
      <c r="NZS3" s="93"/>
      <c r="NZT3" s="93"/>
      <c r="NZU3" s="93" t="s">
        <v>117</v>
      </c>
      <c r="NZV3" s="93"/>
      <c r="NZW3" s="93"/>
      <c r="NZX3" s="93"/>
      <c r="NZY3" s="93" t="s">
        <v>117</v>
      </c>
      <c r="NZZ3" s="93"/>
      <c r="OAA3" s="93"/>
      <c r="OAB3" s="93"/>
      <c r="OAC3" s="93" t="s">
        <v>117</v>
      </c>
      <c r="OAD3" s="93"/>
      <c r="OAE3" s="93"/>
      <c r="OAF3" s="93"/>
      <c r="OAG3" s="93" t="s">
        <v>117</v>
      </c>
      <c r="OAH3" s="93"/>
      <c r="OAI3" s="93"/>
      <c r="OAJ3" s="93"/>
      <c r="OAK3" s="93" t="s">
        <v>117</v>
      </c>
      <c r="OAL3" s="93"/>
      <c r="OAM3" s="93"/>
      <c r="OAN3" s="93"/>
      <c r="OAO3" s="93" t="s">
        <v>117</v>
      </c>
      <c r="OAP3" s="93"/>
      <c r="OAQ3" s="93"/>
      <c r="OAR3" s="93"/>
      <c r="OAS3" s="93" t="s">
        <v>117</v>
      </c>
      <c r="OAT3" s="93"/>
      <c r="OAU3" s="93"/>
      <c r="OAV3" s="93"/>
      <c r="OAW3" s="93" t="s">
        <v>117</v>
      </c>
      <c r="OAX3" s="93"/>
      <c r="OAY3" s="93"/>
      <c r="OAZ3" s="93"/>
      <c r="OBA3" s="93" t="s">
        <v>117</v>
      </c>
      <c r="OBB3" s="93"/>
      <c r="OBC3" s="93"/>
      <c r="OBD3" s="93"/>
      <c r="OBE3" s="93" t="s">
        <v>117</v>
      </c>
      <c r="OBF3" s="93"/>
      <c r="OBG3" s="93"/>
      <c r="OBH3" s="93"/>
      <c r="OBI3" s="93" t="s">
        <v>117</v>
      </c>
      <c r="OBJ3" s="93"/>
      <c r="OBK3" s="93"/>
      <c r="OBL3" s="93"/>
      <c r="OBM3" s="93" t="s">
        <v>117</v>
      </c>
      <c r="OBN3" s="93"/>
      <c r="OBO3" s="93"/>
      <c r="OBP3" s="93"/>
      <c r="OBQ3" s="93" t="s">
        <v>117</v>
      </c>
      <c r="OBR3" s="93"/>
      <c r="OBS3" s="93"/>
      <c r="OBT3" s="93"/>
      <c r="OBU3" s="93" t="s">
        <v>117</v>
      </c>
      <c r="OBV3" s="93"/>
      <c r="OBW3" s="93"/>
      <c r="OBX3" s="93"/>
      <c r="OBY3" s="93" t="s">
        <v>117</v>
      </c>
      <c r="OBZ3" s="93"/>
      <c r="OCA3" s="93"/>
      <c r="OCB3" s="93"/>
      <c r="OCC3" s="93" t="s">
        <v>117</v>
      </c>
      <c r="OCD3" s="93"/>
      <c r="OCE3" s="93"/>
      <c r="OCF3" s="93"/>
      <c r="OCG3" s="93" t="s">
        <v>117</v>
      </c>
      <c r="OCH3" s="93"/>
      <c r="OCI3" s="93"/>
      <c r="OCJ3" s="93"/>
      <c r="OCK3" s="93" t="s">
        <v>117</v>
      </c>
      <c r="OCL3" s="93"/>
      <c r="OCM3" s="93"/>
      <c r="OCN3" s="93"/>
      <c r="OCO3" s="93" t="s">
        <v>117</v>
      </c>
      <c r="OCP3" s="93"/>
      <c r="OCQ3" s="93"/>
      <c r="OCR3" s="93"/>
      <c r="OCS3" s="93" t="s">
        <v>117</v>
      </c>
      <c r="OCT3" s="93"/>
      <c r="OCU3" s="93"/>
      <c r="OCV3" s="93"/>
      <c r="OCW3" s="93" t="s">
        <v>117</v>
      </c>
      <c r="OCX3" s="93"/>
      <c r="OCY3" s="93"/>
      <c r="OCZ3" s="93"/>
      <c r="ODA3" s="93" t="s">
        <v>117</v>
      </c>
      <c r="ODB3" s="93"/>
      <c r="ODC3" s="93"/>
      <c r="ODD3" s="93"/>
      <c r="ODE3" s="93" t="s">
        <v>117</v>
      </c>
      <c r="ODF3" s="93"/>
      <c r="ODG3" s="93"/>
      <c r="ODH3" s="93"/>
      <c r="ODI3" s="93" t="s">
        <v>117</v>
      </c>
      <c r="ODJ3" s="93"/>
      <c r="ODK3" s="93"/>
      <c r="ODL3" s="93"/>
      <c r="ODM3" s="93" t="s">
        <v>117</v>
      </c>
      <c r="ODN3" s="93"/>
      <c r="ODO3" s="93"/>
      <c r="ODP3" s="93"/>
      <c r="ODQ3" s="93" t="s">
        <v>117</v>
      </c>
      <c r="ODR3" s="93"/>
      <c r="ODS3" s="93"/>
      <c r="ODT3" s="93"/>
      <c r="ODU3" s="93" t="s">
        <v>117</v>
      </c>
      <c r="ODV3" s="93"/>
      <c r="ODW3" s="93"/>
      <c r="ODX3" s="93"/>
      <c r="ODY3" s="93" t="s">
        <v>117</v>
      </c>
      <c r="ODZ3" s="93"/>
      <c r="OEA3" s="93"/>
      <c r="OEB3" s="93"/>
      <c r="OEC3" s="93" t="s">
        <v>117</v>
      </c>
      <c r="OED3" s="93"/>
      <c r="OEE3" s="93"/>
      <c r="OEF3" s="93"/>
      <c r="OEG3" s="93" t="s">
        <v>117</v>
      </c>
      <c r="OEH3" s="93"/>
      <c r="OEI3" s="93"/>
      <c r="OEJ3" s="93"/>
      <c r="OEK3" s="93" t="s">
        <v>117</v>
      </c>
      <c r="OEL3" s="93"/>
      <c r="OEM3" s="93"/>
      <c r="OEN3" s="93"/>
      <c r="OEO3" s="93" t="s">
        <v>117</v>
      </c>
      <c r="OEP3" s="93"/>
      <c r="OEQ3" s="93"/>
      <c r="OER3" s="93"/>
      <c r="OES3" s="93" t="s">
        <v>117</v>
      </c>
      <c r="OET3" s="93"/>
      <c r="OEU3" s="93"/>
      <c r="OEV3" s="93"/>
      <c r="OEW3" s="93" t="s">
        <v>117</v>
      </c>
      <c r="OEX3" s="93"/>
      <c r="OEY3" s="93"/>
      <c r="OEZ3" s="93"/>
      <c r="OFA3" s="93" t="s">
        <v>117</v>
      </c>
      <c r="OFB3" s="93"/>
      <c r="OFC3" s="93"/>
      <c r="OFD3" s="93"/>
      <c r="OFE3" s="93" t="s">
        <v>117</v>
      </c>
      <c r="OFF3" s="93"/>
      <c r="OFG3" s="93"/>
      <c r="OFH3" s="93"/>
      <c r="OFI3" s="93" t="s">
        <v>117</v>
      </c>
      <c r="OFJ3" s="93"/>
      <c r="OFK3" s="93"/>
      <c r="OFL3" s="93"/>
      <c r="OFM3" s="93" t="s">
        <v>117</v>
      </c>
      <c r="OFN3" s="93"/>
      <c r="OFO3" s="93"/>
      <c r="OFP3" s="93"/>
      <c r="OFQ3" s="93" t="s">
        <v>117</v>
      </c>
      <c r="OFR3" s="93"/>
      <c r="OFS3" s="93"/>
      <c r="OFT3" s="93"/>
      <c r="OFU3" s="93" t="s">
        <v>117</v>
      </c>
      <c r="OFV3" s="93"/>
      <c r="OFW3" s="93"/>
      <c r="OFX3" s="93"/>
      <c r="OFY3" s="93" t="s">
        <v>117</v>
      </c>
      <c r="OFZ3" s="93"/>
      <c r="OGA3" s="93"/>
      <c r="OGB3" s="93"/>
      <c r="OGC3" s="93" t="s">
        <v>117</v>
      </c>
      <c r="OGD3" s="93"/>
      <c r="OGE3" s="93"/>
      <c r="OGF3" s="93"/>
      <c r="OGG3" s="93" t="s">
        <v>117</v>
      </c>
      <c r="OGH3" s="93"/>
      <c r="OGI3" s="93"/>
      <c r="OGJ3" s="93"/>
      <c r="OGK3" s="93" t="s">
        <v>117</v>
      </c>
      <c r="OGL3" s="93"/>
      <c r="OGM3" s="93"/>
      <c r="OGN3" s="93"/>
      <c r="OGO3" s="93" t="s">
        <v>117</v>
      </c>
      <c r="OGP3" s="93"/>
      <c r="OGQ3" s="93"/>
      <c r="OGR3" s="93"/>
      <c r="OGS3" s="93" t="s">
        <v>117</v>
      </c>
      <c r="OGT3" s="93"/>
      <c r="OGU3" s="93"/>
      <c r="OGV3" s="93"/>
      <c r="OGW3" s="93" t="s">
        <v>117</v>
      </c>
      <c r="OGX3" s="93"/>
      <c r="OGY3" s="93"/>
      <c r="OGZ3" s="93"/>
      <c r="OHA3" s="93" t="s">
        <v>117</v>
      </c>
      <c r="OHB3" s="93"/>
      <c r="OHC3" s="93"/>
      <c r="OHD3" s="93"/>
      <c r="OHE3" s="93" t="s">
        <v>117</v>
      </c>
      <c r="OHF3" s="93"/>
      <c r="OHG3" s="93"/>
      <c r="OHH3" s="93"/>
      <c r="OHI3" s="93" t="s">
        <v>117</v>
      </c>
      <c r="OHJ3" s="93"/>
      <c r="OHK3" s="93"/>
      <c r="OHL3" s="93"/>
      <c r="OHM3" s="93" t="s">
        <v>117</v>
      </c>
      <c r="OHN3" s="93"/>
      <c r="OHO3" s="93"/>
      <c r="OHP3" s="93"/>
      <c r="OHQ3" s="93" t="s">
        <v>117</v>
      </c>
      <c r="OHR3" s="93"/>
      <c r="OHS3" s="93"/>
      <c r="OHT3" s="93"/>
      <c r="OHU3" s="93" t="s">
        <v>117</v>
      </c>
      <c r="OHV3" s="93"/>
      <c r="OHW3" s="93"/>
      <c r="OHX3" s="93"/>
      <c r="OHY3" s="93" t="s">
        <v>117</v>
      </c>
      <c r="OHZ3" s="93"/>
      <c r="OIA3" s="93"/>
      <c r="OIB3" s="93"/>
      <c r="OIC3" s="93" t="s">
        <v>117</v>
      </c>
      <c r="OID3" s="93"/>
      <c r="OIE3" s="93"/>
      <c r="OIF3" s="93"/>
      <c r="OIG3" s="93" t="s">
        <v>117</v>
      </c>
      <c r="OIH3" s="93"/>
      <c r="OII3" s="93"/>
      <c r="OIJ3" s="93"/>
      <c r="OIK3" s="93" t="s">
        <v>117</v>
      </c>
      <c r="OIL3" s="93"/>
      <c r="OIM3" s="93"/>
      <c r="OIN3" s="93"/>
      <c r="OIO3" s="93" t="s">
        <v>117</v>
      </c>
      <c r="OIP3" s="93"/>
      <c r="OIQ3" s="93"/>
      <c r="OIR3" s="93"/>
      <c r="OIS3" s="93" t="s">
        <v>117</v>
      </c>
      <c r="OIT3" s="93"/>
      <c r="OIU3" s="93"/>
      <c r="OIV3" s="93"/>
      <c r="OIW3" s="93" t="s">
        <v>117</v>
      </c>
      <c r="OIX3" s="93"/>
      <c r="OIY3" s="93"/>
      <c r="OIZ3" s="93"/>
      <c r="OJA3" s="93" t="s">
        <v>117</v>
      </c>
      <c r="OJB3" s="93"/>
      <c r="OJC3" s="93"/>
      <c r="OJD3" s="93"/>
      <c r="OJE3" s="93" t="s">
        <v>117</v>
      </c>
      <c r="OJF3" s="93"/>
      <c r="OJG3" s="93"/>
      <c r="OJH3" s="93"/>
      <c r="OJI3" s="93" t="s">
        <v>117</v>
      </c>
      <c r="OJJ3" s="93"/>
      <c r="OJK3" s="93"/>
      <c r="OJL3" s="93"/>
      <c r="OJM3" s="93" t="s">
        <v>117</v>
      </c>
      <c r="OJN3" s="93"/>
      <c r="OJO3" s="93"/>
      <c r="OJP3" s="93"/>
      <c r="OJQ3" s="93" t="s">
        <v>117</v>
      </c>
      <c r="OJR3" s="93"/>
      <c r="OJS3" s="93"/>
      <c r="OJT3" s="93"/>
      <c r="OJU3" s="93" t="s">
        <v>117</v>
      </c>
      <c r="OJV3" s="93"/>
      <c r="OJW3" s="93"/>
      <c r="OJX3" s="93"/>
      <c r="OJY3" s="93" t="s">
        <v>117</v>
      </c>
      <c r="OJZ3" s="93"/>
      <c r="OKA3" s="93"/>
      <c r="OKB3" s="93"/>
      <c r="OKC3" s="93" t="s">
        <v>117</v>
      </c>
      <c r="OKD3" s="93"/>
      <c r="OKE3" s="93"/>
      <c r="OKF3" s="93"/>
      <c r="OKG3" s="93" t="s">
        <v>117</v>
      </c>
      <c r="OKH3" s="93"/>
      <c r="OKI3" s="93"/>
      <c r="OKJ3" s="93"/>
      <c r="OKK3" s="93" t="s">
        <v>117</v>
      </c>
      <c r="OKL3" s="93"/>
      <c r="OKM3" s="93"/>
      <c r="OKN3" s="93"/>
      <c r="OKO3" s="93" t="s">
        <v>117</v>
      </c>
      <c r="OKP3" s="93"/>
      <c r="OKQ3" s="93"/>
      <c r="OKR3" s="93"/>
      <c r="OKS3" s="93" t="s">
        <v>117</v>
      </c>
      <c r="OKT3" s="93"/>
      <c r="OKU3" s="93"/>
      <c r="OKV3" s="93"/>
      <c r="OKW3" s="93" t="s">
        <v>117</v>
      </c>
      <c r="OKX3" s="93"/>
      <c r="OKY3" s="93"/>
      <c r="OKZ3" s="93"/>
      <c r="OLA3" s="93" t="s">
        <v>117</v>
      </c>
      <c r="OLB3" s="93"/>
      <c r="OLC3" s="93"/>
      <c r="OLD3" s="93"/>
      <c r="OLE3" s="93" t="s">
        <v>117</v>
      </c>
      <c r="OLF3" s="93"/>
      <c r="OLG3" s="93"/>
      <c r="OLH3" s="93"/>
      <c r="OLI3" s="93" t="s">
        <v>117</v>
      </c>
      <c r="OLJ3" s="93"/>
      <c r="OLK3" s="93"/>
      <c r="OLL3" s="93"/>
      <c r="OLM3" s="93" t="s">
        <v>117</v>
      </c>
      <c r="OLN3" s="93"/>
      <c r="OLO3" s="93"/>
      <c r="OLP3" s="93"/>
      <c r="OLQ3" s="93" t="s">
        <v>117</v>
      </c>
      <c r="OLR3" s="93"/>
      <c r="OLS3" s="93"/>
      <c r="OLT3" s="93"/>
      <c r="OLU3" s="93" t="s">
        <v>117</v>
      </c>
      <c r="OLV3" s="93"/>
      <c r="OLW3" s="93"/>
      <c r="OLX3" s="93"/>
      <c r="OLY3" s="93" t="s">
        <v>117</v>
      </c>
      <c r="OLZ3" s="93"/>
      <c r="OMA3" s="93"/>
      <c r="OMB3" s="93"/>
      <c r="OMC3" s="93" t="s">
        <v>117</v>
      </c>
      <c r="OMD3" s="93"/>
      <c r="OME3" s="93"/>
      <c r="OMF3" s="93"/>
      <c r="OMG3" s="93" t="s">
        <v>117</v>
      </c>
      <c r="OMH3" s="93"/>
      <c r="OMI3" s="93"/>
      <c r="OMJ3" s="93"/>
      <c r="OMK3" s="93" t="s">
        <v>117</v>
      </c>
      <c r="OML3" s="93"/>
      <c r="OMM3" s="93"/>
      <c r="OMN3" s="93"/>
      <c r="OMO3" s="93" t="s">
        <v>117</v>
      </c>
      <c r="OMP3" s="93"/>
      <c r="OMQ3" s="93"/>
      <c r="OMR3" s="93"/>
      <c r="OMS3" s="93" t="s">
        <v>117</v>
      </c>
      <c r="OMT3" s="93"/>
      <c r="OMU3" s="93"/>
      <c r="OMV3" s="93"/>
      <c r="OMW3" s="93" t="s">
        <v>117</v>
      </c>
      <c r="OMX3" s="93"/>
      <c r="OMY3" s="93"/>
      <c r="OMZ3" s="93"/>
      <c r="ONA3" s="93" t="s">
        <v>117</v>
      </c>
      <c r="ONB3" s="93"/>
      <c r="ONC3" s="93"/>
      <c r="OND3" s="93"/>
      <c r="ONE3" s="93" t="s">
        <v>117</v>
      </c>
      <c r="ONF3" s="93"/>
      <c r="ONG3" s="93"/>
      <c r="ONH3" s="93"/>
      <c r="ONI3" s="93" t="s">
        <v>117</v>
      </c>
      <c r="ONJ3" s="93"/>
      <c r="ONK3" s="93"/>
      <c r="ONL3" s="93"/>
      <c r="ONM3" s="93" t="s">
        <v>117</v>
      </c>
      <c r="ONN3" s="93"/>
      <c r="ONO3" s="93"/>
      <c r="ONP3" s="93"/>
      <c r="ONQ3" s="93" t="s">
        <v>117</v>
      </c>
      <c r="ONR3" s="93"/>
      <c r="ONS3" s="93"/>
      <c r="ONT3" s="93"/>
      <c r="ONU3" s="93" t="s">
        <v>117</v>
      </c>
      <c r="ONV3" s="93"/>
      <c r="ONW3" s="93"/>
      <c r="ONX3" s="93"/>
      <c r="ONY3" s="93" t="s">
        <v>117</v>
      </c>
      <c r="ONZ3" s="93"/>
      <c r="OOA3" s="93"/>
      <c r="OOB3" s="93"/>
      <c r="OOC3" s="93" t="s">
        <v>117</v>
      </c>
      <c r="OOD3" s="93"/>
      <c r="OOE3" s="93"/>
      <c r="OOF3" s="93"/>
      <c r="OOG3" s="93" t="s">
        <v>117</v>
      </c>
      <c r="OOH3" s="93"/>
      <c r="OOI3" s="93"/>
      <c r="OOJ3" s="93"/>
      <c r="OOK3" s="93" t="s">
        <v>117</v>
      </c>
      <c r="OOL3" s="93"/>
      <c r="OOM3" s="93"/>
      <c r="OON3" s="93"/>
      <c r="OOO3" s="93" t="s">
        <v>117</v>
      </c>
      <c r="OOP3" s="93"/>
      <c r="OOQ3" s="93"/>
      <c r="OOR3" s="93"/>
      <c r="OOS3" s="93" t="s">
        <v>117</v>
      </c>
      <c r="OOT3" s="93"/>
      <c r="OOU3" s="93"/>
      <c r="OOV3" s="93"/>
      <c r="OOW3" s="93" t="s">
        <v>117</v>
      </c>
      <c r="OOX3" s="93"/>
      <c r="OOY3" s="93"/>
      <c r="OOZ3" s="93"/>
      <c r="OPA3" s="93" t="s">
        <v>117</v>
      </c>
      <c r="OPB3" s="93"/>
      <c r="OPC3" s="93"/>
      <c r="OPD3" s="93"/>
      <c r="OPE3" s="93" t="s">
        <v>117</v>
      </c>
      <c r="OPF3" s="93"/>
      <c r="OPG3" s="93"/>
      <c r="OPH3" s="93"/>
      <c r="OPI3" s="93" t="s">
        <v>117</v>
      </c>
      <c r="OPJ3" s="93"/>
      <c r="OPK3" s="93"/>
      <c r="OPL3" s="93"/>
      <c r="OPM3" s="93" t="s">
        <v>117</v>
      </c>
      <c r="OPN3" s="93"/>
      <c r="OPO3" s="93"/>
      <c r="OPP3" s="93"/>
      <c r="OPQ3" s="93" t="s">
        <v>117</v>
      </c>
      <c r="OPR3" s="93"/>
      <c r="OPS3" s="93"/>
      <c r="OPT3" s="93"/>
      <c r="OPU3" s="93" t="s">
        <v>117</v>
      </c>
      <c r="OPV3" s="93"/>
      <c r="OPW3" s="93"/>
      <c r="OPX3" s="93"/>
      <c r="OPY3" s="93" t="s">
        <v>117</v>
      </c>
      <c r="OPZ3" s="93"/>
      <c r="OQA3" s="93"/>
      <c r="OQB3" s="93"/>
      <c r="OQC3" s="93" t="s">
        <v>117</v>
      </c>
      <c r="OQD3" s="93"/>
      <c r="OQE3" s="93"/>
      <c r="OQF3" s="93"/>
      <c r="OQG3" s="93" t="s">
        <v>117</v>
      </c>
      <c r="OQH3" s="93"/>
      <c r="OQI3" s="93"/>
      <c r="OQJ3" s="93"/>
      <c r="OQK3" s="93" t="s">
        <v>117</v>
      </c>
      <c r="OQL3" s="93"/>
      <c r="OQM3" s="93"/>
      <c r="OQN3" s="93"/>
      <c r="OQO3" s="93" t="s">
        <v>117</v>
      </c>
      <c r="OQP3" s="93"/>
      <c r="OQQ3" s="93"/>
      <c r="OQR3" s="93"/>
      <c r="OQS3" s="93" t="s">
        <v>117</v>
      </c>
      <c r="OQT3" s="93"/>
      <c r="OQU3" s="93"/>
      <c r="OQV3" s="93"/>
      <c r="OQW3" s="93" t="s">
        <v>117</v>
      </c>
      <c r="OQX3" s="93"/>
      <c r="OQY3" s="93"/>
      <c r="OQZ3" s="93"/>
      <c r="ORA3" s="93" t="s">
        <v>117</v>
      </c>
      <c r="ORB3" s="93"/>
      <c r="ORC3" s="93"/>
      <c r="ORD3" s="93"/>
      <c r="ORE3" s="93" t="s">
        <v>117</v>
      </c>
      <c r="ORF3" s="93"/>
      <c r="ORG3" s="93"/>
      <c r="ORH3" s="93"/>
      <c r="ORI3" s="93" t="s">
        <v>117</v>
      </c>
      <c r="ORJ3" s="93"/>
      <c r="ORK3" s="93"/>
      <c r="ORL3" s="93"/>
      <c r="ORM3" s="93" t="s">
        <v>117</v>
      </c>
      <c r="ORN3" s="93"/>
      <c r="ORO3" s="93"/>
      <c r="ORP3" s="93"/>
      <c r="ORQ3" s="93" t="s">
        <v>117</v>
      </c>
      <c r="ORR3" s="93"/>
      <c r="ORS3" s="93"/>
      <c r="ORT3" s="93"/>
      <c r="ORU3" s="93" t="s">
        <v>117</v>
      </c>
      <c r="ORV3" s="93"/>
      <c r="ORW3" s="93"/>
      <c r="ORX3" s="93"/>
      <c r="ORY3" s="93" t="s">
        <v>117</v>
      </c>
      <c r="ORZ3" s="93"/>
      <c r="OSA3" s="93"/>
      <c r="OSB3" s="93"/>
      <c r="OSC3" s="93" t="s">
        <v>117</v>
      </c>
      <c r="OSD3" s="93"/>
      <c r="OSE3" s="93"/>
      <c r="OSF3" s="93"/>
      <c r="OSG3" s="93" t="s">
        <v>117</v>
      </c>
      <c r="OSH3" s="93"/>
      <c r="OSI3" s="93"/>
      <c r="OSJ3" s="93"/>
      <c r="OSK3" s="93" t="s">
        <v>117</v>
      </c>
      <c r="OSL3" s="93"/>
      <c r="OSM3" s="93"/>
      <c r="OSN3" s="93"/>
      <c r="OSO3" s="93" t="s">
        <v>117</v>
      </c>
      <c r="OSP3" s="93"/>
      <c r="OSQ3" s="93"/>
      <c r="OSR3" s="93"/>
      <c r="OSS3" s="93" t="s">
        <v>117</v>
      </c>
      <c r="OST3" s="93"/>
      <c r="OSU3" s="93"/>
      <c r="OSV3" s="93"/>
      <c r="OSW3" s="93" t="s">
        <v>117</v>
      </c>
      <c r="OSX3" s="93"/>
      <c r="OSY3" s="93"/>
      <c r="OSZ3" s="93"/>
      <c r="OTA3" s="93" t="s">
        <v>117</v>
      </c>
      <c r="OTB3" s="93"/>
      <c r="OTC3" s="93"/>
      <c r="OTD3" s="93"/>
      <c r="OTE3" s="93" t="s">
        <v>117</v>
      </c>
      <c r="OTF3" s="93"/>
      <c r="OTG3" s="93"/>
      <c r="OTH3" s="93"/>
      <c r="OTI3" s="93" t="s">
        <v>117</v>
      </c>
      <c r="OTJ3" s="93"/>
      <c r="OTK3" s="93"/>
      <c r="OTL3" s="93"/>
      <c r="OTM3" s="93" t="s">
        <v>117</v>
      </c>
      <c r="OTN3" s="93"/>
      <c r="OTO3" s="93"/>
      <c r="OTP3" s="93"/>
      <c r="OTQ3" s="93" t="s">
        <v>117</v>
      </c>
      <c r="OTR3" s="93"/>
      <c r="OTS3" s="93"/>
      <c r="OTT3" s="93"/>
      <c r="OTU3" s="93" t="s">
        <v>117</v>
      </c>
      <c r="OTV3" s="93"/>
      <c r="OTW3" s="93"/>
      <c r="OTX3" s="93"/>
      <c r="OTY3" s="93" t="s">
        <v>117</v>
      </c>
      <c r="OTZ3" s="93"/>
      <c r="OUA3" s="93"/>
      <c r="OUB3" s="93"/>
      <c r="OUC3" s="93" t="s">
        <v>117</v>
      </c>
      <c r="OUD3" s="93"/>
      <c r="OUE3" s="93"/>
      <c r="OUF3" s="93"/>
      <c r="OUG3" s="93" t="s">
        <v>117</v>
      </c>
      <c r="OUH3" s="93"/>
      <c r="OUI3" s="93"/>
      <c r="OUJ3" s="93"/>
      <c r="OUK3" s="93" t="s">
        <v>117</v>
      </c>
      <c r="OUL3" s="93"/>
      <c r="OUM3" s="93"/>
      <c r="OUN3" s="93"/>
      <c r="OUO3" s="93" t="s">
        <v>117</v>
      </c>
      <c r="OUP3" s="93"/>
      <c r="OUQ3" s="93"/>
      <c r="OUR3" s="93"/>
      <c r="OUS3" s="93" t="s">
        <v>117</v>
      </c>
      <c r="OUT3" s="93"/>
      <c r="OUU3" s="93"/>
      <c r="OUV3" s="93"/>
      <c r="OUW3" s="93" t="s">
        <v>117</v>
      </c>
      <c r="OUX3" s="93"/>
      <c r="OUY3" s="93"/>
      <c r="OUZ3" s="93"/>
      <c r="OVA3" s="93" t="s">
        <v>117</v>
      </c>
      <c r="OVB3" s="93"/>
      <c r="OVC3" s="93"/>
      <c r="OVD3" s="93"/>
      <c r="OVE3" s="93" t="s">
        <v>117</v>
      </c>
      <c r="OVF3" s="93"/>
      <c r="OVG3" s="93"/>
      <c r="OVH3" s="93"/>
      <c r="OVI3" s="93" t="s">
        <v>117</v>
      </c>
      <c r="OVJ3" s="93"/>
      <c r="OVK3" s="93"/>
      <c r="OVL3" s="93"/>
      <c r="OVM3" s="93" t="s">
        <v>117</v>
      </c>
      <c r="OVN3" s="93"/>
      <c r="OVO3" s="93"/>
      <c r="OVP3" s="93"/>
      <c r="OVQ3" s="93" t="s">
        <v>117</v>
      </c>
      <c r="OVR3" s="93"/>
      <c r="OVS3" s="93"/>
      <c r="OVT3" s="93"/>
      <c r="OVU3" s="93" t="s">
        <v>117</v>
      </c>
      <c r="OVV3" s="93"/>
      <c r="OVW3" s="93"/>
      <c r="OVX3" s="93"/>
      <c r="OVY3" s="93" t="s">
        <v>117</v>
      </c>
      <c r="OVZ3" s="93"/>
      <c r="OWA3" s="93"/>
      <c r="OWB3" s="93"/>
      <c r="OWC3" s="93" t="s">
        <v>117</v>
      </c>
      <c r="OWD3" s="93"/>
      <c r="OWE3" s="93"/>
      <c r="OWF3" s="93"/>
      <c r="OWG3" s="93" t="s">
        <v>117</v>
      </c>
      <c r="OWH3" s="93"/>
      <c r="OWI3" s="93"/>
      <c r="OWJ3" s="93"/>
      <c r="OWK3" s="93" t="s">
        <v>117</v>
      </c>
      <c r="OWL3" s="93"/>
      <c r="OWM3" s="93"/>
      <c r="OWN3" s="93"/>
      <c r="OWO3" s="93" t="s">
        <v>117</v>
      </c>
      <c r="OWP3" s="93"/>
      <c r="OWQ3" s="93"/>
      <c r="OWR3" s="93"/>
      <c r="OWS3" s="93" t="s">
        <v>117</v>
      </c>
      <c r="OWT3" s="93"/>
      <c r="OWU3" s="93"/>
      <c r="OWV3" s="93"/>
      <c r="OWW3" s="93" t="s">
        <v>117</v>
      </c>
      <c r="OWX3" s="93"/>
      <c r="OWY3" s="93"/>
      <c r="OWZ3" s="93"/>
      <c r="OXA3" s="93" t="s">
        <v>117</v>
      </c>
      <c r="OXB3" s="93"/>
      <c r="OXC3" s="93"/>
      <c r="OXD3" s="93"/>
      <c r="OXE3" s="93" t="s">
        <v>117</v>
      </c>
      <c r="OXF3" s="93"/>
      <c r="OXG3" s="93"/>
      <c r="OXH3" s="93"/>
      <c r="OXI3" s="93" t="s">
        <v>117</v>
      </c>
      <c r="OXJ3" s="93"/>
      <c r="OXK3" s="93"/>
      <c r="OXL3" s="93"/>
      <c r="OXM3" s="93" t="s">
        <v>117</v>
      </c>
      <c r="OXN3" s="93"/>
      <c r="OXO3" s="93"/>
      <c r="OXP3" s="93"/>
      <c r="OXQ3" s="93" t="s">
        <v>117</v>
      </c>
      <c r="OXR3" s="93"/>
      <c r="OXS3" s="93"/>
      <c r="OXT3" s="93"/>
      <c r="OXU3" s="93" t="s">
        <v>117</v>
      </c>
      <c r="OXV3" s="93"/>
      <c r="OXW3" s="93"/>
      <c r="OXX3" s="93"/>
      <c r="OXY3" s="93" t="s">
        <v>117</v>
      </c>
      <c r="OXZ3" s="93"/>
      <c r="OYA3" s="93"/>
      <c r="OYB3" s="93"/>
      <c r="OYC3" s="93" t="s">
        <v>117</v>
      </c>
      <c r="OYD3" s="93"/>
      <c r="OYE3" s="93"/>
      <c r="OYF3" s="93"/>
      <c r="OYG3" s="93" t="s">
        <v>117</v>
      </c>
      <c r="OYH3" s="93"/>
      <c r="OYI3" s="93"/>
      <c r="OYJ3" s="93"/>
      <c r="OYK3" s="93" t="s">
        <v>117</v>
      </c>
      <c r="OYL3" s="93"/>
      <c r="OYM3" s="93"/>
      <c r="OYN3" s="93"/>
      <c r="OYO3" s="93" t="s">
        <v>117</v>
      </c>
      <c r="OYP3" s="93"/>
      <c r="OYQ3" s="93"/>
      <c r="OYR3" s="93"/>
      <c r="OYS3" s="93" t="s">
        <v>117</v>
      </c>
      <c r="OYT3" s="93"/>
      <c r="OYU3" s="93"/>
      <c r="OYV3" s="93"/>
      <c r="OYW3" s="93" t="s">
        <v>117</v>
      </c>
      <c r="OYX3" s="93"/>
      <c r="OYY3" s="93"/>
      <c r="OYZ3" s="93"/>
      <c r="OZA3" s="93" t="s">
        <v>117</v>
      </c>
      <c r="OZB3" s="93"/>
      <c r="OZC3" s="93"/>
      <c r="OZD3" s="93"/>
      <c r="OZE3" s="93" t="s">
        <v>117</v>
      </c>
      <c r="OZF3" s="93"/>
      <c r="OZG3" s="93"/>
      <c r="OZH3" s="93"/>
      <c r="OZI3" s="93" t="s">
        <v>117</v>
      </c>
      <c r="OZJ3" s="93"/>
      <c r="OZK3" s="93"/>
      <c r="OZL3" s="93"/>
      <c r="OZM3" s="93" t="s">
        <v>117</v>
      </c>
      <c r="OZN3" s="93"/>
      <c r="OZO3" s="93"/>
      <c r="OZP3" s="93"/>
      <c r="OZQ3" s="93" t="s">
        <v>117</v>
      </c>
      <c r="OZR3" s="93"/>
      <c r="OZS3" s="93"/>
      <c r="OZT3" s="93"/>
      <c r="OZU3" s="93" t="s">
        <v>117</v>
      </c>
      <c r="OZV3" s="93"/>
      <c r="OZW3" s="93"/>
      <c r="OZX3" s="93"/>
      <c r="OZY3" s="93" t="s">
        <v>117</v>
      </c>
      <c r="OZZ3" s="93"/>
      <c r="PAA3" s="93"/>
      <c r="PAB3" s="93"/>
      <c r="PAC3" s="93" t="s">
        <v>117</v>
      </c>
      <c r="PAD3" s="93"/>
      <c r="PAE3" s="93"/>
      <c r="PAF3" s="93"/>
      <c r="PAG3" s="93" t="s">
        <v>117</v>
      </c>
      <c r="PAH3" s="93"/>
      <c r="PAI3" s="93"/>
      <c r="PAJ3" s="93"/>
      <c r="PAK3" s="93" t="s">
        <v>117</v>
      </c>
      <c r="PAL3" s="93"/>
      <c r="PAM3" s="93"/>
      <c r="PAN3" s="93"/>
      <c r="PAO3" s="93" t="s">
        <v>117</v>
      </c>
      <c r="PAP3" s="93"/>
      <c r="PAQ3" s="93"/>
      <c r="PAR3" s="93"/>
      <c r="PAS3" s="93" t="s">
        <v>117</v>
      </c>
      <c r="PAT3" s="93"/>
      <c r="PAU3" s="93"/>
      <c r="PAV3" s="93"/>
      <c r="PAW3" s="93" t="s">
        <v>117</v>
      </c>
      <c r="PAX3" s="93"/>
      <c r="PAY3" s="93"/>
      <c r="PAZ3" s="93"/>
      <c r="PBA3" s="93" t="s">
        <v>117</v>
      </c>
      <c r="PBB3" s="93"/>
      <c r="PBC3" s="93"/>
      <c r="PBD3" s="93"/>
      <c r="PBE3" s="93" t="s">
        <v>117</v>
      </c>
      <c r="PBF3" s="93"/>
      <c r="PBG3" s="93"/>
      <c r="PBH3" s="93"/>
      <c r="PBI3" s="93" t="s">
        <v>117</v>
      </c>
      <c r="PBJ3" s="93"/>
      <c r="PBK3" s="93"/>
      <c r="PBL3" s="93"/>
      <c r="PBM3" s="93" t="s">
        <v>117</v>
      </c>
      <c r="PBN3" s="93"/>
      <c r="PBO3" s="93"/>
      <c r="PBP3" s="93"/>
      <c r="PBQ3" s="93" t="s">
        <v>117</v>
      </c>
      <c r="PBR3" s="93"/>
      <c r="PBS3" s="93"/>
      <c r="PBT3" s="93"/>
      <c r="PBU3" s="93" t="s">
        <v>117</v>
      </c>
      <c r="PBV3" s="93"/>
      <c r="PBW3" s="93"/>
      <c r="PBX3" s="93"/>
      <c r="PBY3" s="93" t="s">
        <v>117</v>
      </c>
      <c r="PBZ3" s="93"/>
      <c r="PCA3" s="93"/>
      <c r="PCB3" s="93"/>
      <c r="PCC3" s="93" t="s">
        <v>117</v>
      </c>
      <c r="PCD3" s="93"/>
      <c r="PCE3" s="93"/>
      <c r="PCF3" s="93"/>
      <c r="PCG3" s="93" t="s">
        <v>117</v>
      </c>
      <c r="PCH3" s="93"/>
      <c r="PCI3" s="93"/>
      <c r="PCJ3" s="93"/>
      <c r="PCK3" s="93" t="s">
        <v>117</v>
      </c>
      <c r="PCL3" s="93"/>
      <c r="PCM3" s="93"/>
      <c r="PCN3" s="93"/>
      <c r="PCO3" s="93" t="s">
        <v>117</v>
      </c>
      <c r="PCP3" s="93"/>
      <c r="PCQ3" s="93"/>
      <c r="PCR3" s="93"/>
      <c r="PCS3" s="93" t="s">
        <v>117</v>
      </c>
      <c r="PCT3" s="93"/>
      <c r="PCU3" s="93"/>
      <c r="PCV3" s="93"/>
      <c r="PCW3" s="93" t="s">
        <v>117</v>
      </c>
      <c r="PCX3" s="93"/>
      <c r="PCY3" s="93"/>
      <c r="PCZ3" s="93"/>
      <c r="PDA3" s="93" t="s">
        <v>117</v>
      </c>
      <c r="PDB3" s="93"/>
      <c r="PDC3" s="93"/>
      <c r="PDD3" s="93"/>
      <c r="PDE3" s="93" t="s">
        <v>117</v>
      </c>
      <c r="PDF3" s="93"/>
      <c r="PDG3" s="93"/>
      <c r="PDH3" s="93"/>
      <c r="PDI3" s="93" t="s">
        <v>117</v>
      </c>
      <c r="PDJ3" s="93"/>
      <c r="PDK3" s="93"/>
      <c r="PDL3" s="93"/>
      <c r="PDM3" s="93" t="s">
        <v>117</v>
      </c>
      <c r="PDN3" s="93"/>
      <c r="PDO3" s="93"/>
      <c r="PDP3" s="93"/>
      <c r="PDQ3" s="93" t="s">
        <v>117</v>
      </c>
      <c r="PDR3" s="93"/>
      <c r="PDS3" s="93"/>
      <c r="PDT3" s="93"/>
      <c r="PDU3" s="93" t="s">
        <v>117</v>
      </c>
      <c r="PDV3" s="93"/>
      <c r="PDW3" s="93"/>
      <c r="PDX3" s="93"/>
      <c r="PDY3" s="93" t="s">
        <v>117</v>
      </c>
      <c r="PDZ3" s="93"/>
      <c r="PEA3" s="93"/>
      <c r="PEB3" s="93"/>
      <c r="PEC3" s="93" t="s">
        <v>117</v>
      </c>
      <c r="PED3" s="93"/>
      <c r="PEE3" s="93"/>
      <c r="PEF3" s="93"/>
      <c r="PEG3" s="93" t="s">
        <v>117</v>
      </c>
      <c r="PEH3" s="93"/>
      <c r="PEI3" s="93"/>
      <c r="PEJ3" s="93"/>
      <c r="PEK3" s="93" t="s">
        <v>117</v>
      </c>
      <c r="PEL3" s="93"/>
      <c r="PEM3" s="93"/>
      <c r="PEN3" s="93"/>
      <c r="PEO3" s="93" t="s">
        <v>117</v>
      </c>
      <c r="PEP3" s="93"/>
      <c r="PEQ3" s="93"/>
      <c r="PER3" s="93"/>
      <c r="PES3" s="93" t="s">
        <v>117</v>
      </c>
      <c r="PET3" s="93"/>
      <c r="PEU3" s="93"/>
      <c r="PEV3" s="93"/>
      <c r="PEW3" s="93" t="s">
        <v>117</v>
      </c>
      <c r="PEX3" s="93"/>
      <c r="PEY3" s="93"/>
      <c r="PEZ3" s="93"/>
      <c r="PFA3" s="93" t="s">
        <v>117</v>
      </c>
      <c r="PFB3" s="93"/>
      <c r="PFC3" s="93"/>
      <c r="PFD3" s="93"/>
      <c r="PFE3" s="93" t="s">
        <v>117</v>
      </c>
      <c r="PFF3" s="93"/>
      <c r="PFG3" s="93"/>
      <c r="PFH3" s="93"/>
      <c r="PFI3" s="93" t="s">
        <v>117</v>
      </c>
      <c r="PFJ3" s="93"/>
      <c r="PFK3" s="93"/>
      <c r="PFL3" s="93"/>
      <c r="PFM3" s="93" t="s">
        <v>117</v>
      </c>
      <c r="PFN3" s="93"/>
      <c r="PFO3" s="93"/>
      <c r="PFP3" s="93"/>
      <c r="PFQ3" s="93" t="s">
        <v>117</v>
      </c>
      <c r="PFR3" s="93"/>
      <c r="PFS3" s="93"/>
      <c r="PFT3" s="93"/>
      <c r="PFU3" s="93" t="s">
        <v>117</v>
      </c>
      <c r="PFV3" s="93"/>
      <c r="PFW3" s="93"/>
      <c r="PFX3" s="93"/>
      <c r="PFY3" s="93" t="s">
        <v>117</v>
      </c>
      <c r="PFZ3" s="93"/>
      <c r="PGA3" s="93"/>
      <c r="PGB3" s="93"/>
      <c r="PGC3" s="93" t="s">
        <v>117</v>
      </c>
      <c r="PGD3" s="93"/>
      <c r="PGE3" s="93"/>
      <c r="PGF3" s="93"/>
      <c r="PGG3" s="93" t="s">
        <v>117</v>
      </c>
      <c r="PGH3" s="93"/>
      <c r="PGI3" s="93"/>
      <c r="PGJ3" s="93"/>
      <c r="PGK3" s="93" t="s">
        <v>117</v>
      </c>
      <c r="PGL3" s="93"/>
      <c r="PGM3" s="93"/>
      <c r="PGN3" s="93"/>
      <c r="PGO3" s="93" t="s">
        <v>117</v>
      </c>
      <c r="PGP3" s="93"/>
      <c r="PGQ3" s="93"/>
      <c r="PGR3" s="93"/>
      <c r="PGS3" s="93" t="s">
        <v>117</v>
      </c>
      <c r="PGT3" s="93"/>
      <c r="PGU3" s="93"/>
      <c r="PGV3" s="93"/>
      <c r="PGW3" s="93" t="s">
        <v>117</v>
      </c>
      <c r="PGX3" s="93"/>
      <c r="PGY3" s="93"/>
      <c r="PGZ3" s="93"/>
      <c r="PHA3" s="93" t="s">
        <v>117</v>
      </c>
      <c r="PHB3" s="93"/>
      <c r="PHC3" s="93"/>
      <c r="PHD3" s="93"/>
      <c r="PHE3" s="93" t="s">
        <v>117</v>
      </c>
      <c r="PHF3" s="93"/>
      <c r="PHG3" s="93"/>
      <c r="PHH3" s="93"/>
      <c r="PHI3" s="93" t="s">
        <v>117</v>
      </c>
      <c r="PHJ3" s="93"/>
      <c r="PHK3" s="93"/>
      <c r="PHL3" s="93"/>
      <c r="PHM3" s="93" t="s">
        <v>117</v>
      </c>
      <c r="PHN3" s="93"/>
      <c r="PHO3" s="93"/>
      <c r="PHP3" s="93"/>
      <c r="PHQ3" s="93" t="s">
        <v>117</v>
      </c>
      <c r="PHR3" s="93"/>
      <c r="PHS3" s="93"/>
      <c r="PHT3" s="93"/>
      <c r="PHU3" s="93" t="s">
        <v>117</v>
      </c>
      <c r="PHV3" s="93"/>
      <c r="PHW3" s="93"/>
      <c r="PHX3" s="93"/>
      <c r="PHY3" s="93" t="s">
        <v>117</v>
      </c>
      <c r="PHZ3" s="93"/>
      <c r="PIA3" s="93"/>
      <c r="PIB3" s="93"/>
      <c r="PIC3" s="93" t="s">
        <v>117</v>
      </c>
      <c r="PID3" s="93"/>
      <c r="PIE3" s="93"/>
      <c r="PIF3" s="93"/>
      <c r="PIG3" s="93" t="s">
        <v>117</v>
      </c>
      <c r="PIH3" s="93"/>
      <c r="PII3" s="93"/>
      <c r="PIJ3" s="93"/>
      <c r="PIK3" s="93" t="s">
        <v>117</v>
      </c>
      <c r="PIL3" s="93"/>
      <c r="PIM3" s="93"/>
      <c r="PIN3" s="93"/>
      <c r="PIO3" s="93" t="s">
        <v>117</v>
      </c>
      <c r="PIP3" s="93"/>
      <c r="PIQ3" s="93"/>
      <c r="PIR3" s="93"/>
      <c r="PIS3" s="93" t="s">
        <v>117</v>
      </c>
      <c r="PIT3" s="93"/>
      <c r="PIU3" s="93"/>
      <c r="PIV3" s="93"/>
      <c r="PIW3" s="93" t="s">
        <v>117</v>
      </c>
      <c r="PIX3" s="93"/>
      <c r="PIY3" s="93"/>
      <c r="PIZ3" s="93"/>
      <c r="PJA3" s="93" t="s">
        <v>117</v>
      </c>
      <c r="PJB3" s="93"/>
      <c r="PJC3" s="93"/>
      <c r="PJD3" s="93"/>
      <c r="PJE3" s="93" t="s">
        <v>117</v>
      </c>
      <c r="PJF3" s="93"/>
      <c r="PJG3" s="93"/>
      <c r="PJH3" s="93"/>
      <c r="PJI3" s="93" t="s">
        <v>117</v>
      </c>
      <c r="PJJ3" s="93"/>
      <c r="PJK3" s="93"/>
      <c r="PJL3" s="93"/>
      <c r="PJM3" s="93" t="s">
        <v>117</v>
      </c>
      <c r="PJN3" s="93"/>
      <c r="PJO3" s="93"/>
      <c r="PJP3" s="93"/>
      <c r="PJQ3" s="93" t="s">
        <v>117</v>
      </c>
      <c r="PJR3" s="93"/>
      <c r="PJS3" s="93"/>
      <c r="PJT3" s="93"/>
      <c r="PJU3" s="93" t="s">
        <v>117</v>
      </c>
      <c r="PJV3" s="93"/>
      <c r="PJW3" s="93"/>
      <c r="PJX3" s="93"/>
      <c r="PJY3" s="93" t="s">
        <v>117</v>
      </c>
      <c r="PJZ3" s="93"/>
      <c r="PKA3" s="93"/>
      <c r="PKB3" s="93"/>
      <c r="PKC3" s="93" t="s">
        <v>117</v>
      </c>
      <c r="PKD3" s="93"/>
      <c r="PKE3" s="93"/>
      <c r="PKF3" s="93"/>
      <c r="PKG3" s="93" t="s">
        <v>117</v>
      </c>
      <c r="PKH3" s="93"/>
      <c r="PKI3" s="93"/>
      <c r="PKJ3" s="93"/>
      <c r="PKK3" s="93" t="s">
        <v>117</v>
      </c>
      <c r="PKL3" s="93"/>
      <c r="PKM3" s="93"/>
      <c r="PKN3" s="93"/>
      <c r="PKO3" s="93" t="s">
        <v>117</v>
      </c>
      <c r="PKP3" s="93"/>
      <c r="PKQ3" s="93"/>
      <c r="PKR3" s="93"/>
      <c r="PKS3" s="93" t="s">
        <v>117</v>
      </c>
      <c r="PKT3" s="93"/>
      <c r="PKU3" s="93"/>
      <c r="PKV3" s="93"/>
      <c r="PKW3" s="93" t="s">
        <v>117</v>
      </c>
      <c r="PKX3" s="93"/>
      <c r="PKY3" s="93"/>
      <c r="PKZ3" s="93"/>
      <c r="PLA3" s="93" t="s">
        <v>117</v>
      </c>
      <c r="PLB3" s="93"/>
      <c r="PLC3" s="93"/>
      <c r="PLD3" s="93"/>
      <c r="PLE3" s="93" t="s">
        <v>117</v>
      </c>
      <c r="PLF3" s="93"/>
      <c r="PLG3" s="93"/>
      <c r="PLH3" s="93"/>
      <c r="PLI3" s="93" t="s">
        <v>117</v>
      </c>
      <c r="PLJ3" s="93"/>
      <c r="PLK3" s="93"/>
      <c r="PLL3" s="93"/>
      <c r="PLM3" s="93" t="s">
        <v>117</v>
      </c>
      <c r="PLN3" s="93"/>
      <c r="PLO3" s="93"/>
      <c r="PLP3" s="93"/>
      <c r="PLQ3" s="93" t="s">
        <v>117</v>
      </c>
      <c r="PLR3" s="93"/>
      <c r="PLS3" s="93"/>
      <c r="PLT3" s="93"/>
      <c r="PLU3" s="93" t="s">
        <v>117</v>
      </c>
      <c r="PLV3" s="93"/>
      <c r="PLW3" s="93"/>
      <c r="PLX3" s="93"/>
      <c r="PLY3" s="93" t="s">
        <v>117</v>
      </c>
      <c r="PLZ3" s="93"/>
      <c r="PMA3" s="93"/>
      <c r="PMB3" s="93"/>
      <c r="PMC3" s="93" t="s">
        <v>117</v>
      </c>
      <c r="PMD3" s="93"/>
      <c r="PME3" s="93"/>
      <c r="PMF3" s="93"/>
      <c r="PMG3" s="93" t="s">
        <v>117</v>
      </c>
      <c r="PMH3" s="93"/>
      <c r="PMI3" s="93"/>
      <c r="PMJ3" s="93"/>
      <c r="PMK3" s="93" t="s">
        <v>117</v>
      </c>
      <c r="PML3" s="93"/>
      <c r="PMM3" s="93"/>
      <c r="PMN3" s="93"/>
      <c r="PMO3" s="93" t="s">
        <v>117</v>
      </c>
      <c r="PMP3" s="93"/>
      <c r="PMQ3" s="93"/>
      <c r="PMR3" s="93"/>
      <c r="PMS3" s="93" t="s">
        <v>117</v>
      </c>
      <c r="PMT3" s="93"/>
      <c r="PMU3" s="93"/>
      <c r="PMV3" s="93"/>
      <c r="PMW3" s="93" t="s">
        <v>117</v>
      </c>
      <c r="PMX3" s="93"/>
      <c r="PMY3" s="93"/>
      <c r="PMZ3" s="93"/>
      <c r="PNA3" s="93" t="s">
        <v>117</v>
      </c>
      <c r="PNB3" s="93"/>
      <c r="PNC3" s="93"/>
      <c r="PND3" s="93"/>
      <c r="PNE3" s="93" t="s">
        <v>117</v>
      </c>
      <c r="PNF3" s="93"/>
      <c r="PNG3" s="93"/>
      <c r="PNH3" s="93"/>
      <c r="PNI3" s="93" t="s">
        <v>117</v>
      </c>
      <c r="PNJ3" s="93"/>
      <c r="PNK3" s="93"/>
      <c r="PNL3" s="93"/>
      <c r="PNM3" s="93" t="s">
        <v>117</v>
      </c>
      <c r="PNN3" s="93"/>
      <c r="PNO3" s="93"/>
      <c r="PNP3" s="93"/>
      <c r="PNQ3" s="93" t="s">
        <v>117</v>
      </c>
      <c r="PNR3" s="93"/>
      <c r="PNS3" s="93"/>
      <c r="PNT3" s="93"/>
      <c r="PNU3" s="93" t="s">
        <v>117</v>
      </c>
      <c r="PNV3" s="93"/>
      <c r="PNW3" s="93"/>
      <c r="PNX3" s="93"/>
      <c r="PNY3" s="93" t="s">
        <v>117</v>
      </c>
      <c r="PNZ3" s="93"/>
      <c r="POA3" s="93"/>
      <c r="POB3" s="93"/>
      <c r="POC3" s="93" t="s">
        <v>117</v>
      </c>
      <c r="POD3" s="93"/>
      <c r="POE3" s="93"/>
      <c r="POF3" s="93"/>
      <c r="POG3" s="93" t="s">
        <v>117</v>
      </c>
      <c r="POH3" s="93"/>
      <c r="POI3" s="93"/>
      <c r="POJ3" s="93"/>
      <c r="POK3" s="93" t="s">
        <v>117</v>
      </c>
      <c r="POL3" s="93"/>
      <c r="POM3" s="93"/>
      <c r="PON3" s="93"/>
      <c r="POO3" s="93" t="s">
        <v>117</v>
      </c>
      <c r="POP3" s="93"/>
      <c r="POQ3" s="93"/>
      <c r="POR3" s="93"/>
      <c r="POS3" s="93" t="s">
        <v>117</v>
      </c>
      <c r="POT3" s="93"/>
      <c r="POU3" s="93"/>
      <c r="POV3" s="93"/>
      <c r="POW3" s="93" t="s">
        <v>117</v>
      </c>
      <c r="POX3" s="93"/>
      <c r="POY3" s="93"/>
      <c r="POZ3" s="93"/>
      <c r="PPA3" s="93" t="s">
        <v>117</v>
      </c>
      <c r="PPB3" s="93"/>
      <c r="PPC3" s="93"/>
      <c r="PPD3" s="93"/>
      <c r="PPE3" s="93" t="s">
        <v>117</v>
      </c>
      <c r="PPF3" s="93"/>
      <c r="PPG3" s="93"/>
      <c r="PPH3" s="93"/>
      <c r="PPI3" s="93" t="s">
        <v>117</v>
      </c>
      <c r="PPJ3" s="93"/>
      <c r="PPK3" s="93"/>
      <c r="PPL3" s="93"/>
      <c r="PPM3" s="93" t="s">
        <v>117</v>
      </c>
      <c r="PPN3" s="93"/>
      <c r="PPO3" s="93"/>
      <c r="PPP3" s="93"/>
      <c r="PPQ3" s="93" t="s">
        <v>117</v>
      </c>
      <c r="PPR3" s="93"/>
      <c r="PPS3" s="93"/>
      <c r="PPT3" s="93"/>
      <c r="PPU3" s="93" t="s">
        <v>117</v>
      </c>
      <c r="PPV3" s="93"/>
      <c r="PPW3" s="93"/>
      <c r="PPX3" s="93"/>
      <c r="PPY3" s="93" t="s">
        <v>117</v>
      </c>
      <c r="PPZ3" s="93"/>
      <c r="PQA3" s="93"/>
      <c r="PQB3" s="93"/>
      <c r="PQC3" s="93" t="s">
        <v>117</v>
      </c>
      <c r="PQD3" s="93"/>
      <c r="PQE3" s="93"/>
      <c r="PQF3" s="93"/>
      <c r="PQG3" s="93" t="s">
        <v>117</v>
      </c>
      <c r="PQH3" s="93"/>
      <c r="PQI3" s="93"/>
      <c r="PQJ3" s="93"/>
      <c r="PQK3" s="93" t="s">
        <v>117</v>
      </c>
      <c r="PQL3" s="93"/>
      <c r="PQM3" s="93"/>
      <c r="PQN3" s="93"/>
      <c r="PQO3" s="93" t="s">
        <v>117</v>
      </c>
      <c r="PQP3" s="93"/>
      <c r="PQQ3" s="93"/>
      <c r="PQR3" s="93"/>
      <c r="PQS3" s="93" t="s">
        <v>117</v>
      </c>
      <c r="PQT3" s="93"/>
      <c r="PQU3" s="93"/>
      <c r="PQV3" s="93"/>
      <c r="PQW3" s="93" t="s">
        <v>117</v>
      </c>
      <c r="PQX3" s="93"/>
      <c r="PQY3" s="93"/>
      <c r="PQZ3" s="93"/>
      <c r="PRA3" s="93" t="s">
        <v>117</v>
      </c>
      <c r="PRB3" s="93"/>
      <c r="PRC3" s="93"/>
      <c r="PRD3" s="93"/>
      <c r="PRE3" s="93" t="s">
        <v>117</v>
      </c>
      <c r="PRF3" s="93"/>
      <c r="PRG3" s="93"/>
      <c r="PRH3" s="93"/>
      <c r="PRI3" s="93" t="s">
        <v>117</v>
      </c>
      <c r="PRJ3" s="93"/>
      <c r="PRK3" s="93"/>
      <c r="PRL3" s="93"/>
      <c r="PRM3" s="93" t="s">
        <v>117</v>
      </c>
      <c r="PRN3" s="93"/>
      <c r="PRO3" s="93"/>
      <c r="PRP3" s="93"/>
      <c r="PRQ3" s="93" t="s">
        <v>117</v>
      </c>
      <c r="PRR3" s="93"/>
      <c r="PRS3" s="93"/>
      <c r="PRT3" s="93"/>
      <c r="PRU3" s="93" t="s">
        <v>117</v>
      </c>
      <c r="PRV3" s="93"/>
      <c r="PRW3" s="93"/>
      <c r="PRX3" s="93"/>
      <c r="PRY3" s="93" t="s">
        <v>117</v>
      </c>
      <c r="PRZ3" s="93"/>
      <c r="PSA3" s="93"/>
      <c r="PSB3" s="93"/>
      <c r="PSC3" s="93" t="s">
        <v>117</v>
      </c>
      <c r="PSD3" s="93"/>
      <c r="PSE3" s="93"/>
      <c r="PSF3" s="93"/>
      <c r="PSG3" s="93" t="s">
        <v>117</v>
      </c>
      <c r="PSH3" s="93"/>
      <c r="PSI3" s="93"/>
      <c r="PSJ3" s="93"/>
      <c r="PSK3" s="93" t="s">
        <v>117</v>
      </c>
      <c r="PSL3" s="93"/>
      <c r="PSM3" s="93"/>
      <c r="PSN3" s="93"/>
      <c r="PSO3" s="93" t="s">
        <v>117</v>
      </c>
      <c r="PSP3" s="93"/>
      <c r="PSQ3" s="93"/>
      <c r="PSR3" s="93"/>
      <c r="PSS3" s="93" t="s">
        <v>117</v>
      </c>
      <c r="PST3" s="93"/>
      <c r="PSU3" s="93"/>
      <c r="PSV3" s="93"/>
      <c r="PSW3" s="93" t="s">
        <v>117</v>
      </c>
      <c r="PSX3" s="93"/>
      <c r="PSY3" s="93"/>
      <c r="PSZ3" s="93"/>
      <c r="PTA3" s="93" t="s">
        <v>117</v>
      </c>
      <c r="PTB3" s="93"/>
      <c r="PTC3" s="93"/>
      <c r="PTD3" s="93"/>
      <c r="PTE3" s="93" t="s">
        <v>117</v>
      </c>
      <c r="PTF3" s="93"/>
      <c r="PTG3" s="93"/>
      <c r="PTH3" s="93"/>
      <c r="PTI3" s="93" t="s">
        <v>117</v>
      </c>
      <c r="PTJ3" s="93"/>
      <c r="PTK3" s="93"/>
      <c r="PTL3" s="93"/>
      <c r="PTM3" s="93" t="s">
        <v>117</v>
      </c>
      <c r="PTN3" s="93"/>
      <c r="PTO3" s="93"/>
      <c r="PTP3" s="93"/>
      <c r="PTQ3" s="93" t="s">
        <v>117</v>
      </c>
      <c r="PTR3" s="93"/>
      <c r="PTS3" s="93"/>
      <c r="PTT3" s="93"/>
      <c r="PTU3" s="93" t="s">
        <v>117</v>
      </c>
      <c r="PTV3" s="93"/>
      <c r="PTW3" s="93"/>
      <c r="PTX3" s="93"/>
      <c r="PTY3" s="93" t="s">
        <v>117</v>
      </c>
      <c r="PTZ3" s="93"/>
      <c r="PUA3" s="93"/>
      <c r="PUB3" s="93"/>
      <c r="PUC3" s="93" t="s">
        <v>117</v>
      </c>
      <c r="PUD3" s="93"/>
      <c r="PUE3" s="93"/>
      <c r="PUF3" s="93"/>
      <c r="PUG3" s="93" t="s">
        <v>117</v>
      </c>
      <c r="PUH3" s="93"/>
      <c r="PUI3" s="93"/>
      <c r="PUJ3" s="93"/>
      <c r="PUK3" s="93" t="s">
        <v>117</v>
      </c>
      <c r="PUL3" s="93"/>
      <c r="PUM3" s="93"/>
      <c r="PUN3" s="93"/>
      <c r="PUO3" s="93" t="s">
        <v>117</v>
      </c>
      <c r="PUP3" s="93"/>
      <c r="PUQ3" s="93"/>
      <c r="PUR3" s="93"/>
      <c r="PUS3" s="93" t="s">
        <v>117</v>
      </c>
      <c r="PUT3" s="93"/>
      <c r="PUU3" s="93"/>
      <c r="PUV3" s="93"/>
      <c r="PUW3" s="93" t="s">
        <v>117</v>
      </c>
      <c r="PUX3" s="93"/>
      <c r="PUY3" s="93"/>
      <c r="PUZ3" s="93"/>
      <c r="PVA3" s="93" t="s">
        <v>117</v>
      </c>
      <c r="PVB3" s="93"/>
      <c r="PVC3" s="93"/>
      <c r="PVD3" s="93"/>
      <c r="PVE3" s="93" t="s">
        <v>117</v>
      </c>
      <c r="PVF3" s="93"/>
      <c r="PVG3" s="93"/>
      <c r="PVH3" s="93"/>
      <c r="PVI3" s="93" t="s">
        <v>117</v>
      </c>
      <c r="PVJ3" s="93"/>
      <c r="PVK3" s="93"/>
      <c r="PVL3" s="93"/>
      <c r="PVM3" s="93" t="s">
        <v>117</v>
      </c>
      <c r="PVN3" s="93"/>
      <c r="PVO3" s="93"/>
      <c r="PVP3" s="93"/>
      <c r="PVQ3" s="93" t="s">
        <v>117</v>
      </c>
      <c r="PVR3" s="93"/>
      <c r="PVS3" s="93"/>
      <c r="PVT3" s="93"/>
      <c r="PVU3" s="93" t="s">
        <v>117</v>
      </c>
      <c r="PVV3" s="93"/>
      <c r="PVW3" s="93"/>
      <c r="PVX3" s="93"/>
      <c r="PVY3" s="93" t="s">
        <v>117</v>
      </c>
      <c r="PVZ3" s="93"/>
      <c r="PWA3" s="93"/>
      <c r="PWB3" s="93"/>
      <c r="PWC3" s="93" t="s">
        <v>117</v>
      </c>
      <c r="PWD3" s="93"/>
      <c r="PWE3" s="93"/>
      <c r="PWF3" s="93"/>
      <c r="PWG3" s="93" t="s">
        <v>117</v>
      </c>
      <c r="PWH3" s="93"/>
      <c r="PWI3" s="93"/>
      <c r="PWJ3" s="93"/>
      <c r="PWK3" s="93" t="s">
        <v>117</v>
      </c>
      <c r="PWL3" s="93"/>
      <c r="PWM3" s="93"/>
      <c r="PWN3" s="93"/>
      <c r="PWO3" s="93" t="s">
        <v>117</v>
      </c>
      <c r="PWP3" s="93"/>
      <c r="PWQ3" s="93"/>
      <c r="PWR3" s="93"/>
      <c r="PWS3" s="93" t="s">
        <v>117</v>
      </c>
      <c r="PWT3" s="93"/>
      <c r="PWU3" s="93"/>
      <c r="PWV3" s="93"/>
      <c r="PWW3" s="93" t="s">
        <v>117</v>
      </c>
      <c r="PWX3" s="93"/>
      <c r="PWY3" s="93"/>
      <c r="PWZ3" s="93"/>
      <c r="PXA3" s="93" t="s">
        <v>117</v>
      </c>
      <c r="PXB3" s="93"/>
      <c r="PXC3" s="93"/>
      <c r="PXD3" s="93"/>
      <c r="PXE3" s="93" t="s">
        <v>117</v>
      </c>
      <c r="PXF3" s="93"/>
      <c r="PXG3" s="93"/>
      <c r="PXH3" s="93"/>
      <c r="PXI3" s="93" t="s">
        <v>117</v>
      </c>
      <c r="PXJ3" s="93"/>
      <c r="PXK3" s="93"/>
      <c r="PXL3" s="93"/>
      <c r="PXM3" s="93" t="s">
        <v>117</v>
      </c>
      <c r="PXN3" s="93"/>
      <c r="PXO3" s="93"/>
      <c r="PXP3" s="93"/>
      <c r="PXQ3" s="93" t="s">
        <v>117</v>
      </c>
      <c r="PXR3" s="93"/>
      <c r="PXS3" s="93"/>
      <c r="PXT3" s="93"/>
      <c r="PXU3" s="93" t="s">
        <v>117</v>
      </c>
      <c r="PXV3" s="93"/>
      <c r="PXW3" s="93"/>
      <c r="PXX3" s="93"/>
      <c r="PXY3" s="93" t="s">
        <v>117</v>
      </c>
      <c r="PXZ3" s="93"/>
      <c r="PYA3" s="93"/>
      <c r="PYB3" s="93"/>
      <c r="PYC3" s="93" t="s">
        <v>117</v>
      </c>
      <c r="PYD3" s="93"/>
      <c r="PYE3" s="93"/>
      <c r="PYF3" s="93"/>
      <c r="PYG3" s="93" t="s">
        <v>117</v>
      </c>
      <c r="PYH3" s="93"/>
      <c r="PYI3" s="93"/>
      <c r="PYJ3" s="93"/>
      <c r="PYK3" s="93" t="s">
        <v>117</v>
      </c>
      <c r="PYL3" s="93"/>
      <c r="PYM3" s="93"/>
      <c r="PYN3" s="93"/>
      <c r="PYO3" s="93" t="s">
        <v>117</v>
      </c>
      <c r="PYP3" s="93"/>
      <c r="PYQ3" s="93"/>
      <c r="PYR3" s="93"/>
      <c r="PYS3" s="93" t="s">
        <v>117</v>
      </c>
      <c r="PYT3" s="93"/>
      <c r="PYU3" s="93"/>
      <c r="PYV3" s="93"/>
      <c r="PYW3" s="93" t="s">
        <v>117</v>
      </c>
      <c r="PYX3" s="93"/>
      <c r="PYY3" s="93"/>
      <c r="PYZ3" s="93"/>
      <c r="PZA3" s="93" t="s">
        <v>117</v>
      </c>
      <c r="PZB3" s="93"/>
      <c r="PZC3" s="93"/>
      <c r="PZD3" s="93"/>
      <c r="PZE3" s="93" t="s">
        <v>117</v>
      </c>
      <c r="PZF3" s="93"/>
      <c r="PZG3" s="93"/>
      <c r="PZH3" s="93"/>
      <c r="PZI3" s="93" t="s">
        <v>117</v>
      </c>
      <c r="PZJ3" s="93"/>
      <c r="PZK3" s="93"/>
      <c r="PZL3" s="93"/>
      <c r="PZM3" s="93" t="s">
        <v>117</v>
      </c>
      <c r="PZN3" s="93"/>
      <c r="PZO3" s="93"/>
      <c r="PZP3" s="93"/>
      <c r="PZQ3" s="93" t="s">
        <v>117</v>
      </c>
      <c r="PZR3" s="93"/>
      <c r="PZS3" s="93"/>
      <c r="PZT3" s="93"/>
      <c r="PZU3" s="93" t="s">
        <v>117</v>
      </c>
      <c r="PZV3" s="93"/>
      <c r="PZW3" s="93"/>
      <c r="PZX3" s="93"/>
      <c r="PZY3" s="93" t="s">
        <v>117</v>
      </c>
      <c r="PZZ3" s="93"/>
      <c r="QAA3" s="93"/>
      <c r="QAB3" s="93"/>
      <c r="QAC3" s="93" t="s">
        <v>117</v>
      </c>
      <c r="QAD3" s="93"/>
      <c r="QAE3" s="93"/>
      <c r="QAF3" s="93"/>
      <c r="QAG3" s="93" t="s">
        <v>117</v>
      </c>
      <c r="QAH3" s="93"/>
      <c r="QAI3" s="93"/>
      <c r="QAJ3" s="93"/>
      <c r="QAK3" s="93" t="s">
        <v>117</v>
      </c>
      <c r="QAL3" s="93"/>
      <c r="QAM3" s="93"/>
      <c r="QAN3" s="93"/>
      <c r="QAO3" s="93" t="s">
        <v>117</v>
      </c>
      <c r="QAP3" s="93"/>
      <c r="QAQ3" s="93"/>
      <c r="QAR3" s="93"/>
      <c r="QAS3" s="93" t="s">
        <v>117</v>
      </c>
      <c r="QAT3" s="93"/>
      <c r="QAU3" s="93"/>
      <c r="QAV3" s="93"/>
      <c r="QAW3" s="93" t="s">
        <v>117</v>
      </c>
      <c r="QAX3" s="93"/>
      <c r="QAY3" s="93"/>
      <c r="QAZ3" s="93"/>
      <c r="QBA3" s="93" t="s">
        <v>117</v>
      </c>
      <c r="QBB3" s="93"/>
      <c r="QBC3" s="93"/>
      <c r="QBD3" s="93"/>
      <c r="QBE3" s="93" t="s">
        <v>117</v>
      </c>
      <c r="QBF3" s="93"/>
      <c r="QBG3" s="93"/>
      <c r="QBH3" s="93"/>
      <c r="QBI3" s="93" t="s">
        <v>117</v>
      </c>
      <c r="QBJ3" s="93"/>
      <c r="QBK3" s="93"/>
      <c r="QBL3" s="93"/>
      <c r="QBM3" s="93" t="s">
        <v>117</v>
      </c>
      <c r="QBN3" s="93"/>
      <c r="QBO3" s="93"/>
      <c r="QBP3" s="93"/>
      <c r="QBQ3" s="93" t="s">
        <v>117</v>
      </c>
      <c r="QBR3" s="93"/>
      <c r="QBS3" s="93"/>
      <c r="QBT3" s="93"/>
      <c r="QBU3" s="93" t="s">
        <v>117</v>
      </c>
      <c r="QBV3" s="93"/>
      <c r="QBW3" s="93"/>
      <c r="QBX3" s="93"/>
      <c r="QBY3" s="93" t="s">
        <v>117</v>
      </c>
      <c r="QBZ3" s="93"/>
      <c r="QCA3" s="93"/>
      <c r="QCB3" s="93"/>
      <c r="QCC3" s="93" t="s">
        <v>117</v>
      </c>
      <c r="QCD3" s="93"/>
      <c r="QCE3" s="93"/>
      <c r="QCF3" s="93"/>
      <c r="QCG3" s="93" t="s">
        <v>117</v>
      </c>
      <c r="QCH3" s="93"/>
      <c r="QCI3" s="93"/>
      <c r="QCJ3" s="93"/>
      <c r="QCK3" s="93" t="s">
        <v>117</v>
      </c>
      <c r="QCL3" s="93"/>
      <c r="QCM3" s="93"/>
      <c r="QCN3" s="93"/>
      <c r="QCO3" s="93" t="s">
        <v>117</v>
      </c>
      <c r="QCP3" s="93"/>
      <c r="QCQ3" s="93"/>
      <c r="QCR3" s="93"/>
      <c r="QCS3" s="93" t="s">
        <v>117</v>
      </c>
      <c r="QCT3" s="93"/>
      <c r="QCU3" s="93"/>
      <c r="QCV3" s="93"/>
      <c r="QCW3" s="93" t="s">
        <v>117</v>
      </c>
      <c r="QCX3" s="93"/>
      <c r="QCY3" s="93"/>
      <c r="QCZ3" s="93"/>
      <c r="QDA3" s="93" t="s">
        <v>117</v>
      </c>
      <c r="QDB3" s="93"/>
      <c r="QDC3" s="93"/>
      <c r="QDD3" s="93"/>
      <c r="QDE3" s="93" t="s">
        <v>117</v>
      </c>
      <c r="QDF3" s="93"/>
      <c r="QDG3" s="93"/>
      <c r="QDH3" s="93"/>
      <c r="QDI3" s="93" t="s">
        <v>117</v>
      </c>
      <c r="QDJ3" s="93"/>
      <c r="QDK3" s="93"/>
      <c r="QDL3" s="93"/>
      <c r="QDM3" s="93" t="s">
        <v>117</v>
      </c>
      <c r="QDN3" s="93"/>
      <c r="QDO3" s="93"/>
      <c r="QDP3" s="93"/>
      <c r="QDQ3" s="93" t="s">
        <v>117</v>
      </c>
      <c r="QDR3" s="93"/>
      <c r="QDS3" s="93"/>
      <c r="QDT3" s="93"/>
      <c r="QDU3" s="93" t="s">
        <v>117</v>
      </c>
      <c r="QDV3" s="93"/>
      <c r="QDW3" s="93"/>
      <c r="QDX3" s="93"/>
      <c r="QDY3" s="93" t="s">
        <v>117</v>
      </c>
      <c r="QDZ3" s="93"/>
      <c r="QEA3" s="93"/>
      <c r="QEB3" s="93"/>
      <c r="QEC3" s="93" t="s">
        <v>117</v>
      </c>
      <c r="QED3" s="93"/>
      <c r="QEE3" s="93"/>
      <c r="QEF3" s="93"/>
      <c r="QEG3" s="93" t="s">
        <v>117</v>
      </c>
      <c r="QEH3" s="93"/>
      <c r="QEI3" s="93"/>
      <c r="QEJ3" s="93"/>
      <c r="QEK3" s="93" t="s">
        <v>117</v>
      </c>
      <c r="QEL3" s="93"/>
      <c r="QEM3" s="93"/>
      <c r="QEN3" s="93"/>
      <c r="QEO3" s="93" t="s">
        <v>117</v>
      </c>
      <c r="QEP3" s="93"/>
      <c r="QEQ3" s="93"/>
      <c r="QER3" s="93"/>
      <c r="QES3" s="93" t="s">
        <v>117</v>
      </c>
      <c r="QET3" s="93"/>
      <c r="QEU3" s="93"/>
      <c r="QEV3" s="93"/>
      <c r="QEW3" s="93" t="s">
        <v>117</v>
      </c>
      <c r="QEX3" s="93"/>
      <c r="QEY3" s="93"/>
      <c r="QEZ3" s="93"/>
      <c r="QFA3" s="93" t="s">
        <v>117</v>
      </c>
      <c r="QFB3" s="93"/>
      <c r="QFC3" s="93"/>
      <c r="QFD3" s="93"/>
      <c r="QFE3" s="93" t="s">
        <v>117</v>
      </c>
      <c r="QFF3" s="93"/>
      <c r="QFG3" s="93"/>
      <c r="QFH3" s="93"/>
      <c r="QFI3" s="93" t="s">
        <v>117</v>
      </c>
      <c r="QFJ3" s="93"/>
      <c r="QFK3" s="93"/>
      <c r="QFL3" s="93"/>
      <c r="QFM3" s="93" t="s">
        <v>117</v>
      </c>
      <c r="QFN3" s="93"/>
      <c r="QFO3" s="93"/>
      <c r="QFP3" s="93"/>
      <c r="QFQ3" s="93" t="s">
        <v>117</v>
      </c>
      <c r="QFR3" s="93"/>
      <c r="QFS3" s="93"/>
      <c r="QFT3" s="93"/>
      <c r="QFU3" s="93" t="s">
        <v>117</v>
      </c>
      <c r="QFV3" s="93"/>
      <c r="QFW3" s="93"/>
      <c r="QFX3" s="93"/>
      <c r="QFY3" s="93" t="s">
        <v>117</v>
      </c>
      <c r="QFZ3" s="93"/>
      <c r="QGA3" s="93"/>
      <c r="QGB3" s="93"/>
      <c r="QGC3" s="93" t="s">
        <v>117</v>
      </c>
      <c r="QGD3" s="93"/>
      <c r="QGE3" s="93"/>
      <c r="QGF3" s="93"/>
      <c r="QGG3" s="93" t="s">
        <v>117</v>
      </c>
      <c r="QGH3" s="93"/>
      <c r="QGI3" s="93"/>
      <c r="QGJ3" s="93"/>
      <c r="QGK3" s="93" t="s">
        <v>117</v>
      </c>
      <c r="QGL3" s="93"/>
      <c r="QGM3" s="93"/>
      <c r="QGN3" s="93"/>
      <c r="QGO3" s="93" t="s">
        <v>117</v>
      </c>
      <c r="QGP3" s="93"/>
      <c r="QGQ3" s="93"/>
      <c r="QGR3" s="93"/>
      <c r="QGS3" s="93" t="s">
        <v>117</v>
      </c>
      <c r="QGT3" s="93"/>
      <c r="QGU3" s="93"/>
      <c r="QGV3" s="93"/>
      <c r="QGW3" s="93" t="s">
        <v>117</v>
      </c>
      <c r="QGX3" s="93"/>
      <c r="QGY3" s="93"/>
      <c r="QGZ3" s="93"/>
      <c r="QHA3" s="93" t="s">
        <v>117</v>
      </c>
      <c r="QHB3" s="93"/>
      <c r="QHC3" s="93"/>
      <c r="QHD3" s="93"/>
      <c r="QHE3" s="93" t="s">
        <v>117</v>
      </c>
      <c r="QHF3" s="93"/>
      <c r="QHG3" s="93"/>
      <c r="QHH3" s="93"/>
      <c r="QHI3" s="93" t="s">
        <v>117</v>
      </c>
      <c r="QHJ3" s="93"/>
      <c r="QHK3" s="93"/>
      <c r="QHL3" s="93"/>
      <c r="QHM3" s="93" t="s">
        <v>117</v>
      </c>
      <c r="QHN3" s="93"/>
      <c r="QHO3" s="93"/>
      <c r="QHP3" s="93"/>
      <c r="QHQ3" s="93" t="s">
        <v>117</v>
      </c>
      <c r="QHR3" s="93"/>
      <c r="QHS3" s="93"/>
      <c r="QHT3" s="93"/>
      <c r="QHU3" s="93" t="s">
        <v>117</v>
      </c>
      <c r="QHV3" s="93"/>
      <c r="QHW3" s="93"/>
      <c r="QHX3" s="93"/>
      <c r="QHY3" s="93" t="s">
        <v>117</v>
      </c>
      <c r="QHZ3" s="93"/>
      <c r="QIA3" s="93"/>
      <c r="QIB3" s="93"/>
      <c r="QIC3" s="93" t="s">
        <v>117</v>
      </c>
      <c r="QID3" s="93"/>
      <c r="QIE3" s="93"/>
      <c r="QIF3" s="93"/>
      <c r="QIG3" s="93" t="s">
        <v>117</v>
      </c>
      <c r="QIH3" s="93"/>
      <c r="QII3" s="93"/>
      <c r="QIJ3" s="93"/>
      <c r="QIK3" s="93" t="s">
        <v>117</v>
      </c>
      <c r="QIL3" s="93"/>
      <c r="QIM3" s="93"/>
      <c r="QIN3" s="93"/>
      <c r="QIO3" s="93" t="s">
        <v>117</v>
      </c>
      <c r="QIP3" s="93"/>
      <c r="QIQ3" s="93"/>
      <c r="QIR3" s="93"/>
      <c r="QIS3" s="93" t="s">
        <v>117</v>
      </c>
      <c r="QIT3" s="93"/>
      <c r="QIU3" s="93"/>
      <c r="QIV3" s="93"/>
      <c r="QIW3" s="93" t="s">
        <v>117</v>
      </c>
      <c r="QIX3" s="93"/>
      <c r="QIY3" s="93"/>
      <c r="QIZ3" s="93"/>
      <c r="QJA3" s="93" t="s">
        <v>117</v>
      </c>
      <c r="QJB3" s="93"/>
      <c r="QJC3" s="93"/>
      <c r="QJD3" s="93"/>
      <c r="QJE3" s="93" t="s">
        <v>117</v>
      </c>
      <c r="QJF3" s="93"/>
      <c r="QJG3" s="93"/>
      <c r="QJH3" s="93"/>
      <c r="QJI3" s="93" t="s">
        <v>117</v>
      </c>
      <c r="QJJ3" s="93"/>
      <c r="QJK3" s="93"/>
      <c r="QJL3" s="93"/>
      <c r="QJM3" s="93" t="s">
        <v>117</v>
      </c>
      <c r="QJN3" s="93"/>
      <c r="QJO3" s="93"/>
      <c r="QJP3" s="93"/>
      <c r="QJQ3" s="93" t="s">
        <v>117</v>
      </c>
      <c r="QJR3" s="93"/>
      <c r="QJS3" s="93"/>
      <c r="QJT3" s="93"/>
      <c r="QJU3" s="93" t="s">
        <v>117</v>
      </c>
      <c r="QJV3" s="93"/>
      <c r="QJW3" s="93"/>
      <c r="QJX3" s="93"/>
      <c r="QJY3" s="93" t="s">
        <v>117</v>
      </c>
      <c r="QJZ3" s="93"/>
      <c r="QKA3" s="93"/>
      <c r="QKB3" s="93"/>
      <c r="QKC3" s="93" t="s">
        <v>117</v>
      </c>
      <c r="QKD3" s="93"/>
      <c r="QKE3" s="93"/>
      <c r="QKF3" s="93"/>
      <c r="QKG3" s="93" t="s">
        <v>117</v>
      </c>
      <c r="QKH3" s="93"/>
      <c r="QKI3" s="93"/>
      <c r="QKJ3" s="93"/>
      <c r="QKK3" s="93" t="s">
        <v>117</v>
      </c>
      <c r="QKL3" s="93"/>
      <c r="QKM3" s="93"/>
      <c r="QKN3" s="93"/>
      <c r="QKO3" s="93" t="s">
        <v>117</v>
      </c>
      <c r="QKP3" s="93"/>
      <c r="QKQ3" s="93"/>
      <c r="QKR3" s="93"/>
      <c r="QKS3" s="93" t="s">
        <v>117</v>
      </c>
      <c r="QKT3" s="93"/>
      <c r="QKU3" s="93"/>
      <c r="QKV3" s="93"/>
      <c r="QKW3" s="93" t="s">
        <v>117</v>
      </c>
      <c r="QKX3" s="93"/>
      <c r="QKY3" s="93"/>
      <c r="QKZ3" s="93"/>
      <c r="QLA3" s="93" t="s">
        <v>117</v>
      </c>
      <c r="QLB3" s="93"/>
      <c r="QLC3" s="93"/>
      <c r="QLD3" s="93"/>
      <c r="QLE3" s="93" t="s">
        <v>117</v>
      </c>
      <c r="QLF3" s="93"/>
      <c r="QLG3" s="93"/>
      <c r="QLH3" s="93"/>
      <c r="QLI3" s="93" t="s">
        <v>117</v>
      </c>
      <c r="QLJ3" s="93"/>
      <c r="QLK3" s="93"/>
      <c r="QLL3" s="93"/>
      <c r="QLM3" s="93" t="s">
        <v>117</v>
      </c>
      <c r="QLN3" s="93"/>
      <c r="QLO3" s="93"/>
      <c r="QLP3" s="93"/>
      <c r="QLQ3" s="93" t="s">
        <v>117</v>
      </c>
      <c r="QLR3" s="93"/>
      <c r="QLS3" s="93"/>
      <c r="QLT3" s="93"/>
      <c r="QLU3" s="93" t="s">
        <v>117</v>
      </c>
      <c r="QLV3" s="93"/>
      <c r="QLW3" s="93"/>
      <c r="QLX3" s="93"/>
      <c r="QLY3" s="93" t="s">
        <v>117</v>
      </c>
      <c r="QLZ3" s="93"/>
      <c r="QMA3" s="93"/>
      <c r="QMB3" s="93"/>
      <c r="QMC3" s="93" t="s">
        <v>117</v>
      </c>
      <c r="QMD3" s="93"/>
      <c r="QME3" s="93"/>
      <c r="QMF3" s="93"/>
      <c r="QMG3" s="93" t="s">
        <v>117</v>
      </c>
      <c r="QMH3" s="93"/>
      <c r="QMI3" s="93"/>
      <c r="QMJ3" s="93"/>
      <c r="QMK3" s="93" t="s">
        <v>117</v>
      </c>
      <c r="QML3" s="93"/>
      <c r="QMM3" s="93"/>
      <c r="QMN3" s="93"/>
      <c r="QMO3" s="93" t="s">
        <v>117</v>
      </c>
      <c r="QMP3" s="93"/>
      <c r="QMQ3" s="93"/>
      <c r="QMR3" s="93"/>
      <c r="QMS3" s="93" t="s">
        <v>117</v>
      </c>
      <c r="QMT3" s="93"/>
      <c r="QMU3" s="93"/>
      <c r="QMV3" s="93"/>
      <c r="QMW3" s="93" t="s">
        <v>117</v>
      </c>
      <c r="QMX3" s="93"/>
      <c r="QMY3" s="93"/>
      <c r="QMZ3" s="93"/>
      <c r="QNA3" s="93" t="s">
        <v>117</v>
      </c>
      <c r="QNB3" s="93"/>
      <c r="QNC3" s="93"/>
      <c r="QND3" s="93"/>
      <c r="QNE3" s="93" t="s">
        <v>117</v>
      </c>
      <c r="QNF3" s="93"/>
      <c r="QNG3" s="93"/>
      <c r="QNH3" s="93"/>
      <c r="QNI3" s="93" t="s">
        <v>117</v>
      </c>
      <c r="QNJ3" s="93"/>
      <c r="QNK3" s="93"/>
      <c r="QNL3" s="93"/>
      <c r="QNM3" s="93" t="s">
        <v>117</v>
      </c>
      <c r="QNN3" s="93"/>
      <c r="QNO3" s="93"/>
      <c r="QNP3" s="93"/>
      <c r="QNQ3" s="93" t="s">
        <v>117</v>
      </c>
      <c r="QNR3" s="93"/>
      <c r="QNS3" s="93"/>
      <c r="QNT3" s="93"/>
      <c r="QNU3" s="93" t="s">
        <v>117</v>
      </c>
      <c r="QNV3" s="93"/>
      <c r="QNW3" s="93"/>
      <c r="QNX3" s="93"/>
      <c r="QNY3" s="93" t="s">
        <v>117</v>
      </c>
      <c r="QNZ3" s="93"/>
      <c r="QOA3" s="93"/>
      <c r="QOB3" s="93"/>
      <c r="QOC3" s="93" t="s">
        <v>117</v>
      </c>
      <c r="QOD3" s="93"/>
      <c r="QOE3" s="93"/>
      <c r="QOF3" s="93"/>
      <c r="QOG3" s="93" t="s">
        <v>117</v>
      </c>
      <c r="QOH3" s="93"/>
      <c r="QOI3" s="93"/>
      <c r="QOJ3" s="93"/>
      <c r="QOK3" s="93" t="s">
        <v>117</v>
      </c>
      <c r="QOL3" s="93"/>
      <c r="QOM3" s="93"/>
      <c r="QON3" s="93"/>
      <c r="QOO3" s="93" t="s">
        <v>117</v>
      </c>
      <c r="QOP3" s="93"/>
      <c r="QOQ3" s="93"/>
      <c r="QOR3" s="93"/>
      <c r="QOS3" s="93" t="s">
        <v>117</v>
      </c>
      <c r="QOT3" s="93"/>
      <c r="QOU3" s="93"/>
      <c r="QOV3" s="93"/>
      <c r="QOW3" s="93" t="s">
        <v>117</v>
      </c>
      <c r="QOX3" s="93"/>
      <c r="QOY3" s="93"/>
      <c r="QOZ3" s="93"/>
      <c r="QPA3" s="93" t="s">
        <v>117</v>
      </c>
      <c r="QPB3" s="93"/>
      <c r="QPC3" s="93"/>
      <c r="QPD3" s="93"/>
      <c r="QPE3" s="93" t="s">
        <v>117</v>
      </c>
      <c r="QPF3" s="93"/>
      <c r="QPG3" s="93"/>
      <c r="QPH3" s="93"/>
      <c r="QPI3" s="93" t="s">
        <v>117</v>
      </c>
      <c r="QPJ3" s="93"/>
      <c r="QPK3" s="93"/>
      <c r="QPL3" s="93"/>
      <c r="QPM3" s="93" t="s">
        <v>117</v>
      </c>
      <c r="QPN3" s="93"/>
      <c r="QPO3" s="93"/>
      <c r="QPP3" s="93"/>
      <c r="QPQ3" s="93" t="s">
        <v>117</v>
      </c>
      <c r="QPR3" s="93"/>
      <c r="QPS3" s="93"/>
      <c r="QPT3" s="93"/>
      <c r="QPU3" s="93" t="s">
        <v>117</v>
      </c>
      <c r="QPV3" s="93"/>
      <c r="QPW3" s="93"/>
      <c r="QPX3" s="93"/>
      <c r="QPY3" s="93" t="s">
        <v>117</v>
      </c>
      <c r="QPZ3" s="93"/>
      <c r="QQA3" s="93"/>
      <c r="QQB3" s="93"/>
      <c r="QQC3" s="93" t="s">
        <v>117</v>
      </c>
      <c r="QQD3" s="93"/>
      <c r="QQE3" s="93"/>
      <c r="QQF3" s="93"/>
      <c r="QQG3" s="93" t="s">
        <v>117</v>
      </c>
      <c r="QQH3" s="93"/>
      <c r="QQI3" s="93"/>
      <c r="QQJ3" s="93"/>
      <c r="QQK3" s="93" t="s">
        <v>117</v>
      </c>
      <c r="QQL3" s="93"/>
      <c r="QQM3" s="93"/>
      <c r="QQN3" s="93"/>
      <c r="QQO3" s="93" t="s">
        <v>117</v>
      </c>
      <c r="QQP3" s="93"/>
      <c r="QQQ3" s="93"/>
      <c r="QQR3" s="93"/>
      <c r="QQS3" s="93" t="s">
        <v>117</v>
      </c>
      <c r="QQT3" s="93"/>
      <c r="QQU3" s="93"/>
      <c r="QQV3" s="93"/>
      <c r="QQW3" s="93" t="s">
        <v>117</v>
      </c>
      <c r="QQX3" s="93"/>
      <c r="QQY3" s="93"/>
      <c r="QQZ3" s="93"/>
      <c r="QRA3" s="93" t="s">
        <v>117</v>
      </c>
      <c r="QRB3" s="93"/>
      <c r="QRC3" s="93"/>
      <c r="QRD3" s="93"/>
      <c r="QRE3" s="93" t="s">
        <v>117</v>
      </c>
      <c r="QRF3" s="93"/>
      <c r="QRG3" s="93"/>
      <c r="QRH3" s="93"/>
      <c r="QRI3" s="93" t="s">
        <v>117</v>
      </c>
      <c r="QRJ3" s="93"/>
      <c r="QRK3" s="93"/>
      <c r="QRL3" s="93"/>
      <c r="QRM3" s="93" t="s">
        <v>117</v>
      </c>
      <c r="QRN3" s="93"/>
      <c r="QRO3" s="93"/>
      <c r="QRP3" s="93"/>
      <c r="QRQ3" s="93" t="s">
        <v>117</v>
      </c>
      <c r="QRR3" s="93"/>
      <c r="QRS3" s="93"/>
      <c r="QRT3" s="93"/>
      <c r="QRU3" s="93" t="s">
        <v>117</v>
      </c>
      <c r="QRV3" s="93"/>
      <c r="QRW3" s="93"/>
      <c r="QRX3" s="93"/>
      <c r="QRY3" s="93" t="s">
        <v>117</v>
      </c>
      <c r="QRZ3" s="93"/>
      <c r="QSA3" s="93"/>
      <c r="QSB3" s="93"/>
      <c r="QSC3" s="93" t="s">
        <v>117</v>
      </c>
      <c r="QSD3" s="93"/>
      <c r="QSE3" s="93"/>
      <c r="QSF3" s="93"/>
      <c r="QSG3" s="93" t="s">
        <v>117</v>
      </c>
      <c r="QSH3" s="93"/>
      <c r="QSI3" s="93"/>
      <c r="QSJ3" s="93"/>
      <c r="QSK3" s="93" t="s">
        <v>117</v>
      </c>
      <c r="QSL3" s="93"/>
      <c r="QSM3" s="93"/>
      <c r="QSN3" s="93"/>
      <c r="QSO3" s="93" t="s">
        <v>117</v>
      </c>
      <c r="QSP3" s="93"/>
      <c r="QSQ3" s="93"/>
      <c r="QSR3" s="93"/>
      <c r="QSS3" s="93" t="s">
        <v>117</v>
      </c>
      <c r="QST3" s="93"/>
      <c r="QSU3" s="93"/>
      <c r="QSV3" s="93"/>
      <c r="QSW3" s="93" t="s">
        <v>117</v>
      </c>
      <c r="QSX3" s="93"/>
      <c r="QSY3" s="93"/>
      <c r="QSZ3" s="93"/>
      <c r="QTA3" s="93" t="s">
        <v>117</v>
      </c>
      <c r="QTB3" s="93"/>
      <c r="QTC3" s="93"/>
      <c r="QTD3" s="93"/>
      <c r="QTE3" s="93" t="s">
        <v>117</v>
      </c>
      <c r="QTF3" s="93"/>
      <c r="QTG3" s="93"/>
      <c r="QTH3" s="93"/>
      <c r="QTI3" s="93" t="s">
        <v>117</v>
      </c>
      <c r="QTJ3" s="93"/>
      <c r="QTK3" s="93"/>
      <c r="QTL3" s="93"/>
      <c r="QTM3" s="93" t="s">
        <v>117</v>
      </c>
      <c r="QTN3" s="93"/>
      <c r="QTO3" s="93"/>
      <c r="QTP3" s="93"/>
      <c r="QTQ3" s="93" t="s">
        <v>117</v>
      </c>
      <c r="QTR3" s="93"/>
      <c r="QTS3" s="93"/>
      <c r="QTT3" s="93"/>
      <c r="QTU3" s="93" t="s">
        <v>117</v>
      </c>
      <c r="QTV3" s="93"/>
      <c r="QTW3" s="93"/>
      <c r="QTX3" s="93"/>
      <c r="QTY3" s="93" t="s">
        <v>117</v>
      </c>
      <c r="QTZ3" s="93"/>
      <c r="QUA3" s="93"/>
      <c r="QUB3" s="93"/>
      <c r="QUC3" s="93" t="s">
        <v>117</v>
      </c>
      <c r="QUD3" s="93"/>
      <c r="QUE3" s="93"/>
      <c r="QUF3" s="93"/>
      <c r="QUG3" s="93" t="s">
        <v>117</v>
      </c>
      <c r="QUH3" s="93"/>
      <c r="QUI3" s="93"/>
      <c r="QUJ3" s="93"/>
      <c r="QUK3" s="93" t="s">
        <v>117</v>
      </c>
      <c r="QUL3" s="93"/>
      <c r="QUM3" s="93"/>
      <c r="QUN3" s="93"/>
      <c r="QUO3" s="93" t="s">
        <v>117</v>
      </c>
      <c r="QUP3" s="93"/>
      <c r="QUQ3" s="93"/>
      <c r="QUR3" s="93"/>
      <c r="QUS3" s="93" t="s">
        <v>117</v>
      </c>
      <c r="QUT3" s="93"/>
      <c r="QUU3" s="93"/>
      <c r="QUV3" s="93"/>
      <c r="QUW3" s="93" t="s">
        <v>117</v>
      </c>
      <c r="QUX3" s="93"/>
      <c r="QUY3" s="93"/>
      <c r="QUZ3" s="93"/>
      <c r="QVA3" s="93" t="s">
        <v>117</v>
      </c>
      <c r="QVB3" s="93"/>
      <c r="QVC3" s="93"/>
      <c r="QVD3" s="93"/>
      <c r="QVE3" s="93" t="s">
        <v>117</v>
      </c>
      <c r="QVF3" s="93"/>
      <c r="QVG3" s="93"/>
      <c r="QVH3" s="93"/>
      <c r="QVI3" s="93" t="s">
        <v>117</v>
      </c>
      <c r="QVJ3" s="93"/>
      <c r="QVK3" s="93"/>
      <c r="QVL3" s="93"/>
      <c r="QVM3" s="93" t="s">
        <v>117</v>
      </c>
      <c r="QVN3" s="93"/>
      <c r="QVO3" s="93"/>
      <c r="QVP3" s="93"/>
      <c r="QVQ3" s="93" t="s">
        <v>117</v>
      </c>
      <c r="QVR3" s="93"/>
      <c r="QVS3" s="93"/>
      <c r="QVT3" s="93"/>
      <c r="QVU3" s="93" t="s">
        <v>117</v>
      </c>
      <c r="QVV3" s="93"/>
      <c r="QVW3" s="93"/>
      <c r="QVX3" s="93"/>
      <c r="QVY3" s="93" t="s">
        <v>117</v>
      </c>
      <c r="QVZ3" s="93"/>
      <c r="QWA3" s="93"/>
      <c r="QWB3" s="93"/>
      <c r="QWC3" s="93" t="s">
        <v>117</v>
      </c>
      <c r="QWD3" s="93"/>
      <c r="QWE3" s="93"/>
      <c r="QWF3" s="93"/>
      <c r="QWG3" s="93" t="s">
        <v>117</v>
      </c>
      <c r="QWH3" s="93"/>
      <c r="QWI3" s="93"/>
      <c r="QWJ3" s="93"/>
      <c r="QWK3" s="93" t="s">
        <v>117</v>
      </c>
      <c r="QWL3" s="93"/>
      <c r="QWM3" s="93"/>
      <c r="QWN3" s="93"/>
      <c r="QWO3" s="93" t="s">
        <v>117</v>
      </c>
      <c r="QWP3" s="93"/>
      <c r="QWQ3" s="93"/>
      <c r="QWR3" s="93"/>
      <c r="QWS3" s="93" t="s">
        <v>117</v>
      </c>
      <c r="QWT3" s="93"/>
      <c r="QWU3" s="93"/>
      <c r="QWV3" s="93"/>
      <c r="QWW3" s="93" t="s">
        <v>117</v>
      </c>
      <c r="QWX3" s="93"/>
      <c r="QWY3" s="93"/>
      <c r="QWZ3" s="93"/>
      <c r="QXA3" s="93" t="s">
        <v>117</v>
      </c>
      <c r="QXB3" s="93"/>
      <c r="QXC3" s="93"/>
      <c r="QXD3" s="93"/>
      <c r="QXE3" s="93" t="s">
        <v>117</v>
      </c>
      <c r="QXF3" s="93"/>
      <c r="QXG3" s="93"/>
      <c r="QXH3" s="93"/>
      <c r="QXI3" s="93" t="s">
        <v>117</v>
      </c>
      <c r="QXJ3" s="93"/>
      <c r="QXK3" s="93"/>
      <c r="QXL3" s="93"/>
      <c r="QXM3" s="93" t="s">
        <v>117</v>
      </c>
      <c r="QXN3" s="93"/>
      <c r="QXO3" s="93"/>
      <c r="QXP3" s="93"/>
      <c r="QXQ3" s="93" t="s">
        <v>117</v>
      </c>
      <c r="QXR3" s="93"/>
      <c r="QXS3" s="93"/>
      <c r="QXT3" s="93"/>
      <c r="QXU3" s="93" t="s">
        <v>117</v>
      </c>
      <c r="QXV3" s="93"/>
      <c r="QXW3" s="93"/>
      <c r="QXX3" s="93"/>
      <c r="QXY3" s="93" t="s">
        <v>117</v>
      </c>
      <c r="QXZ3" s="93"/>
      <c r="QYA3" s="93"/>
      <c r="QYB3" s="93"/>
      <c r="QYC3" s="93" t="s">
        <v>117</v>
      </c>
      <c r="QYD3" s="93"/>
      <c r="QYE3" s="93"/>
      <c r="QYF3" s="93"/>
      <c r="QYG3" s="93" t="s">
        <v>117</v>
      </c>
      <c r="QYH3" s="93"/>
      <c r="QYI3" s="93"/>
      <c r="QYJ3" s="93"/>
      <c r="QYK3" s="93" t="s">
        <v>117</v>
      </c>
      <c r="QYL3" s="93"/>
      <c r="QYM3" s="93"/>
      <c r="QYN3" s="93"/>
      <c r="QYO3" s="93" t="s">
        <v>117</v>
      </c>
      <c r="QYP3" s="93"/>
      <c r="QYQ3" s="93"/>
      <c r="QYR3" s="93"/>
      <c r="QYS3" s="93" t="s">
        <v>117</v>
      </c>
      <c r="QYT3" s="93"/>
      <c r="QYU3" s="93"/>
      <c r="QYV3" s="93"/>
      <c r="QYW3" s="93" t="s">
        <v>117</v>
      </c>
      <c r="QYX3" s="93"/>
      <c r="QYY3" s="93"/>
      <c r="QYZ3" s="93"/>
      <c r="QZA3" s="93" t="s">
        <v>117</v>
      </c>
      <c r="QZB3" s="93"/>
      <c r="QZC3" s="93"/>
      <c r="QZD3" s="93"/>
      <c r="QZE3" s="93" t="s">
        <v>117</v>
      </c>
      <c r="QZF3" s="93"/>
      <c r="QZG3" s="93"/>
      <c r="QZH3" s="93"/>
      <c r="QZI3" s="93" t="s">
        <v>117</v>
      </c>
      <c r="QZJ3" s="93"/>
      <c r="QZK3" s="93"/>
      <c r="QZL3" s="93"/>
      <c r="QZM3" s="93" t="s">
        <v>117</v>
      </c>
      <c r="QZN3" s="93"/>
      <c r="QZO3" s="93"/>
      <c r="QZP3" s="93"/>
      <c r="QZQ3" s="93" t="s">
        <v>117</v>
      </c>
      <c r="QZR3" s="93"/>
      <c r="QZS3" s="93"/>
      <c r="QZT3" s="93"/>
      <c r="QZU3" s="93" t="s">
        <v>117</v>
      </c>
      <c r="QZV3" s="93"/>
      <c r="QZW3" s="93"/>
      <c r="QZX3" s="93"/>
      <c r="QZY3" s="93" t="s">
        <v>117</v>
      </c>
      <c r="QZZ3" s="93"/>
      <c r="RAA3" s="93"/>
      <c r="RAB3" s="93"/>
      <c r="RAC3" s="93" t="s">
        <v>117</v>
      </c>
      <c r="RAD3" s="93"/>
      <c r="RAE3" s="93"/>
      <c r="RAF3" s="93"/>
      <c r="RAG3" s="93" t="s">
        <v>117</v>
      </c>
      <c r="RAH3" s="93"/>
      <c r="RAI3" s="93"/>
      <c r="RAJ3" s="93"/>
      <c r="RAK3" s="93" t="s">
        <v>117</v>
      </c>
      <c r="RAL3" s="93"/>
      <c r="RAM3" s="93"/>
      <c r="RAN3" s="93"/>
      <c r="RAO3" s="93" t="s">
        <v>117</v>
      </c>
      <c r="RAP3" s="93"/>
      <c r="RAQ3" s="93"/>
      <c r="RAR3" s="93"/>
      <c r="RAS3" s="93" t="s">
        <v>117</v>
      </c>
      <c r="RAT3" s="93"/>
      <c r="RAU3" s="93"/>
      <c r="RAV3" s="93"/>
      <c r="RAW3" s="93" t="s">
        <v>117</v>
      </c>
      <c r="RAX3" s="93"/>
      <c r="RAY3" s="93"/>
      <c r="RAZ3" s="93"/>
      <c r="RBA3" s="93" t="s">
        <v>117</v>
      </c>
      <c r="RBB3" s="93"/>
      <c r="RBC3" s="93"/>
      <c r="RBD3" s="93"/>
      <c r="RBE3" s="93" t="s">
        <v>117</v>
      </c>
      <c r="RBF3" s="93"/>
      <c r="RBG3" s="93"/>
      <c r="RBH3" s="93"/>
      <c r="RBI3" s="93" t="s">
        <v>117</v>
      </c>
      <c r="RBJ3" s="93"/>
      <c r="RBK3" s="93"/>
      <c r="RBL3" s="93"/>
      <c r="RBM3" s="93" t="s">
        <v>117</v>
      </c>
      <c r="RBN3" s="93"/>
      <c r="RBO3" s="93"/>
      <c r="RBP3" s="93"/>
      <c r="RBQ3" s="93" t="s">
        <v>117</v>
      </c>
      <c r="RBR3" s="93"/>
      <c r="RBS3" s="93"/>
      <c r="RBT3" s="93"/>
      <c r="RBU3" s="93" t="s">
        <v>117</v>
      </c>
      <c r="RBV3" s="93"/>
      <c r="RBW3" s="93"/>
      <c r="RBX3" s="93"/>
      <c r="RBY3" s="93" t="s">
        <v>117</v>
      </c>
      <c r="RBZ3" s="93"/>
      <c r="RCA3" s="93"/>
      <c r="RCB3" s="93"/>
      <c r="RCC3" s="93" t="s">
        <v>117</v>
      </c>
      <c r="RCD3" s="93"/>
      <c r="RCE3" s="93"/>
      <c r="RCF3" s="93"/>
      <c r="RCG3" s="93" t="s">
        <v>117</v>
      </c>
      <c r="RCH3" s="93"/>
      <c r="RCI3" s="93"/>
      <c r="RCJ3" s="93"/>
      <c r="RCK3" s="93" t="s">
        <v>117</v>
      </c>
      <c r="RCL3" s="93"/>
      <c r="RCM3" s="93"/>
      <c r="RCN3" s="93"/>
      <c r="RCO3" s="93" t="s">
        <v>117</v>
      </c>
      <c r="RCP3" s="93"/>
      <c r="RCQ3" s="93"/>
      <c r="RCR3" s="93"/>
      <c r="RCS3" s="93" t="s">
        <v>117</v>
      </c>
      <c r="RCT3" s="93"/>
      <c r="RCU3" s="93"/>
      <c r="RCV3" s="93"/>
      <c r="RCW3" s="93" t="s">
        <v>117</v>
      </c>
      <c r="RCX3" s="93"/>
      <c r="RCY3" s="93"/>
      <c r="RCZ3" s="93"/>
      <c r="RDA3" s="93" t="s">
        <v>117</v>
      </c>
      <c r="RDB3" s="93"/>
      <c r="RDC3" s="93"/>
      <c r="RDD3" s="93"/>
      <c r="RDE3" s="93" t="s">
        <v>117</v>
      </c>
      <c r="RDF3" s="93"/>
      <c r="RDG3" s="93"/>
      <c r="RDH3" s="93"/>
      <c r="RDI3" s="93" t="s">
        <v>117</v>
      </c>
      <c r="RDJ3" s="93"/>
      <c r="RDK3" s="93"/>
      <c r="RDL3" s="93"/>
      <c r="RDM3" s="93" t="s">
        <v>117</v>
      </c>
      <c r="RDN3" s="93"/>
      <c r="RDO3" s="93"/>
      <c r="RDP3" s="93"/>
      <c r="RDQ3" s="93" t="s">
        <v>117</v>
      </c>
      <c r="RDR3" s="93"/>
      <c r="RDS3" s="93"/>
      <c r="RDT3" s="93"/>
      <c r="RDU3" s="93" t="s">
        <v>117</v>
      </c>
      <c r="RDV3" s="93"/>
      <c r="RDW3" s="93"/>
      <c r="RDX3" s="93"/>
      <c r="RDY3" s="93" t="s">
        <v>117</v>
      </c>
      <c r="RDZ3" s="93"/>
      <c r="REA3" s="93"/>
      <c r="REB3" s="93"/>
      <c r="REC3" s="93" t="s">
        <v>117</v>
      </c>
      <c r="RED3" s="93"/>
      <c r="REE3" s="93"/>
      <c r="REF3" s="93"/>
      <c r="REG3" s="93" t="s">
        <v>117</v>
      </c>
      <c r="REH3" s="93"/>
      <c r="REI3" s="93"/>
      <c r="REJ3" s="93"/>
      <c r="REK3" s="93" t="s">
        <v>117</v>
      </c>
      <c r="REL3" s="93"/>
      <c r="REM3" s="93"/>
      <c r="REN3" s="93"/>
      <c r="REO3" s="93" t="s">
        <v>117</v>
      </c>
      <c r="REP3" s="93"/>
      <c r="REQ3" s="93"/>
      <c r="RER3" s="93"/>
      <c r="RES3" s="93" t="s">
        <v>117</v>
      </c>
      <c r="RET3" s="93"/>
      <c r="REU3" s="93"/>
      <c r="REV3" s="93"/>
      <c r="REW3" s="93" t="s">
        <v>117</v>
      </c>
      <c r="REX3" s="93"/>
      <c r="REY3" s="93"/>
      <c r="REZ3" s="93"/>
      <c r="RFA3" s="93" t="s">
        <v>117</v>
      </c>
      <c r="RFB3" s="93"/>
      <c r="RFC3" s="93"/>
      <c r="RFD3" s="93"/>
      <c r="RFE3" s="93" t="s">
        <v>117</v>
      </c>
      <c r="RFF3" s="93"/>
      <c r="RFG3" s="93"/>
      <c r="RFH3" s="93"/>
      <c r="RFI3" s="93" t="s">
        <v>117</v>
      </c>
      <c r="RFJ3" s="93"/>
      <c r="RFK3" s="93"/>
      <c r="RFL3" s="93"/>
      <c r="RFM3" s="93" t="s">
        <v>117</v>
      </c>
      <c r="RFN3" s="93"/>
      <c r="RFO3" s="93"/>
      <c r="RFP3" s="93"/>
      <c r="RFQ3" s="93" t="s">
        <v>117</v>
      </c>
      <c r="RFR3" s="93"/>
      <c r="RFS3" s="93"/>
      <c r="RFT3" s="93"/>
      <c r="RFU3" s="93" t="s">
        <v>117</v>
      </c>
      <c r="RFV3" s="93"/>
      <c r="RFW3" s="93"/>
      <c r="RFX3" s="93"/>
      <c r="RFY3" s="93" t="s">
        <v>117</v>
      </c>
      <c r="RFZ3" s="93"/>
      <c r="RGA3" s="93"/>
      <c r="RGB3" s="93"/>
      <c r="RGC3" s="93" t="s">
        <v>117</v>
      </c>
      <c r="RGD3" s="93"/>
      <c r="RGE3" s="93"/>
      <c r="RGF3" s="93"/>
      <c r="RGG3" s="93" t="s">
        <v>117</v>
      </c>
      <c r="RGH3" s="93"/>
      <c r="RGI3" s="93"/>
      <c r="RGJ3" s="93"/>
      <c r="RGK3" s="93" t="s">
        <v>117</v>
      </c>
      <c r="RGL3" s="93"/>
      <c r="RGM3" s="93"/>
      <c r="RGN3" s="93"/>
      <c r="RGO3" s="93" t="s">
        <v>117</v>
      </c>
      <c r="RGP3" s="93"/>
      <c r="RGQ3" s="93"/>
      <c r="RGR3" s="93"/>
      <c r="RGS3" s="93" t="s">
        <v>117</v>
      </c>
      <c r="RGT3" s="93"/>
      <c r="RGU3" s="93"/>
      <c r="RGV3" s="93"/>
      <c r="RGW3" s="93" t="s">
        <v>117</v>
      </c>
      <c r="RGX3" s="93"/>
      <c r="RGY3" s="93"/>
      <c r="RGZ3" s="93"/>
      <c r="RHA3" s="93" t="s">
        <v>117</v>
      </c>
      <c r="RHB3" s="93"/>
      <c r="RHC3" s="93"/>
      <c r="RHD3" s="93"/>
      <c r="RHE3" s="93" t="s">
        <v>117</v>
      </c>
      <c r="RHF3" s="93"/>
      <c r="RHG3" s="93"/>
      <c r="RHH3" s="93"/>
      <c r="RHI3" s="93" t="s">
        <v>117</v>
      </c>
      <c r="RHJ3" s="93"/>
      <c r="RHK3" s="93"/>
      <c r="RHL3" s="93"/>
      <c r="RHM3" s="93" t="s">
        <v>117</v>
      </c>
      <c r="RHN3" s="93"/>
      <c r="RHO3" s="93"/>
      <c r="RHP3" s="93"/>
      <c r="RHQ3" s="93" t="s">
        <v>117</v>
      </c>
      <c r="RHR3" s="93"/>
      <c r="RHS3" s="93"/>
      <c r="RHT3" s="93"/>
      <c r="RHU3" s="93" t="s">
        <v>117</v>
      </c>
      <c r="RHV3" s="93"/>
      <c r="RHW3" s="93"/>
      <c r="RHX3" s="93"/>
      <c r="RHY3" s="93" t="s">
        <v>117</v>
      </c>
      <c r="RHZ3" s="93"/>
      <c r="RIA3" s="93"/>
      <c r="RIB3" s="93"/>
      <c r="RIC3" s="93" t="s">
        <v>117</v>
      </c>
      <c r="RID3" s="93"/>
      <c r="RIE3" s="93"/>
      <c r="RIF3" s="93"/>
      <c r="RIG3" s="93" t="s">
        <v>117</v>
      </c>
      <c r="RIH3" s="93"/>
      <c r="RII3" s="93"/>
      <c r="RIJ3" s="93"/>
      <c r="RIK3" s="93" t="s">
        <v>117</v>
      </c>
      <c r="RIL3" s="93"/>
      <c r="RIM3" s="93"/>
      <c r="RIN3" s="93"/>
      <c r="RIO3" s="93" t="s">
        <v>117</v>
      </c>
      <c r="RIP3" s="93"/>
      <c r="RIQ3" s="93"/>
      <c r="RIR3" s="93"/>
      <c r="RIS3" s="93" t="s">
        <v>117</v>
      </c>
      <c r="RIT3" s="93"/>
      <c r="RIU3" s="93"/>
      <c r="RIV3" s="93"/>
      <c r="RIW3" s="93" t="s">
        <v>117</v>
      </c>
      <c r="RIX3" s="93"/>
      <c r="RIY3" s="93"/>
      <c r="RIZ3" s="93"/>
      <c r="RJA3" s="93" t="s">
        <v>117</v>
      </c>
      <c r="RJB3" s="93"/>
      <c r="RJC3" s="93"/>
      <c r="RJD3" s="93"/>
      <c r="RJE3" s="93" t="s">
        <v>117</v>
      </c>
      <c r="RJF3" s="93"/>
      <c r="RJG3" s="93"/>
      <c r="RJH3" s="93"/>
      <c r="RJI3" s="93" t="s">
        <v>117</v>
      </c>
      <c r="RJJ3" s="93"/>
      <c r="RJK3" s="93"/>
      <c r="RJL3" s="93"/>
      <c r="RJM3" s="93" t="s">
        <v>117</v>
      </c>
      <c r="RJN3" s="93"/>
      <c r="RJO3" s="93"/>
      <c r="RJP3" s="93"/>
      <c r="RJQ3" s="93" t="s">
        <v>117</v>
      </c>
      <c r="RJR3" s="93"/>
      <c r="RJS3" s="93"/>
      <c r="RJT3" s="93"/>
      <c r="RJU3" s="93" t="s">
        <v>117</v>
      </c>
      <c r="RJV3" s="93"/>
      <c r="RJW3" s="93"/>
      <c r="RJX3" s="93"/>
      <c r="RJY3" s="93" t="s">
        <v>117</v>
      </c>
      <c r="RJZ3" s="93"/>
      <c r="RKA3" s="93"/>
      <c r="RKB3" s="93"/>
      <c r="RKC3" s="93" t="s">
        <v>117</v>
      </c>
      <c r="RKD3" s="93"/>
      <c r="RKE3" s="93"/>
      <c r="RKF3" s="93"/>
      <c r="RKG3" s="93" t="s">
        <v>117</v>
      </c>
      <c r="RKH3" s="93"/>
      <c r="RKI3" s="93"/>
      <c r="RKJ3" s="93"/>
      <c r="RKK3" s="93" t="s">
        <v>117</v>
      </c>
      <c r="RKL3" s="93"/>
      <c r="RKM3" s="93"/>
      <c r="RKN3" s="93"/>
      <c r="RKO3" s="93" t="s">
        <v>117</v>
      </c>
      <c r="RKP3" s="93"/>
      <c r="RKQ3" s="93"/>
      <c r="RKR3" s="93"/>
      <c r="RKS3" s="93" t="s">
        <v>117</v>
      </c>
      <c r="RKT3" s="93"/>
      <c r="RKU3" s="93"/>
      <c r="RKV3" s="93"/>
      <c r="RKW3" s="93" t="s">
        <v>117</v>
      </c>
      <c r="RKX3" s="93"/>
      <c r="RKY3" s="93"/>
      <c r="RKZ3" s="93"/>
      <c r="RLA3" s="93" t="s">
        <v>117</v>
      </c>
      <c r="RLB3" s="93"/>
      <c r="RLC3" s="93"/>
      <c r="RLD3" s="93"/>
      <c r="RLE3" s="93" t="s">
        <v>117</v>
      </c>
      <c r="RLF3" s="93"/>
      <c r="RLG3" s="93"/>
      <c r="RLH3" s="93"/>
      <c r="RLI3" s="93" t="s">
        <v>117</v>
      </c>
      <c r="RLJ3" s="93"/>
      <c r="RLK3" s="93"/>
      <c r="RLL3" s="93"/>
      <c r="RLM3" s="93" t="s">
        <v>117</v>
      </c>
      <c r="RLN3" s="93"/>
      <c r="RLO3" s="93"/>
      <c r="RLP3" s="93"/>
      <c r="RLQ3" s="93" t="s">
        <v>117</v>
      </c>
      <c r="RLR3" s="93"/>
      <c r="RLS3" s="93"/>
      <c r="RLT3" s="93"/>
      <c r="RLU3" s="93" t="s">
        <v>117</v>
      </c>
      <c r="RLV3" s="93"/>
      <c r="RLW3" s="93"/>
      <c r="RLX3" s="93"/>
      <c r="RLY3" s="93" t="s">
        <v>117</v>
      </c>
      <c r="RLZ3" s="93"/>
      <c r="RMA3" s="93"/>
      <c r="RMB3" s="93"/>
      <c r="RMC3" s="93" t="s">
        <v>117</v>
      </c>
      <c r="RMD3" s="93"/>
      <c r="RME3" s="93"/>
      <c r="RMF3" s="93"/>
      <c r="RMG3" s="93" t="s">
        <v>117</v>
      </c>
      <c r="RMH3" s="93"/>
      <c r="RMI3" s="93"/>
      <c r="RMJ3" s="93"/>
      <c r="RMK3" s="93" t="s">
        <v>117</v>
      </c>
      <c r="RML3" s="93"/>
      <c r="RMM3" s="93"/>
      <c r="RMN3" s="93"/>
      <c r="RMO3" s="93" t="s">
        <v>117</v>
      </c>
      <c r="RMP3" s="93"/>
      <c r="RMQ3" s="93"/>
      <c r="RMR3" s="93"/>
      <c r="RMS3" s="93" t="s">
        <v>117</v>
      </c>
      <c r="RMT3" s="93"/>
      <c r="RMU3" s="93"/>
      <c r="RMV3" s="93"/>
      <c r="RMW3" s="93" t="s">
        <v>117</v>
      </c>
      <c r="RMX3" s="93"/>
      <c r="RMY3" s="93"/>
      <c r="RMZ3" s="93"/>
      <c r="RNA3" s="93" t="s">
        <v>117</v>
      </c>
      <c r="RNB3" s="93"/>
      <c r="RNC3" s="93"/>
      <c r="RND3" s="93"/>
      <c r="RNE3" s="93" t="s">
        <v>117</v>
      </c>
      <c r="RNF3" s="93"/>
      <c r="RNG3" s="93"/>
      <c r="RNH3" s="93"/>
      <c r="RNI3" s="93" t="s">
        <v>117</v>
      </c>
      <c r="RNJ3" s="93"/>
      <c r="RNK3" s="93"/>
      <c r="RNL3" s="93"/>
      <c r="RNM3" s="93" t="s">
        <v>117</v>
      </c>
      <c r="RNN3" s="93"/>
      <c r="RNO3" s="93"/>
      <c r="RNP3" s="93"/>
      <c r="RNQ3" s="93" t="s">
        <v>117</v>
      </c>
      <c r="RNR3" s="93"/>
      <c r="RNS3" s="93"/>
      <c r="RNT3" s="93"/>
      <c r="RNU3" s="93" t="s">
        <v>117</v>
      </c>
      <c r="RNV3" s="93"/>
      <c r="RNW3" s="93"/>
      <c r="RNX3" s="93"/>
      <c r="RNY3" s="93" t="s">
        <v>117</v>
      </c>
      <c r="RNZ3" s="93"/>
      <c r="ROA3" s="93"/>
      <c r="ROB3" s="93"/>
      <c r="ROC3" s="93" t="s">
        <v>117</v>
      </c>
      <c r="ROD3" s="93"/>
      <c r="ROE3" s="93"/>
      <c r="ROF3" s="93"/>
      <c r="ROG3" s="93" t="s">
        <v>117</v>
      </c>
      <c r="ROH3" s="93"/>
      <c r="ROI3" s="93"/>
      <c r="ROJ3" s="93"/>
      <c r="ROK3" s="93" t="s">
        <v>117</v>
      </c>
      <c r="ROL3" s="93"/>
      <c r="ROM3" s="93"/>
      <c r="RON3" s="93"/>
      <c r="ROO3" s="93" t="s">
        <v>117</v>
      </c>
      <c r="ROP3" s="93"/>
      <c r="ROQ3" s="93"/>
      <c r="ROR3" s="93"/>
      <c r="ROS3" s="93" t="s">
        <v>117</v>
      </c>
      <c r="ROT3" s="93"/>
      <c r="ROU3" s="93"/>
      <c r="ROV3" s="93"/>
      <c r="ROW3" s="93" t="s">
        <v>117</v>
      </c>
      <c r="ROX3" s="93"/>
      <c r="ROY3" s="93"/>
      <c r="ROZ3" s="93"/>
      <c r="RPA3" s="93" t="s">
        <v>117</v>
      </c>
      <c r="RPB3" s="93"/>
      <c r="RPC3" s="93"/>
      <c r="RPD3" s="93"/>
      <c r="RPE3" s="93" t="s">
        <v>117</v>
      </c>
      <c r="RPF3" s="93"/>
      <c r="RPG3" s="93"/>
      <c r="RPH3" s="93"/>
      <c r="RPI3" s="93" t="s">
        <v>117</v>
      </c>
      <c r="RPJ3" s="93"/>
      <c r="RPK3" s="93"/>
      <c r="RPL3" s="93"/>
      <c r="RPM3" s="93" t="s">
        <v>117</v>
      </c>
      <c r="RPN3" s="93"/>
      <c r="RPO3" s="93"/>
      <c r="RPP3" s="93"/>
      <c r="RPQ3" s="93" t="s">
        <v>117</v>
      </c>
      <c r="RPR3" s="93"/>
      <c r="RPS3" s="93"/>
      <c r="RPT3" s="93"/>
      <c r="RPU3" s="93" t="s">
        <v>117</v>
      </c>
      <c r="RPV3" s="93"/>
      <c r="RPW3" s="93"/>
      <c r="RPX3" s="93"/>
      <c r="RPY3" s="93" t="s">
        <v>117</v>
      </c>
      <c r="RPZ3" s="93"/>
      <c r="RQA3" s="93"/>
      <c r="RQB3" s="93"/>
      <c r="RQC3" s="93" t="s">
        <v>117</v>
      </c>
      <c r="RQD3" s="93"/>
      <c r="RQE3" s="93"/>
      <c r="RQF3" s="93"/>
      <c r="RQG3" s="93" t="s">
        <v>117</v>
      </c>
      <c r="RQH3" s="93"/>
      <c r="RQI3" s="93"/>
      <c r="RQJ3" s="93"/>
      <c r="RQK3" s="93" t="s">
        <v>117</v>
      </c>
      <c r="RQL3" s="93"/>
      <c r="RQM3" s="93"/>
      <c r="RQN3" s="93"/>
      <c r="RQO3" s="93" t="s">
        <v>117</v>
      </c>
      <c r="RQP3" s="93"/>
      <c r="RQQ3" s="93"/>
      <c r="RQR3" s="93"/>
      <c r="RQS3" s="93" t="s">
        <v>117</v>
      </c>
      <c r="RQT3" s="93"/>
      <c r="RQU3" s="93"/>
      <c r="RQV3" s="93"/>
      <c r="RQW3" s="93" t="s">
        <v>117</v>
      </c>
      <c r="RQX3" s="93"/>
      <c r="RQY3" s="93"/>
      <c r="RQZ3" s="93"/>
      <c r="RRA3" s="93" t="s">
        <v>117</v>
      </c>
      <c r="RRB3" s="93"/>
      <c r="RRC3" s="93"/>
      <c r="RRD3" s="93"/>
      <c r="RRE3" s="93" t="s">
        <v>117</v>
      </c>
      <c r="RRF3" s="93"/>
      <c r="RRG3" s="93"/>
      <c r="RRH3" s="93"/>
      <c r="RRI3" s="93" t="s">
        <v>117</v>
      </c>
      <c r="RRJ3" s="93"/>
      <c r="RRK3" s="93"/>
      <c r="RRL3" s="93"/>
      <c r="RRM3" s="93" t="s">
        <v>117</v>
      </c>
      <c r="RRN3" s="93"/>
      <c r="RRO3" s="93"/>
      <c r="RRP3" s="93"/>
      <c r="RRQ3" s="93" t="s">
        <v>117</v>
      </c>
      <c r="RRR3" s="93"/>
      <c r="RRS3" s="93"/>
      <c r="RRT3" s="93"/>
      <c r="RRU3" s="93" t="s">
        <v>117</v>
      </c>
      <c r="RRV3" s="93"/>
      <c r="RRW3" s="93"/>
      <c r="RRX3" s="93"/>
      <c r="RRY3" s="93" t="s">
        <v>117</v>
      </c>
      <c r="RRZ3" s="93"/>
      <c r="RSA3" s="93"/>
      <c r="RSB3" s="93"/>
      <c r="RSC3" s="93" t="s">
        <v>117</v>
      </c>
      <c r="RSD3" s="93"/>
      <c r="RSE3" s="93"/>
      <c r="RSF3" s="93"/>
      <c r="RSG3" s="93" t="s">
        <v>117</v>
      </c>
      <c r="RSH3" s="93"/>
      <c r="RSI3" s="93"/>
      <c r="RSJ3" s="93"/>
      <c r="RSK3" s="93" t="s">
        <v>117</v>
      </c>
      <c r="RSL3" s="93"/>
      <c r="RSM3" s="93"/>
      <c r="RSN3" s="93"/>
      <c r="RSO3" s="93" t="s">
        <v>117</v>
      </c>
      <c r="RSP3" s="93"/>
      <c r="RSQ3" s="93"/>
      <c r="RSR3" s="93"/>
      <c r="RSS3" s="93" t="s">
        <v>117</v>
      </c>
      <c r="RST3" s="93"/>
      <c r="RSU3" s="93"/>
      <c r="RSV3" s="93"/>
      <c r="RSW3" s="93" t="s">
        <v>117</v>
      </c>
      <c r="RSX3" s="93"/>
      <c r="RSY3" s="93"/>
      <c r="RSZ3" s="93"/>
      <c r="RTA3" s="93" t="s">
        <v>117</v>
      </c>
      <c r="RTB3" s="93"/>
      <c r="RTC3" s="93"/>
      <c r="RTD3" s="93"/>
      <c r="RTE3" s="93" t="s">
        <v>117</v>
      </c>
      <c r="RTF3" s="93"/>
      <c r="RTG3" s="93"/>
      <c r="RTH3" s="93"/>
      <c r="RTI3" s="93" t="s">
        <v>117</v>
      </c>
      <c r="RTJ3" s="93"/>
      <c r="RTK3" s="93"/>
      <c r="RTL3" s="93"/>
      <c r="RTM3" s="93" t="s">
        <v>117</v>
      </c>
      <c r="RTN3" s="93"/>
      <c r="RTO3" s="93"/>
      <c r="RTP3" s="93"/>
      <c r="RTQ3" s="93" t="s">
        <v>117</v>
      </c>
      <c r="RTR3" s="93"/>
      <c r="RTS3" s="93"/>
      <c r="RTT3" s="93"/>
      <c r="RTU3" s="93" t="s">
        <v>117</v>
      </c>
      <c r="RTV3" s="93"/>
      <c r="RTW3" s="93"/>
      <c r="RTX3" s="93"/>
      <c r="RTY3" s="93" t="s">
        <v>117</v>
      </c>
      <c r="RTZ3" s="93"/>
      <c r="RUA3" s="93"/>
      <c r="RUB3" s="93"/>
      <c r="RUC3" s="93" t="s">
        <v>117</v>
      </c>
      <c r="RUD3" s="93"/>
      <c r="RUE3" s="93"/>
      <c r="RUF3" s="93"/>
      <c r="RUG3" s="93" t="s">
        <v>117</v>
      </c>
      <c r="RUH3" s="93"/>
      <c r="RUI3" s="93"/>
      <c r="RUJ3" s="93"/>
      <c r="RUK3" s="93" t="s">
        <v>117</v>
      </c>
      <c r="RUL3" s="93"/>
      <c r="RUM3" s="93"/>
      <c r="RUN3" s="93"/>
      <c r="RUO3" s="93" t="s">
        <v>117</v>
      </c>
      <c r="RUP3" s="93"/>
      <c r="RUQ3" s="93"/>
      <c r="RUR3" s="93"/>
      <c r="RUS3" s="93" t="s">
        <v>117</v>
      </c>
      <c r="RUT3" s="93"/>
      <c r="RUU3" s="93"/>
      <c r="RUV3" s="93"/>
      <c r="RUW3" s="93" t="s">
        <v>117</v>
      </c>
      <c r="RUX3" s="93"/>
      <c r="RUY3" s="93"/>
      <c r="RUZ3" s="93"/>
      <c r="RVA3" s="93" t="s">
        <v>117</v>
      </c>
      <c r="RVB3" s="93"/>
      <c r="RVC3" s="93"/>
      <c r="RVD3" s="93"/>
      <c r="RVE3" s="93" t="s">
        <v>117</v>
      </c>
      <c r="RVF3" s="93"/>
      <c r="RVG3" s="93"/>
      <c r="RVH3" s="93"/>
      <c r="RVI3" s="93" t="s">
        <v>117</v>
      </c>
      <c r="RVJ3" s="93"/>
      <c r="RVK3" s="93"/>
      <c r="RVL3" s="93"/>
      <c r="RVM3" s="93" t="s">
        <v>117</v>
      </c>
      <c r="RVN3" s="93"/>
      <c r="RVO3" s="93"/>
      <c r="RVP3" s="93"/>
      <c r="RVQ3" s="93" t="s">
        <v>117</v>
      </c>
      <c r="RVR3" s="93"/>
      <c r="RVS3" s="93"/>
      <c r="RVT3" s="93"/>
      <c r="RVU3" s="93" t="s">
        <v>117</v>
      </c>
      <c r="RVV3" s="93"/>
      <c r="RVW3" s="93"/>
      <c r="RVX3" s="93"/>
      <c r="RVY3" s="93" t="s">
        <v>117</v>
      </c>
      <c r="RVZ3" s="93"/>
      <c r="RWA3" s="93"/>
      <c r="RWB3" s="93"/>
      <c r="RWC3" s="93" t="s">
        <v>117</v>
      </c>
      <c r="RWD3" s="93"/>
      <c r="RWE3" s="93"/>
      <c r="RWF3" s="93"/>
      <c r="RWG3" s="93" t="s">
        <v>117</v>
      </c>
      <c r="RWH3" s="93"/>
      <c r="RWI3" s="93"/>
      <c r="RWJ3" s="93"/>
      <c r="RWK3" s="93" t="s">
        <v>117</v>
      </c>
      <c r="RWL3" s="93"/>
      <c r="RWM3" s="93"/>
      <c r="RWN3" s="93"/>
      <c r="RWO3" s="93" t="s">
        <v>117</v>
      </c>
      <c r="RWP3" s="93"/>
      <c r="RWQ3" s="93"/>
      <c r="RWR3" s="93"/>
      <c r="RWS3" s="93" t="s">
        <v>117</v>
      </c>
      <c r="RWT3" s="93"/>
      <c r="RWU3" s="93"/>
      <c r="RWV3" s="93"/>
      <c r="RWW3" s="93" t="s">
        <v>117</v>
      </c>
      <c r="RWX3" s="93"/>
      <c r="RWY3" s="93"/>
      <c r="RWZ3" s="93"/>
      <c r="RXA3" s="93" t="s">
        <v>117</v>
      </c>
      <c r="RXB3" s="93"/>
      <c r="RXC3" s="93"/>
      <c r="RXD3" s="93"/>
      <c r="RXE3" s="93" t="s">
        <v>117</v>
      </c>
      <c r="RXF3" s="93"/>
      <c r="RXG3" s="93"/>
      <c r="RXH3" s="93"/>
      <c r="RXI3" s="93" t="s">
        <v>117</v>
      </c>
      <c r="RXJ3" s="93"/>
      <c r="RXK3" s="93"/>
      <c r="RXL3" s="93"/>
      <c r="RXM3" s="93" t="s">
        <v>117</v>
      </c>
      <c r="RXN3" s="93"/>
      <c r="RXO3" s="93"/>
      <c r="RXP3" s="93"/>
      <c r="RXQ3" s="93" t="s">
        <v>117</v>
      </c>
      <c r="RXR3" s="93"/>
      <c r="RXS3" s="93"/>
      <c r="RXT3" s="93"/>
      <c r="RXU3" s="93" t="s">
        <v>117</v>
      </c>
      <c r="RXV3" s="93"/>
      <c r="RXW3" s="93"/>
      <c r="RXX3" s="93"/>
      <c r="RXY3" s="93" t="s">
        <v>117</v>
      </c>
      <c r="RXZ3" s="93"/>
      <c r="RYA3" s="93"/>
      <c r="RYB3" s="93"/>
      <c r="RYC3" s="93" t="s">
        <v>117</v>
      </c>
      <c r="RYD3" s="93"/>
      <c r="RYE3" s="93"/>
      <c r="RYF3" s="93"/>
      <c r="RYG3" s="93" t="s">
        <v>117</v>
      </c>
      <c r="RYH3" s="93"/>
      <c r="RYI3" s="93"/>
      <c r="RYJ3" s="93"/>
      <c r="RYK3" s="93" t="s">
        <v>117</v>
      </c>
      <c r="RYL3" s="93"/>
      <c r="RYM3" s="93"/>
      <c r="RYN3" s="93"/>
      <c r="RYO3" s="93" t="s">
        <v>117</v>
      </c>
      <c r="RYP3" s="93"/>
      <c r="RYQ3" s="93"/>
      <c r="RYR3" s="93"/>
      <c r="RYS3" s="93" t="s">
        <v>117</v>
      </c>
      <c r="RYT3" s="93"/>
      <c r="RYU3" s="93"/>
      <c r="RYV3" s="93"/>
      <c r="RYW3" s="93" t="s">
        <v>117</v>
      </c>
      <c r="RYX3" s="93"/>
      <c r="RYY3" s="93"/>
      <c r="RYZ3" s="93"/>
      <c r="RZA3" s="93" t="s">
        <v>117</v>
      </c>
      <c r="RZB3" s="93"/>
      <c r="RZC3" s="93"/>
      <c r="RZD3" s="93"/>
      <c r="RZE3" s="93" t="s">
        <v>117</v>
      </c>
      <c r="RZF3" s="93"/>
      <c r="RZG3" s="93"/>
      <c r="RZH3" s="93"/>
      <c r="RZI3" s="93" t="s">
        <v>117</v>
      </c>
      <c r="RZJ3" s="93"/>
      <c r="RZK3" s="93"/>
      <c r="RZL3" s="93"/>
      <c r="RZM3" s="93" t="s">
        <v>117</v>
      </c>
      <c r="RZN3" s="93"/>
      <c r="RZO3" s="93"/>
      <c r="RZP3" s="93"/>
      <c r="RZQ3" s="93" t="s">
        <v>117</v>
      </c>
      <c r="RZR3" s="93"/>
      <c r="RZS3" s="93"/>
      <c r="RZT3" s="93"/>
      <c r="RZU3" s="93" t="s">
        <v>117</v>
      </c>
      <c r="RZV3" s="93"/>
      <c r="RZW3" s="93"/>
      <c r="RZX3" s="93"/>
      <c r="RZY3" s="93" t="s">
        <v>117</v>
      </c>
      <c r="RZZ3" s="93"/>
      <c r="SAA3" s="93"/>
      <c r="SAB3" s="93"/>
      <c r="SAC3" s="93" t="s">
        <v>117</v>
      </c>
      <c r="SAD3" s="93"/>
      <c r="SAE3" s="93"/>
      <c r="SAF3" s="93"/>
      <c r="SAG3" s="93" t="s">
        <v>117</v>
      </c>
      <c r="SAH3" s="93"/>
      <c r="SAI3" s="93"/>
      <c r="SAJ3" s="93"/>
      <c r="SAK3" s="93" t="s">
        <v>117</v>
      </c>
      <c r="SAL3" s="93"/>
      <c r="SAM3" s="93"/>
      <c r="SAN3" s="93"/>
      <c r="SAO3" s="93" t="s">
        <v>117</v>
      </c>
      <c r="SAP3" s="93"/>
      <c r="SAQ3" s="93"/>
      <c r="SAR3" s="93"/>
      <c r="SAS3" s="93" t="s">
        <v>117</v>
      </c>
      <c r="SAT3" s="93"/>
      <c r="SAU3" s="93"/>
      <c r="SAV3" s="93"/>
      <c r="SAW3" s="93" t="s">
        <v>117</v>
      </c>
      <c r="SAX3" s="93"/>
      <c r="SAY3" s="93"/>
      <c r="SAZ3" s="93"/>
      <c r="SBA3" s="93" t="s">
        <v>117</v>
      </c>
      <c r="SBB3" s="93"/>
      <c r="SBC3" s="93"/>
      <c r="SBD3" s="93"/>
      <c r="SBE3" s="93" t="s">
        <v>117</v>
      </c>
      <c r="SBF3" s="93"/>
      <c r="SBG3" s="93"/>
      <c r="SBH3" s="93"/>
      <c r="SBI3" s="93" t="s">
        <v>117</v>
      </c>
      <c r="SBJ3" s="93"/>
      <c r="SBK3" s="93"/>
      <c r="SBL3" s="93"/>
      <c r="SBM3" s="93" t="s">
        <v>117</v>
      </c>
      <c r="SBN3" s="93"/>
      <c r="SBO3" s="93"/>
      <c r="SBP3" s="93"/>
      <c r="SBQ3" s="93" t="s">
        <v>117</v>
      </c>
      <c r="SBR3" s="93"/>
      <c r="SBS3" s="93"/>
      <c r="SBT3" s="93"/>
      <c r="SBU3" s="93" t="s">
        <v>117</v>
      </c>
      <c r="SBV3" s="93"/>
      <c r="SBW3" s="93"/>
      <c r="SBX3" s="93"/>
      <c r="SBY3" s="93" t="s">
        <v>117</v>
      </c>
      <c r="SBZ3" s="93"/>
      <c r="SCA3" s="93"/>
      <c r="SCB3" s="93"/>
      <c r="SCC3" s="93" t="s">
        <v>117</v>
      </c>
      <c r="SCD3" s="93"/>
      <c r="SCE3" s="93"/>
      <c r="SCF3" s="93"/>
      <c r="SCG3" s="93" t="s">
        <v>117</v>
      </c>
      <c r="SCH3" s="93"/>
      <c r="SCI3" s="93"/>
      <c r="SCJ3" s="93"/>
      <c r="SCK3" s="93" t="s">
        <v>117</v>
      </c>
      <c r="SCL3" s="93"/>
      <c r="SCM3" s="93"/>
      <c r="SCN3" s="93"/>
      <c r="SCO3" s="93" t="s">
        <v>117</v>
      </c>
      <c r="SCP3" s="93"/>
      <c r="SCQ3" s="93"/>
      <c r="SCR3" s="93"/>
      <c r="SCS3" s="93" t="s">
        <v>117</v>
      </c>
      <c r="SCT3" s="93"/>
      <c r="SCU3" s="93"/>
      <c r="SCV3" s="93"/>
      <c r="SCW3" s="93" t="s">
        <v>117</v>
      </c>
      <c r="SCX3" s="93"/>
      <c r="SCY3" s="93"/>
      <c r="SCZ3" s="93"/>
      <c r="SDA3" s="93" t="s">
        <v>117</v>
      </c>
      <c r="SDB3" s="93"/>
      <c r="SDC3" s="93"/>
      <c r="SDD3" s="93"/>
      <c r="SDE3" s="93" t="s">
        <v>117</v>
      </c>
      <c r="SDF3" s="93"/>
      <c r="SDG3" s="93"/>
      <c r="SDH3" s="93"/>
      <c r="SDI3" s="93" t="s">
        <v>117</v>
      </c>
      <c r="SDJ3" s="93"/>
      <c r="SDK3" s="93"/>
      <c r="SDL3" s="93"/>
      <c r="SDM3" s="93" t="s">
        <v>117</v>
      </c>
      <c r="SDN3" s="93"/>
      <c r="SDO3" s="93"/>
      <c r="SDP3" s="93"/>
      <c r="SDQ3" s="93" t="s">
        <v>117</v>
      </c>
      <c r="SDR3" s="93"/>
      <c r="SDS3" s="93"/>
      <c r="SDT3" s="93"/>
      <c r="SDU3" s="93" t="s">
        <v>117</v>
      </c>
      <c r="SDV3" s="93"/>
      <c r="SDW3" s="93"/>
      <c r="SDX3" s="93"/>
      <c r="SDY3" s="93" t="s">
        <v>117</v>
      </c>
      <c r="SDZ3" s="93"/>
      <c r="SEA3" s="93"/>
      <c r="SEB3" s="93"/>
      <c r="SEC3" s="93" t="s">
        <v>117</v>
      </c>
      <c r="SED3" s="93"/>
      <c r="SEE3" s="93"/>
      <c r="SEF3" s="93"/>
      <c r="SEG3" s="93" t="s">
        <v>117</v>
      </c>
      <c r="SEH3" s="93"/>
      <c r="SEI3" s="93"/>
      <c r="SEJ3" s="93"/>
      <c r="SEK3" s="93" t="s">
        <v>117</v>
      </c>
      <c r="SEL3" s="93"/>
      <c r="SEM3" s="93"/>
      <c r="SEN3" s="93"/>
      <c r="SEO3" s="93" t="s">
        <v>117</v>
      </c>
      <c r="SEP3" s="93"/>
      <c r="SEQ3" s="93"/>
      <c r="SER3" s="93"/>
      <c r="SES3" s="93" t="s">
        <v>117</v>
      </c>
      <c r="SET3" s="93"/>
      <c r="SEU3" s="93"/>
      <c r="SEV3" s="93"/>
      <c r="SEW3" s="93" t="s">
        <v>117</v>
      </c>
      <c r="SEX3" s="93"/>
      <c r="SEY3" s="93"/>
      <c r="SEZ3" s="93"/>
      <c r="SFA3" s="93" t="s">
        <v>117</v>
      </c>
      <c r="SFB3" s="93"/>
      <c r="SFC3" s="93"/>
      <c r="SFD3" s="93"/>
      <c r="SFE3" s="93" t="s">
        <v>117</v>
      </c>
      <c r="SFF3" s="93"/>
      <c r="SFG3" s="93"/>
      <c r="SFH3" s="93"/>
      <c r="SFI3" s="93" t="s">
        <v>117</v>
      </c>
      <c r="SFJ3" s="93"/>
      <c r="SFK3" s="93"/>
      <c r="SFL3" s="93"/>
      <c r="SFM3" s="93" t="s">
        <v>117</v>
      </c>
      <c r="SFN3" s="93"/>
      <c r="SFO3" s="93"/>
      <c r="SFP3" s="93"/>
      <c r="SFQ3" s="93" t="s">
        <v>117</v>
      </c>
      <c r="SFR3" s="93"/>
      <c r="SFS3" s="93"/>
      <c r="SFT3" s="93"/>
      <c r="SFU3" s="93" t="s">
        <v>117</v>
      </c>
      <c r="SFV3" s="93"/>
      <c r="SFW3" s="93"/>
      <c r="SFX3" s="93"/>
      <c r="SFY3" s="93" t="s">
        <v>117</v>
      </c>
      <c r="SFZ3" s="93"/>
      <c r="SGA3" s="93"/>
      <c r="SGB3" s="93"/>
      <c r="SGC3" s="93" t="s">
        <v>117</v>
      </c>
      <c r="SGD3" s="93"/>
      <c r="SGE3" s="93"/>
      <c r="SGF3" s="93"/>
      <c r="SGG3" s="93" t="s">
        <v>117</v>
      </c>
      <c r="SGH3" s="93"/>
      <c r="SGI3" s="93"/>
      <c r="SGJ3" s="93"/>
      <c r="SGK3" s="93" t="s">
        <v>117</v>
      </c>
      <c r="SGL3" s="93"/>
      <c r="SGM3" s="93"/>
      <c r="SGN3" s="93"/>
      <c r="SGO3" s="93" t="s">
        <v>117</v>
      </c>
      <c r="SGP3" s="93"/>
      <c r="SGQ3" s="93"/>
      <c r="SGR3" s="93"/>
      <c r="SGS3" s="93" t="s">
        <v>117</v>
      </c>
      <c r="SGT3" s="93"/>
      <c r="SGU3" s="93"/>
      <c r="SGV3" s="93"/>
      <c r="SGW3" s="93" t="s">
        <v>117</v>
      </c>
      <c r="SGX3" s="93"/>
      <c r="SGY3" s="93"/>
      <c r="SGZ3" s="93"/>
      <c r="SHA3" s="93" t="s">
        <v>117</v>
      </c>
      <c r="SHB3" s="93"/>
      <c r="SHC3" s="93"/>
      <c r="SHD3" s="93"/>
      <c r="SHE3" s="93" t="s">
        <v>117</v>
      </c>
      <c r="SHF3" s="93"/>
      <c r="SHG3" s="93"/>
      <c r="SHH3" s="93"/>
      <c r="SHI3" s="93" t="s">
        <v>117</v>
      </c>
      <c r="SHJ3" s="93"/>
      <c r="SHK3" s="93"/>
      <c r="SHL3" s="93"/>
      <c r="SHM3" s="93" t="s">
        <v>117</v>
      </c>
      <c r="SHN3" s="93"/>
      <c r="SHO3" s="93"/>
      <c r="SHP3" s="93"/>
      <c r="SHQ3" s="93" t="s">
        <v>117</v>
      </c>
      <c r="SHR3" s="93"/>
      <c r="SHS3" s="93"/>
      <c r="SHT3" s="93"/>
      <c r="SHU3" s="93" t="s">
        <v>117</v>
      </c>
      <c r="SHV3" s="93"/>
      <c r="SHW3" s="93"/>
      <c r="SHX3" s="93"/>
      <c r="SHY3" s="93" t="s">
        <v>117</v>
      </c>
      <c r="SHZ3" s="93"/>
      <c r="SIA3" s="93"/>
      <c r="SIB3" s="93"/>
      <c r="SIC3" s="93" t="s">
        <v>117</v>
      </c>
      <c r="SID3" s="93"/>
      <c r="SIE3" s="93"/>
      <c r="SIF3" s="93"/>
      <c r="SIG3" s="93" t="s">
        <v>117</v>
      </c>
      <c r="SIH3" s="93"/>
      <c r="SII3" s="93"/>
      <c r="SIJ3" s="93"/>
      <c r="SIK3" s="93" t="s">
        <v>117</v>
      </c>
      <c r="SIL3" s="93"/>
      <c r="SIM3" s="93"/>
      <c r="SIN3" s="93"/>
      <c r="SIO3" s="93" t="s">
        <v>117</v>
      </c>
      <c r="SIP3" s="93"/>
      <c r="SIQ3" s="93"/>
      <c r="SIR3" s="93"/>
      <c r="SIS3" s="93" t="s">
        <v>117</v>
      </c>
      <c r="SIT3" s="93"/>
      <c r="SIU3" s="93"/>
      <c r="SIV3" s="93"/>
      <c r="SIW3" s="93" t="s">
        <v>117</v>
      </c>
      <c r="SIX3" s="93"/>
      <c r="SIY3" s="93"/>
      <c r="SIZ3" s="93"/>
      <c r="SJA3" s="93" t="s">
        <v>117</v>
      </c>
      <c r="SJB3" s="93"/>
      <c r="SJC3" s="93"/>
      <c r="SJD3" s="93"/>
      <c r="SJE3" s="93" t="s">
        <v>117</v>
      </c>
      <c r="SJF3" s="93"/>
      <c r="SJG3" s="93"/>
      <c r="SJH3" s="93"/>
      <c r="SJI3" s="93" t="s">
        <v>117</v>
      </c>
      <c r="SJJ3" s="93"/>
      <c r="SJK3" s="93"/>
      <c r="SJL3" s="93"/>
      <c r="SJM3" s="93" t="s">
        <v>117</v>
      </c>
      <c r="SJN3" s="93"/>
      <c r="SJO3" s="93"/>
      <c r="SJP3" s="93"/>
      <c r="SJQ3" s="93" t="s">
        <v>117</v>
      </c>
      <c r="SJR3" s="93"/>
      <c r="SJS3" s="93"/>
      <c r="SJT3" s="93"/>
      <c r="SJU3" s="93" t="s">
        <v>117</v>
      </c>
      <c r="SJV3" s="93"/>
      <c r="SJW3" s="93"/>
      <c r="SJX3" s="93"/>
      <c r="SJY3" s="93" t="s">
        <v>117</v>
      </c>
      <c r="SJZ3" s="93"/>
      <c r="SKA3" s="93"/>
      <c r="SKB3" s="93"/>
      <c r="SKC3" s="93" t="s">
        <v>117</v>
      </c>
      <c r="SKD3" s="93"/>
      <c r="SKE3" s="93"/>
      <c r="SKF3" s="93"/>
      <c r="SKG3" s="93" t="s">
        <v>117</v>
      </c>
      <c r="SKH3" s="93"/>
      <c r="SKI3" s="93"/>
      <c r="SKJ3" s="93"/>
      <c r="SKK3" s="93" t="s">
        <v>117</v>
      </c>
      <c r="SKL3" s="93"/>
      <c r="SKM3" s="93"/>
      <c r="SKN3" s="93"/>
      <c r="SKO3" s="93" t="s">
        <v>117</v>
      </c>
      <c r="SKP3" s="93"/>
      <c r="SKQ3" s="93"/>
      <c r="SKR3" s="93"/>
      <c r="SKS3" s="93" t="s">
        <v>117</v>
      </c>
      <c r="SKT3" s="93"/>
      <c r="SKU3" s="93"/>
      <c r="SKV3" s="93"/>
      <c r="SKW3" s="93" t="s">
        <v>117</v>
      </c>
      <c r="SKX3" s="93"/>
      <c r="SKY3" s="93"/>
      <c r="SKZ3" s="93"/>
      <c r="SLA3" s="93" t="s">
        <v>117</v>
      </c>
      <c r="SLB3" s="93"/>
      <c r="SLC3" s="93"/>
      <c r="SLD3" s="93"/>
      <c r="SLE3" s="93" t="s">
        <v>117</v>
      </c>
      <c r="SLF3" s="93"/>
      <c r="SLG3" s="93"/>
      <c r="SLH3" s="93"/>
      <c r="SLI3" s="93" t="s">
        <v>117</v>
      </c>
      <c r="SLJ3" s="93"/>
      <c r="SLK3" s="93"/>
      <c r="SLL3" s="93"/>
      <c r="SLM3" s="93" t="s">
        <v>117</v>
      </c>
      <c r="SLN3" s="93"/>
      <c r="SLO3" s="93"/>
      <c r="SLP3" s="93"/>
      <c r="SLQ3" s="93" t="s">
        <v>117</v>
      </c>
      <c r="SLR3" s="93"/>
      <c r="SLS3" s="93"/>
      <c r="SLT3" s="93"/>
      <c r="SLU3" s="93" t="s">
        <v>117</v>
      </c>
      <c r="SLV3" s="93"/>
      <c r="SLW3" s="93"/>
      <c r="SLX3" s="93"/>
      <c r="SLY3" s="93" t="s">
        <v>117</v>
      </c>
      <c r="SLZ3" s="93"/>
      <c r="SMA3" s="93"/>
      <c r="SMB3" s="93"/>
      <c r="SMC3" s="93" t="s">
        <v>117</v>
      </c>
      <c r="SMD3" s="93"/>
      <c r="SME3" s="93"/>
      <c r="SMF3" s="93"/>
      <c r="SMG3" s="93" t="s">
        <v>117</v>
      </c>
      <c r="SMH3" s="93"/>
      <c r="SMI3" s="93"/>
      <c r="SMJ3" s="93"/>
      <c r="SMK3" s="93" t="s">
        <v>117</v>
      </c>
      <c r="SML3" s="93"/>
      <c r="SMM3" s="93"/>
      <c r="SMN3" s="93"/>
      <c r="SMO3" s="93" t="s">
        <v>117</v>
      </c>
      <c r="SMP3" s="93"/>
      <c r="SMQ3" s="93"/>
      <c r="SMR3" s="93"/>
      <c r="SMS3" s="93" t="s">
        <v>117</v>
      </c>
      <c r="SMT3" s="93"/>
      <c r="SMU3" s="93"/>
      <c r="SMV3" s="93"/>
      <c r="SMW3" s="93" t="s">
        <v>117</v>
      </c>
      <c r="SMX3" s="93"/>
      <c r="SMY3" s="93"/>
      <c r="SMZ3" s="93"/>
      <c r="SNA3" s="93" t="s">
        <v>117</v>
      </c>
      <c r="SNB3" s="93"/>
      <c r="SNC3" s="93"/>
      <c r="SND3" s="93"/>
      <c r="SNE3" s="93" t="s">
        <v>117</v>
      </c>
      <c r="SNF3" s="93"/>
      <c r="SNG3" s="93"/>
      <c r="SNH3" s="93"/>
      <c r="SNI3" s="93" t="s">
        <v>117</v>
      </c>
      <c r="SNJ3" s="93"/>
      <c r="SNK3" s="93"/>
      <c r="SNL3" s="93"/>
      <c r="SNM3" s="93" t="s">
        <v>117</v>
      </c>
      <c r="SNN3" s="93"/>
      <c r="SNO3" s="93"/>
      <c r="SNP3" s="93"/>
      <c r="SNQ3" s="93" t="s">
        <v>117</v>
      </c>
      <c r="SNR3" s="93"/>
      <c r="SNS3" s="93"/>
      <c r="SNT3" s="93"/>
      <c r="SNU3" s="93" t="s">
        <v>117</v>
      </c>
      <c r="SNV3" s="93"/>
      <c r="SNW3" s="93"/>
      <c r="SNX3" s="93"/>
      <c r="SNY3" s="93" t="s">
        <v>117</v>
      </c>
      <c r="SNZ3" s="93"/>
      <c r="SOA3" s="93"/>
      <c r="SOB3" s="93"/>
      <c r="SOC3" s="93" t="s">
        <v>117</v>
      </c>
      <c r="SOD3" s="93"/>
      <c r="SOE3" s="93"/>
      <c r="SOF3" s="93"/>
      <c r="SOG3" s="93" t="s">
        <v>117</v>
      </c>
      <c r="SOH3" s="93"/>
      <c r="SOI3" s="93"/>
      <c r="SOJ3" s="93"/>
      <c r="SOK3" s="93" t="s">
        <v>117</v>
      </c>
      <c r="SOL3" s="93"/>
      <c r="SOM3" s="93"/>
      <c r="SON3" s="93"/>
      <c r="SOO3" s="93" t="s">
        <v>117</v>
      </c>
      <c r="SOP3" s="93"/>
      <c r="SOQ3" s="93"/>
      <c r="SOR3" s="93"/>
      <c r="SOS3" s="93" t="s">
        <v>117</v>
      </c>
      <c r="SOT3" s="93"/>
      <c r="SOU3" s="93"/>
      <c r="SOV3" s="93"/>
      <c r="SOW3" s="93" t="s">
        <v>117</v>
      </c>
      <c r="SOX3" s="93"/>
      <c r="SOY3" s="93"/>
      <c r="SOZ3" s="93"/>
      <c r="SPA3" s="93" t="s">
        <v>117</v>
      </c>
      <c r="SPB3" s="93"/>
      <c r="SPC3" s="93"/>
      <c r="SPD3" s="93"/>
      <c r="SPE3" s="93" t="s">
        <v>117</v>
      </c>
      <c r="SPF3" s="93"/>
      <c r="SPG3" s="93"/>
      <c r="SPH3" s="93"/>
      <c r="SPI3" s="93" t="s">
        <v>117</v>
      </c>
      <c r="SPJ3" s="93"/>
      <c r="SPK3" s="93"/>
      <c r="SPL3" s="93"/>
      <c r="SPM3" s="93" t="s">
        <v>117</v>
      </c>
      <c r="SPN3" s="93"/>
      <c r="SPO3" s="93"/>
      <c r="SPP3" s="93"/>
      <c r="SPQ3" s="93" t="s">
        <v>117</v>
      </c>
      <c r="SPR3" s="93"/>
      <c r="SPS3" s="93"/>
      <c r="SPT3" s="93"/>
      <c r="SPU3" s="93" t="s">
        <v>117</v>
      </c>
      <c r="SPV3" s="93"/>
      <c r="SPW3" s="93"/>
      <c r="SPX3" s="93"/>
      <c r="SPY3" s="93" t="s">
        <v>117</v>
      </c>
      <c r="SPZ3" s="93"/>
      <c r="SQA3" s="93"/>
      <c r="SQB3" s="93"/>
      <c r="SQC3" s="93" t="s">
        <v>117</v>
      </c>
      <c r="SQD3" s="93"/>
      <c r="SQE3" s="93"/>
      <c r="SQF3" s="93"/>
      <c r="SQG3" s="93" t="s">
        <v>117</v>
      </c>
      <c r="SQH3" s="93"/>
      <c r="SQI3" s="93"/>
      <c r="SQJ3" s="93"/>
      <c r="SQK3" s="93" t="s">
        <v>117</v>
      </c>
      <c r="SQL3" s="93"/>
      <c r="SQM3" s="93"/>
      <c r="SQN3" s="93"/>
      <c r="SQO3" s="93" t="s">
        <v>117</v>
      </c>
      <c r="SQP3" s="93"/>
      <c r="SQQ3" s="93"/>
      <c r="SQR3" s="93"/>
      <c r="SQS3" s="93" t="s">
        <v>117</v>
      </c>
      <c r="SQT3" s="93"/>
      <c r="SQU3" s="93"/>
      <c r="SQV3" s="93"/>
      <c r="SQW3" s="93" t="s">
        <v>117</v>
      </c>
      <c r="SQX3" s="93"/>
      <c r="SQY3" s="93"/>
      <c r="SQZ3" s="93"/>
      <c r="SRA3" s="93" t="s">
        <v>117</v>
      </c>
      <c r="SRB3" s="93"/>
      <c r="SRC3" s="93"/>
      <c r="SRD3" s="93"/>
      <c r="SRE3" s="93" t="s">
        <v>117</v>
      </c>
      <c r="SRF3" s="93"/>
      <c r="SRG3" s="93"/>
      <c r="SRH3" s="93"/>
      <c r="SRI3" s="93" t="s">
        <v>117</v>
      </c>
      <c r="SRJ3" s="93"/>
      <c r="SRK3" s="93"/>
      <c r="SRL3" s="93"/>
      <c r="SRM3" s="93" t="s">
        <v>117</v>
      </c>
      <c r="SRN3" s="93"/>
      <c r="SRO3" s="93"/>
      <c r="SRP3" s="93"/>
      <c r="SRQ3" s="93" t="s">
        <v>117</v>
      </c>
      <c r="SRR3" s="93"/>
      <c r="SRS3" s="93"/>
      <c r="SRT3" s="93"/>
      <c r="SRU3" s="93" t="s">
        <v>117</v>
      </c>
      <c r="SRV3" s="93"/>
      <c r="SRW3" s="93"/>
      <c r="SRX3" s="93"/>
      <c r="SRY3" s="93" t="s">
        <v>117</v>
      </c>
      <c r="SRZ3" s="93"/>
      <c r="SSA3" s="93"/>
      <c r="SSB3" s="93"/>
      <c r="SSC3" s="93" t="s">
        <v>117</v>
      </c>
      <c r="SSD3" s="93"/>
      <c r="SSE3" s="93"/>
      <c r="SSF3" s="93"/>
      <c r="SSG3" s="93" t="s">
        <v>117</v>
      </c>
      <c r="SSH3" s="93"/>
      <c r="SSI3" s="93"/>
      <c r="SSJ3" s="93"/>
      <c r="SSK3" s="93" t="s">
        <v>117</v>
      </c>
      <c r="SSL3" s="93"/>
      <c r="SSM3" s="93"/>
      <c r="SSN3" s="93"/>
      <c r="SSO3" s="93" t="s">
        <v>117</v>
      </c>
      <c r="SSP3" s="93"/>
      <c r="SSQ3" s="93"/>
      <c r="SSR3" s="93"/>
      <c r="SSS3" s="93" t="s">
        <v>117</v>
      </c>
      <c r="SST3" s="93"/>
      <c r="SSU3" s="93"/>
      <c r="SSV3" s="93"/>
      <c r="SSW3" s="93" t="s">
        <v>117</v>
      </c>
      <c r="SSX3" s="93"/>
      <c r="SSY3" s="93"/>
      <c r="SSZ3" s="93"/>
      <c r="STA3" s="93" t="s">
        <v>117</v>
      </c>
      <c r="STB3" s="93"/>
      <c r="STC3" s="93"/>
      <c r="STD3" s="93"/>
      <c r="STE3" s="93" t="s">
        <v>117</v>
      </c>
      <c r="STF3" s="93"/>
      <c r="STG3" s="93"/>
      <c r="STH3" s="93"/>
      <c r="STI3" s="93" t="s">
        <v>117</v>
      </c>
      <c r="STJ3" s="93"/>
      <c r="STK3" s="93"/>
      <c r="STL3" s="93"/>
      <c r="STM3" s="93" t="s">
        <v>117</v>
      </c>
      <c r="STN3" s="93"/>
      <c r="STO3" s="93"/>
      <c r="STP3" s="93"/>
      <c r="STQ3" s="93" t="s">
        <v>117</v>
      </c>
      <c r="STR3" s="93"/>
      <c r="STS3" s="93"/>
      <c r="STT3" s="93"/>
      <c r="STU3" s="93" t="s">
        <v>117</v>
      </c>
      <c r="STV3" s="93"/>
      <c r="STW3" s="93"/>
      <c r="STX3" s="93"/>
      <c r="STY3" s="93" t="s">
        <v>117</v>
      </c>
      <c r="STZ3" s="93"/>
      <c r="SUA3" s="93"/>
      <c r="SUB3" s="93"/>
      <c r="SUC3" s="93" t="s">
        <v>117</v>
      </c>
      <c r="SUD3" s="93"/>
      <c r="SUE3" s="93"/>
      <c r="SUF3" s="93"/>
      <c r="SUG3" s="93" t="s">
        <v>117</v>
      </c>
      <c r="SUH3" s="93"/>
      <c r="SUI3" s="93"/>
      <c r="SUJ3" s="93"/>
      <c r="SUK3" s="93" t="s">
        <v>117</v>
      </c>
      <c r="SUL3" s="93"/>
      <c r="SUM3" s="93"/>
      <c r="SUN3" s="93"/>
      <c r="SUO3" s="93" t="s">
        <v>117</v>
      </c>
      <c r="SUP3" s="93"/>
      <c r="SUQ3" s="93"/>
      <c r="SUR3" s="93"/>
      <c r="SUS3" s="93" t="s">
        <v>117</v>
      </c>
      <c r="SUT3" s="93"/>
      <c r="SUU3" s="93"/>
      <c r="SUV3" s="93"/>
      <c r="SUW3" s="93" t="s">
        <v>117</v>
      </c>
      <c r="SUX3" s="93"/>
      <c r="SUY3" s="93"/>
      <c r="SUZ3" s="93"/>
      <c r="SVA3" s="93" t="s">
        <v>117</v>
      </c>
      <c r="SVB3" s="93"/>
      <c r="SVC3" s="93"/>
      <c r="SVD3" s="93"/>
      <c r="SVE3" s="93" t="s">
        <v>117</v>
      </c>
      <c r="SVF3" s="93"/>
      <c r="SVG3" s="93"/>
      <c r="SVH3" s="93"/>
      <c r="SVI3" s="93" t="s">
        <v>117</v>
      </c>
      <c r="SVJ3" s="93"/>
      <c r="SVK3" s="93"/>
      <c r="SVL3" s="93"/>
      <c r="SVM3" s="93" t="s">
        <v>117</v>
      </c>
      <c r="SVN3" s="93"/>
      <c r="SVO3" s="93"/>
      <c r="SVP3" s="93"/>
      <c r="SVQ3" s="93" t="s">
        <v>117</v>
      </c>
      <c r="SVR3" s="93"/>
      <c r="SVS3" s="93"/>
      <c r="SVT3" s="93"/>
      <c r="SVU3" s="93" t="s">
        <v>117</v>
      </c>
      <c r="SVV3" s="93"/>
      <c r="SVW3" s="93"/>
      <c r="SVX3" s="93"/>
      <c r="SVY3" s="93" t="s">
        <v>117</v>
      </c>
      <c r="SVZ3" s="93"/>
      <c r="SWA3" s="93"/>
      <c r="SWB3" s="93"/>
      <c r="SWC3" s="93" t="s">
        <v>117</v>
      </c>
      <c r="SWD3" s="93"/>
      <c r="SWE3" s="93"/>
      <c r="SWF3" s="93"/>
      <c r="SWG3" s="93" t="s">
        <v>117</v>
      </c>
      <c r="SWH3" s="93"/>
      <c r="SWI3" s="93"/>
      <c r="SWJ3" s="93"/>
      <c r="SWK3" s="93" t="s">
        <v>117</v>
      </c>
      <c r="SWL3" s="93"/>
      <c r="SWM3" s="93"/>
      <c r="SWN3" s="93"/>
      <c r="SWO3" s="93" t="s">
        <v>117</v>
      </c>
      <c r="SWP3" s="93"/>
      <c r="SWQ3" s="93"/>
      <c r="SWR3" s="93"/>
      <c r="SWS3" s="93" t="s">
        <v>117</v>
      </c>
      <c r="SWT3" s="93"/>
      <c r="SWU3" s="93"/>
      <c r="SWV3" s="93"/>
      <c r="SWW3" s="93" t="s">
        <v>117</v>
      </c>
      <c r="SWX3" s="93"/>
      <c r="SWY3" s="93"/>
      <c r="SWZ3" s="93"/>
      <c r="SXA3" s="93" t="s">
        <v>117</v>
      </c>
      <c r="SXB3" s="93"/>
      <c r="SXC3" s="93"/>
      <c r="SXD3" s="93"/>
      <c r="SXE3" s="93" t="s">
        <v>117</v>
      </c>
      <c r="SXF3" s="93"/>
      <c r="SXG3" s="93"/>
      <c r="SXH3" s="93"/>
      <c r="SXI3" s="93" t="s">
        <v>117</v>
      </c>
      <c r="SXJ3" s="93"/>
      <c r="SXK3" s="93"/>
      <c r="SXL3" s="93"/>
      <c r="SXM3" s="93" t="s">
        <v>117</v>
      </c>
      <c r="SXN3" s="93"/>
      <c r="SXO3" s="93"/>
      <c r="SXP3" s="93"/>
      <c r="SXQ3" s="93" t="s">
        <v>117</v>
      </c>
      <c r="SXR3" s="93"/>
      <c r="SXS3" s="93"/>
      <c r="SXT3" s="93"/>
      <c r="SXU3" s="93" t="s">
        <v>117</v>
      </c>
      <c r="SXV3" s="93"/>
      <c r="SXW3" s="93"/>
      <c r="SXX3" s="93"/>
      <c r="SXY3" s="93" t="s">
        <v>117</v>
      </c>
      <c r="SXZ3" s="93"/>
      <c r="SYA3" s="93"/>
      <c r="SYB3" s="93"/>
      <c r="SYC3" s="93" t="s">
        <v>117</v>
      </c>
      <c r="SYD3" s="93"/>
      <c r="SYE3" s="93"/>
      <c r="SYF3" s="93"/>
      <c r="SYG3" s="93" t="s">
        <v>117</v>
      </c>
      <c r="SYH3" s="93"/>
      <c r="SYI3" s="93"/>
      <c r="SYJ3" s="93"/>
      <c r="SYK3" s="93" t="s">
        <v>117</v>
      </c>
      <c r="SYL3" s="93"/>
      <c r="SYM3" s="93"/>
      <c r="SYN3" s="93"/>
      <c r="SYO3" s="93" t="s">
        <v>117</v>
      </c>
      <c r="SYP3" s="93"/>
      <c r="SYQ3" s="93"/>
      <c r="SYR3" s="93"/>
      <c r="SYS3" s="93" t="s">
        <v>117</v>
      </c>
      <c r="SYT3" s="93"/>
      <c r="SYU3" s="93"/>
      <c r="SYV3" s="93"/>
      <c r="SYW3" s="93" t="s">
        <v>117</v>
      </c>
      <c r="SYX3" s="93"/>
      <c r="SYY3" s="93"/>
      <c r="SYZ3" s="93"/>
      <c r="SZA3" s="93" t="s">
        <v>117</v>
      </c>
      <c r="SZB3" s="93"/>
      <c r="SZC3" s="93"/>
      <c r="SZD3" s="93"/>
      <c r="SZE3" s="93" t="s">
        <v>117</v>
      </c>
      <c r="SZF3" s="93"/>
      <c r="SZG3" s="93"/>
      <c r="SZH3" s="93"/>
      <c r="SZI3" s="93" t="s">
        <v>117</v>
      </c>
      <c r="SZJ3" s="93"/>
      <c r="SZK3" s="93"/>
      <c r="SZL3" s="93"/>
      <c r="SZM3" s="93" t="s">
        <v>117</v>
      </c>
      <c r="SZN3" s="93"/>
      <c r="SZO3" s="93"/>
      <c r="SZP3" s="93"/>
      <c r="SZQ3" s="93" t="s">
        <v>117</v>
      </c>
      <c r="SZR3" s="93"/>
      <c r="SZS3" s="93"/>
      <c r="SZT3" s="93"/>
      <c r="SZU3" s="93" t="s">
        <v>117</v>
      </c>
      <c r="SZV3" s="93"/>
      <c r="SZW3" s="93"/>
      <c r="SZX3" s="93"/>
      <c r="SZY3" s="93" t="s">
        <v>117</v>
      </c>
      <c r="SZZ3" s="93"/>
      <c r="TAA3" s="93"/>
      <c r="TAB3" s="93"/>
      <c r="TAC3" s="93" t="s">
        <v>117</v>
      </c>
      <c r="TAD3" s="93"/>
      <c r="TAE3" s="93"/>
      <c r="TAF3" s="93"/>
      <c r="TAG3" s="93" t="s">
        <v>117</v>
      </c>
      <c r="TAH3" s="93"/>
      <c r="TAI3" s="93"/>
      <c r="TAJ3" s="93"/>
      <c r="TAK3" s="93" t="s">
        <v>117</v>
      </c>
      <c r="TAL3" s="93"/>
      <c r="TAM3" s="93"/>
      <c r="TAN3" s="93"/>
      <c r="TAO3" s="93" t="s">
        <v>117</v>
      </c>
      <c r="TAP3" s="93"/>
      <c r="TAQ3" s="93"/>
      <c r="TAR3" s="93"/>
      <c r="TAS3" s="93" t="s">
        <v>117</v>
      </c>
      <c r="TAT3" s="93"/>
      <c r="TAU3" s="93"/>
      <c r="TAV3" s="93"/>
      <c r="TAW3" s="93" t="s">
        <v>117</v>
      </c>
      <c r="TAX3" s="93"/>
      <c r="TAY3" s="93"/>
      <c r="TAZ3" s="93"/>
      <c r="TBA3" s="93" t="s">
        <v>117</v>
      </c>
      <c r="TBB3" s="93"/>
      <c r="TBC3" s="93"/>
      <c r="TBD3" s="93"/>
      <c r="TBE3" s="93" t="s">
        <v>117</v>
      </c>
      <c r="TBF3" s="93"/>
      <c r="TBG3" s="93"/>
      <c r="TBH3" s="93"/>
      <c r="TBI3" s="93" t="s">
        <v>117</v>
      </c>
      <c r="TBJ3" s="93"/>
      <c r="TBK3" s="93"/>
      <c r="TBL3" s="93"/>
      <c r="TBM3" s="93" t="s">
        <v>117</v>
      </c>
      <c r="TBN3" s="93"/>
      <c r="TBO3" s="93"/>
      <c r="TBP3" s="93"/>
      <c r="TBQ3" s="93" t="s">
        <v>117</v>
      </c>
      <c r="TBR3" s="93"/>
      <c r="TBS3" s="93"/>
      <c r="TBT3" s="93"/>
      <c r="TBU3" s="93" t="s">
        <v>117</v>
      </c>
      <c r="TBV3" s="93"/>
      <c r="TBW3" s="93"/>
      <c r="TBX3" s="93"/>
      <c r="TBY3" s="93" t="s">
        <v>117</v>
      </c>
      <c r="TBZ3" s="93"/>
      <c r="TCA3" s="93"/>
      <c r="TCB3" s="93"/>
      <c r="TCC3" s="93" t="s">
        <v>117</v>
      </c>
      <c r="TCD3" s="93"/>
      <c r="TCE3" s="93"/>
      <c r="TCF3" s="93"/>
      <c r="TCG3" s="93" t="s">
        <v>117</v>
      </c>
      <c r="TCH3" s="93"/>
      <c r="TCI3" s="93"/>
      <c r="TCJ3" s="93"/>
      <c r="TCK3" s="93" t="s">
        <v>117</v>
      </c>
      <c r="TCL3" s="93"/>
      <c r="TCM3" s="93"/>
      <c r="TCN3" s="93"/>
      <c r="TCO3" s="93" t="s">
        <v>117</v>
      </c>
      <c r="TCP3" s="93"/>
      <c r="TCQ3" s="93"/>
      <c r="TCR3" s="93"/>
      <c r="TCS3" s="93" t="s">
        <v>117</v>
      </c>
      <c r="TCT3" s="93"/>
      <c r="TCU3" s="93"/>
      <c r="TCV3" s="93"/>
      <c r="TCW3" s="93" t="s">
        <v>117</v>
      </c>
      <c r="TCX3" s="93"/>
      <c r="TCY3" s="93"/>
      <c r="TCZ3" s="93"/>
      <c r="TDA3" s="93" t="s">
        <v>117</v>
      </c>
      <c r="TDB3" s="93"/>
      <c r="TDC3" s="93"/>
      <c r="TDD3" s="93"/>
      <c r="TDE3" s="93" t="s">
        <v>117</v>
      </c>
      <c r="TDF3" s="93"/>
      <c r="TDG3" s="93"/>
      <c r="TDH3" s="93"/>
      <c r="TDI3" s="93" t="s">
        <v>117</v>
      </c>
      <c r="TDJ3" s="93"/>
      <c r="TDK3" s="93"/>
      <c r="TDL3" s="93"/>
      <c r="TDM3" s="93" t="s">
        <v>117</v>
      </c>
      <c r="TDN3" s="93"/>
      <c r="TDO3" s="93"/>
      <c r="TDP3" s="93"/>
      <c r="TDQ3" s="93" t="s">
        <v>117</v>
      </c>
      <c r="TDR3" s="93"/>
      <c r="TDS3" s="93"/>
      <c r="TDT3" s="93"/>
      <c r="TDU3" s="93" t="s">
        <v>117</v>
      </c>
      <c r="TDV3" s="93"/>
      <c r="TDW3" s="93"/>
      <c r="TDX3" s="93"/>
      <c r="TDY3" s="93" t="s">
        <v>117</v>
      </c>
      <c r="TDZ3" s="93"/>
      <c r="TEA3" s="93"/>
      <c r="TEB3" s="93"/>
      <c r="TEC3" s="93" t="s">
        <v>117</v>
      </c>
      <c r="TED3" s="93"/>
      <c r="TEE3" s="93"/>
      <c r="TEF3" s="93"/>
      <c r="TEG3" s="93" t="s">
        <v>117</v>
      </c>
      <c r="TEH3" s="93"/>
      <c r="TEI3" s="93"/>
      <c r="TEJ3" s="93"/>
      <c r="TEK3" s="93" t="s">
        <v>117</v>
      </c>
      <c r="TEL3" s="93"/>
      <c r="TEM3" s="93"/>
      <c r="TEN3" s="93"/>
      <c r="TEO3" s="93" t="s">
        <v>117</v>
      </c>
      <c r="TEP3" s="93"/>
      <c r="TEQ3" s="93"/>
      <c r="TER3" s="93"/>
      <c r="TES3" s="93" t="s">
        <v>117</v>
      </c>
      <c r="TET3" s="93"/>
      <c r="TEU3" s="93"/>
      <c r="TEV3" s="93"/>
      <c r="TEW3" s="93" t="s">
        <v>117</v>
      </c>
      <c r="TEX3" s="93"/>
      <c r="TEY3" s="93"/>
      <c r="TEZ3" s="93"/>
      <c r="TFA3" s="93" t="s">
        <v>117</v>
      </c>
      <c r="TFB3" s="93"/>
      <c r="TFC3" s="93"/>
      <c r="TFD3" s="93"/>
      <c r="TFE3" s="93" t="s">
        <v>117</v>
      </c>
      <c r="TFF3" s="93"/>
      <c r="TFG3" s="93"/>
      <c r="TFH3" s="93"/>
      <c r="TFI3" s="93" t="s">
        <v>117</v>
      </c>
      <c r="TFJ3" s="93"/>
      <c r="TFK3" s="93"/>
      <c r="TFL3" s="93"/>
      <c r="TFM3" s="93" t="s">
        <v>117</v>
      </c>
      <c r="TFN3" s="93"/>
      <c r="TFO3" s="93"/>
      <c r="TFP3" s="93"/>
      <c r="TFQ3" s="93" t="s">
        <v>117</v>
      </c>
      <c r="TFR3" s="93"/>
      <c r="TFS3" s="93"/>
      <c r="TFT3" s="93"/>
      <c r="TFU3" s="93" t="s">
        <v>117</v>
      </c>
      <c r="TFV3" s="93"/>
      <c r="TFW3" s="93"/>
      <c r="TFX3" s="93"/>
      <c r="TFY3" s="93" t="s">
        <v>117</v>
      </c>
      <c r="TFZ3" s="93"/>
      <c r="TGA3" s="93"/>
      <c r="TGB3" s="93"/>
      <c r="TGC3" s="93" t="s">
        <v>117</v>
      </c>
      <c r="TGD3" s="93"/>
      <c r="TGE3" s="93"/>
      <c r="TGF3" s="93"/>
      <c r="TGG3" s="93" t="s">
        <v>117</v>
      </c>
      <c r="TGH3" s="93"/>
      <c r="TGI3" s="93"/>
      <c r="TGJ3" s="93"/>
      <c r="TGK3" s="93" t="s">
        <v>117</v>
      </c>
      <c r="TGL3" s="93"/>
      <c r="TGM3" s="93"/>
      <c r="TGN3" s="93"/>
      <c r="TGO3" s="93" t="s">
        <v>117</v>
      </c>
      <c r="TGP3" s="93"/>
      <c r="TGQ3" s="93"/>
      <c r="TGR3" s="93"/>
      <c r="TGS3" s="93" t="s">
        <v>117</v>
      </c>
      <c r="TGT3" s="93"/>
      <c r="TGU3" s="93"/>
      <c r="TGV3" s="93"/>
      <c r="TGW3" s="93" t="s">
        <v>117</v>
      </c>
      <c r="TGX3" s="93"/>
      <c r="TGY3" s="93"/>
      <c r="TGZ3" s="93"/>
      <c r="THA3" s="93" t="s">
        <v>117</v>
      </c>
      <c r="THB3" s="93"/>
      <c r="THC3" s="93"/>
      <c r="THD3" s="93"/>
      <c r="THE3" s="93" t="s">
        <v>117</v>
      </c>
      <c r="THF3" s="93"/>
      <c r="THG3" s="93"/>
      <c r="THH3" s="93"/>
      <c r="THI3" s="93" t="s">
        <v>117</v>
      </c>
      <c r="THJ3" s="93"/>
      <c r="THK3" s="93"/>
      <c r="THL3" s="93"/>
      <c r="THM3" s="93" t="s">
        <v>117</v>
      </c>
      <c r="THN3" s="93"/>
      <c r="THO3" s="93"/>
      <c r="THP3" s="93"/>
      <c r="THQ3" s="93" t="s">
        <v>117</v>
      </c>
      <c r="THR3" s="93"/>
      <c r="THS3" s="93"/>
      <c r="THT3" s="93"/>
      <c r="THU3" s="93" t="s">
        <v>117</v>
      </c>
      <c r="THV3" s="93"/>
      <c r="THW3" s="93"/>
      <c r="THX3" s="93"/>
      <c r="THY3" s="93" t="s">
        <v>117</v>
      </c>
      <c r="THZ3" s="93"/>
      <c r="TIA3" s="93"/>
      <c r="TIB3" s="93"/>
      <c r="TIC3" s="93" t="s">
        <v>117</v>
      </c>
      <c r="TID3" s="93"/>
      <c r="TIE3" s="93"/>
      <c r="TIF3" s="93"/>
      <c r="TIG3" s="93" t="s">
        <v>117</v>
      </c>
      <c r="TIH3" s="93"/>
      <c r="TII3" s="93"/>
      <c r="TIJ3" s="93"/>
      <c r="TIK3" s="93" t="s">
        <v>117</v>
      </c>
      <c r="TIL3" s="93"/>
      <c r="TIM3" s="93"/>
      <c r="TIN3" s="93"/>
      <c r="TIO3" s="93" t="s">
        <v>117</v>
      </c>
      <c r="TIP3" s="93"/>
      <c r="TIQ3" s="93"/>
      <c r="TIR3" s="93"/>
      <c r="TIS3" s="93" t="s">
        <v>117</v>
      </c>
      <c r="TIT3" s="93"/>
      <c r="TIU3" s="93"/>
      <c r="TIV3" s="93"/>
      <c r="TIW3" s="93" t="s">
        <v>117</v>
      </c>
      <c r="TIX3" s="93"/>
      <c r="TIY3" s="93"/>
      <c r="TIZ3" s="93"/>
      <c r="TJA3" s="93" t="s">
        <v>117</v>
      </c>
      <c r="TJB3" s="93"/>
      <c r="TJC3" s="93"/>
      <c r="TJD3" s="93"/>
      <c r="TJE3" s="93" t="s">
        <v>117</v>
      </c>
      <c r="TJF3" s="93"/>
      <c r="TJG3" s="93"/>
      <c r="TJH3" s="93"/>
      <c r="TJI3" s="93" t="s">
        <v>117</v>
      </c>
      <c r="TJJ3" s="93"/>
      <c r="TJK3" s="93"/>
      <c r="TJL3" s="93"/>
      <c r="TJM3" s="93" t="s">
        <v>117</v>
      </c>
      <c r="TJN3" s="93"/>
      <c r="TJO3" s="93"/>
      <c r="TJP3" s="93"/>
      <c r="TJQ3" s="93" t="s">
        <v>117</v>
      </c>
      <c r="TJR3" s="93"/>
      <c r="TJS3" s="93"/>
      <c r="TJT3" s="93"/>
      <c r="TJU3" s="93" t="s">
        <v>117</v>
      </c>
      <c r="TJV3" s="93"/>
      <c r="TJW3" s="93"/>
      <c r="TJX3" s="93"/>
      <c r="TJY3" s="93" t="s">
        <v>117</v>
      </c>
      <c r="TJZ3" s="93"/>
      <c r="TKA3" s="93"/>
      <c r="TKB3" s="93"/>
      <c r="TKC3" s="93" t="s">
        <v>117</v>
      </c>
      <c r="TKD3" s="93"/>
      <c r="TKE3" s="93"/>
      <c r="TKF3" s="93"/>
      <c r="TKG3" s="93" t="s">
        <v>117</v>
      </c>
      <c r="TKH3" s="93"/>
      <c r="TKI3" s="93"/>
      <c r="TKJ3" s="93"/>
      <c r="TKK3" s="93" t="s">
        <v>117</v>
      </c>
      <c r="TKL3" s="93"/>
      <c r="TKM3" s="93"/>
      <c r="TKN3" s="93"/>
      <c r="TKO3" s="93" t="s">
        <v>117</v>
      </c>
      <c r="TKP3" s="93"/>
      <c r="TKQ3" s="93"/>
      <c r="TKR3" s="93"/>
      <c r="TKS3" s="93" t="s">
        <v>117</v>
      </c>
      <c r="TKT3" s="93"/>
      <c r="TKU3" s="93"/>
      <c r="TKV3" s="93"/>
      <c r="TKW3" s="93" t="s">
        <v>117</v>
      </c>
      <c r="TKX3" s="93"/>
      <c r="TKY3" s="93"/>
      <c r="TKZ3" s="93"/>
      <c r="TLA3" s="93" t="s">
        <v>117</v>
      </c>
      <c r="TLB3" s="93"/>
      <c r="TLC3" s="93"/>
      <c r="TLD3" s="93"/>
      <c r="TLE3" s="93" t="s">
        <v>117</v>
      </c>
      <c r="TLF3" s="93"/>
      <c r="TLG3" s="93"/>
      <c r="TLH3" s="93"/>
      <c r="TLI3" s="93" t="s">
        <v>117</v>
      </c>
      <c r="TLJ3" s="93"/>
      <c r="TLK3" s="93"/>
      <c r="TLL3" s="93"/>
      <c r="TLM3" s="93" t="s">
        <v>117</v>
      </c>
      <c r="TLN3" s="93"/>
      <c r="TLO3" s="93"/>
      <c r="TLP3" s="93"/>
      <c r="TLQ3" s="93" t="s">
        <v>117</v>
      </c>
      <c r="TLR3" s="93"/>
      <c r="TLS3" s="93"/>
      <c r="TLT3" s="93"/>
      <c r="TLU3" s="93" t="s">
        <v>117</v>
      </c>
      <c r="TLV3" s="93"/>
      <c r="TLW3" s="93"/>
      <c r="TLX3" s="93"/>
      <c r="TLY3" s="93" t="s">
        <v>117</v>
      </c>
      <c r="TLZ3" s="93"/>
      <c r="TMA3" s="93"/>
      <c r="TMB3" s="93"/>
      <c r="TMC3" s="93" t="s">
        <v>117</v>
      </c>
      <c r="TMD3" s="93"/>
      <c r="TME3" s="93"/>
      <c r="TMF3" s="93"/>
      <c r="TMG3" s="93" t="s">
        <v>117</v>
      </c>
      <c r="TMH3" s="93"/>
      <c r="TMI3" s="93"/>
      <c r="TMJ3" s="93"/>
      <c r="TMK3" s="93" t="s">
        <v>117</v>
      </c>
      <c r="TML3" s="93"/>
      <c r="TMM3" s="93"/>
      <c r="TMN3" s="93"/>
      <c r="TMO3" s="93" t="s">
        <v>117</v>
      </c>
      <c r="TMP3" s="93"/>
      <c r="TMQ3" s="93"/>
      <c r="TMR3" s="93"/>
      <c r="TMS3" s="93" t="s">
        <v>117</v>
      </c>
      <c r="TMT3" s="93"/>
      <c r="TMU3" s="93"/>
      <c r="TMV3" s="93"/>
      <c r="TMW3" s="93" t="s">
        <v>117</v>
      </c>
      <c r="TMX3" s="93"/>
      <c r="TMY3" s="93"/>
      <c r="TMZ3" s="93"/>
      <c r="TNA3" s="93" t="s">
        <v>117</v>
      </c>
      <c r="TNB3" s="93"/>
      <c r="TNC3" s="93"/>
      <c r="TND3" s="93"/>
      <c r="TNE3" s="93" t="s">
        <v>117</v>
      </c>
      <c r="TNF3" s="93"/>
      <c r="TNG3" s="93"/>
      <c r="TNH3" s="93"/>
      <c r="TNI3" s="93" t="s">
        <v>117</v>
      </c>
      <c r="TNJ3" s="93"/>
      <c r="TNK3" s="93"/>
      <c r="TNL3" s="93"/>
      <c r="TNM3" s="93" t="s">
        <v>117</v>
      </c>
      <c r="TNN3" s="93"/>
      <c r="TNO3" s="93"/>
      <c r="TNP3" s="93"/>
      <c r="TNQ3" s="93" t="s">
        <v>117</v>
      </c>
      <c r="TNR3" s="93"/>
      <c r="TNS3" s="93"/>
      <c r="TNT3" s="93"/>
      <c r="TNU3" s="93" t="s">
        <v>117</v>
      </c>
      <c r="TNV3" s="93"/>
      <c r="TNW3" s="93"/>
      <c r="TNX3" s="93"/>
      <c r="TNY3" s="93" t="s">
        <v>117</v>
      </c>
      <c r="TNZ3" s="93"/>
      <c r="TOA3" s="93"/>
      <c r="TOB3" s="93"/>
      <c r="TOC3" s="93" t="s">
        <v>117</v>
      </c>
      <c r="TOD3" s="93"/>
      <c r="TOE3" s="93"/>
      <c r="TOF3" s="93"/>
      <c r="TOG3" s="93" t="s">
        <v>117</v>
      </c>
      <c r="TOH3" s="93"/>
      <c r="TOI3" s="93"/>
      <c r="TOJ3" s="93"/>
      <c r="TOK3" s="93" t="s">
        <v>117</v>
      </c>
      <c r="TOL3" s="93"/>
      <c r="TOM3" s="93"/>
      <c r="TON3" s="93"/>
      <c r="TOO3" s="93" t="s">
        <v>117</v>
      </c>
      <c r="TOP3" s="93"/>
      <c r="TOQ3" s="93"/>
      <c r="TOR3" s="93"/>
      <c r="TOS3" s="93" t="s">
        <v>117</v>
      </c>
      <c r="TOT3" s="93"/>
      <c r="TOU3" s="93"/>
      <c r="TOV3" s="93"/>
      <c r="TOW3" s="93" t="s">
        <v>117</v>
      </c>
      <c r="TOX3" s="93"/>
      <c r="TOY3" s="93"/>
      <c r="TOZ3" s="93"/>
      <c r="TPA3" s="93" t="s">
        <v>117</v>
      </c>
      <c r="TPB3" s="93"/>
      <c r="TPC3" s="93"/>
      <c r="TPD3" s="93"/>
      <c r="TPE3" s="93" t="s">
        <v>117</v>
      </c>
      <c r="TPF3" s="93"/>
      <c r="TPG3" s="93"/>
      <c r="TPH3" s="93"/>
      <c r="TPI3" s="93" t="s">
        <v>117</v>
      </c>
      <c r="TPJ3" s="93"/>
      <c r="TPK3" s="93"/>
      <c r="TPL3" s="93"/>
      <c r="TPM3" s="93" t="s">
        <v>117</v>
      </c>
      <c r="TPN3" s="93"/>
      <c r="TPO3" s="93"/>
      <c r="TPP3" s="93"/>
      <c r="TPQ3" s="93" t="s">
        <v>117</v>
      </c>
      <c r="TPR3" s="93"/>
      <c r="TPS3" s="93"/>
      <c r="TPT3" s="93"/>
      <c r="TPU3" s="93" t="s">
        <v>117</v>
      </c>
      <c r="TPV3" s="93"/>
      <c r="TPW3" s="93"/>
      <c r="TPX3" s="93"/>
      <c r="TPY3" s="93" t="s">
        <v>117</v>
      </c>
      <c r="TPZ3" s="93"/>
      <c r="TQA3" s="93"/>
      <c r="TQB3" s="93"/>
      <c r="TQC3" s="93" t="s">
        <v>117</v>
      </c>
      <c r="TQD3" s="93"/>
      <c r="TQE3" s="93"/>
      <c r="TQF3" s="93"/>
      <c r="TQG3" s="93" t="s">
        <v>117</v>
      </c>
      <c r="TQH3" s="93"/>
      <c r="TQI3" s="93"/>
      <c r="TQJ3" s="93"/>
      <c r="TQK3" s="93" t="s">
        <v>117</v>
      </c>
      <c r="TQL3" s="93"/>
      <c r="TQM3" s="93"/>
      <c r="TQN3" s="93"/>
      <c r="TQO3" s="93" t="s">
        <v>117</v>
      </c>
      <c r="TQP3" s="93"/>
      <c r="TQQ3" s="93"/>
      <c r="TQR3" s="93"/>
      <c r="TQS3" s="93" t="s">
        <v>117</v>
      </c>
      <c r="TQT3" s="93"/>
      <c r="TQU3" s="93"/>
      <c r="TQV3" s="93"/>
      <c r="TQW3" s="93" t="s">
        <v>117</v>
      </c>
      <c r="TQX3" s="93"/>
      <c r="TQY3" s="93"/>
      <c r="TQZ3" s="93"/>
      <c r="TRA3" s="93" t="s">
        <v>117</v>
      </c>
      <c r="TRB3" s="93"/>
      <c r="TRC3" s="93"/>
      <c r="TRD3" s="93"/>
      <c r="TRE3" s="93" t="s">
        <v>117</v>
      </c>
      <c r="TRF3" s="93"/>
      <c r="TRG3" s="93"/>
      <c r="TRH3" s="93"/>
      <c r="TRI3" s="93" t="s">
        <v>117</v>
      </c>
      <c r="TRJ3" s="93"/>
      <c r="TRK3" s="93"/>
      <c r="TRL3" s="93"/>
      <c r="TRM3" s="93" t="s">
        <v>117</v>
      </c>
      <c r="TRN3" s="93"/>
      <c r="TRO3" s="93"/>
      <c r="TRP3" s="93"/>
      <c r="TRQ3" s="93" t="s">
        <v>117</v>
      </c>
      <c r="TRR3" s="93"/>
      <c r="TRS3" s="93"/>
      <c r="TRT3" s="93"/>
      <c r="TRU3" s="93" t="s">
        <v>117</v>
      </c>
      <c r="TRV3" s="93"/>
      <c r="TRW3" s="93"/>
      <c r="TRX3" s="93"/>
      <c r="TRY3" s="93" t="s">
        <v>117</v>
      </c>
      <c r="TRZ3" s="93"/>
      <c r="TSA3" s="93"/>
      <c r="TSB3" s="93"/>
      <c r="TSC3" s="93" t="s">
        <v>117</v>
      </c>
      <c r="TSD3" s="93"/>
      <c r="TSE3" s="93"/>
      <c r="TSF3" s="93"/>
      <c r="TSG3" s="93" t="s">
        <v>117</v>
      </c>
      <c r="TSH3" s="93"/>
      <c r="TSI3" s="93"/>
      <c r="TSJ3" s="93"/>
      <c r="TSK3" s="93" t="s">
        <v>117</v>
      </c>
      <c r="TSL3" s="93"/>
      <c r="TSM3" s="93"/>
      <c r="TSN3" s="93"/>
      <c r="TSO3" s="93" t="s">
        <v>117</v>
      </c>
      <c r="TSP3" s="93"/>
      <c r="TSQ3" s="93"/>
      <c r="TSR3" s="93"/>
      <c r="TSS3" s="93" t="s">
        <v>117</v>
      </c>
      <c r="TST3" s="93"/>
      <c r="TSU3" s="93"/>
      <c r="TSV3" s="93"/>
      <c r="TSW3" s="93" t="s">
        <v>117</v>
      </c>
      <c r="TSX3" s="93"/>
      <c r="TSY3" s="93"/>
      <c r="TSZ3" s="93"/>
      <c r="TTA3" s="93" t="s">
        <v>117</v>
      </c>
      <c r="TTB3" s="93"/>
      <c r="TTC3" s="93"/>
      <c r="TTD3" s="93"/>
      <c r="TTE3" s="93" t="s">
        <v>117</v>
      </c>
      <c r="TTF3" s="93"/>
      <c r="TTG3" s="93"/>
      <c r="TTH3" s="93"/>
      <c r="TTI3" s="93" t="s">
        <v>117</v>
      </c>
      <c r="TTJ3" s="93"/>
      <c r="TTK3" s="93"/>
      <c r="TTL3" s="93"/>
      <c r="TTM3" s="93" t="s">
        <v>117</v>
      </c>
      <c r="TTN3" s="93"/>
      <c r="TTO3" s="93"/>
      <c r="TTP3" s="93"/>
      <c r="TTQ3" s="93" t="s">
        <v>117</v>
      </c>
      <c r="TTR3" s="93"/>
      <c r="TTS3" s="93"/>
      <c r="TTT3" s="93"/>
      <c r="TTU3" s="93" t="s">
        <v>117</v>
      </c>
      <c r="TTV3" s="93"/>
      <c r="TTW3" s="93"/>
      <c r="TTX3" s="93"/>
      <c r="TTY3" s="93" t="s">
        <v>117</v>
      </c>
      <c r="TTZ3" s="93"/>
      <c r="TUA3" s="93"/>
      <c r="TUB3" s="93"/>
      <c r="TUC3" s="93" t="s">
        <v>117</v>
      </c>
      <c r="TUD3" s="93"/>
      <c r="TUE3" s="93"/>
      <c r="TUF3" s="93"/>
      <c r="TUG3" s="93" t="s">
        <v>117</v>
      </c>
      <c r="TUH3" s="93"/>
      <c r="TUI3" s="93"/>
      <c r="TUJ3" s="93"/>
      <c r="TUK3" s="93" t="s">
        <v>117</v>
      </c>
      <c r="TUL3" s="93"/>
      <c r="TUM3" s="93"/>
      <c r="TUN3" s="93"/>
      <c r="TUO3" s="93" t="s">
        <v>117</v>
      </c>
      <c r="TUP3" s="93"/>
      <c r="TUQ3" s="93"/>
      <c r="TUR3" s="93"/>
      <c r="TUS3" s="93" t="s">
        <v>117</v>
      </c>
      <c r="TUT3" s="93"/>
      <c r="TUU3" s="93"/>
      <c r="TUV3" s="93"/>
      <c r="TUW3" s="93" t="s">
        <v>117</v>
      </c>
      <c r="TUX3" s="93"/>
      <c r="TUY3" s="93"/>
      <c r="TUZ3" s="93"/>
      <c r="TVA3" s="93" t="s">
        <v>117</v>
      </c>
      <c r="TVB3" s="93"/>
      <c r="TVC3" s="93"/>
      <c r="TVD3" s="93"/>
      <c r="TVE3" s="93" t="s">
        <v>117</v>
      </c>
      <c r="TVF3" s="93"/>
      <c r="TVG3" s="93"/>
      <c r="TVH3" s="93"/>
      <c r="TVI3" s="93" t="s">
        <v>117</v>
      </c>
      <c r="TVJ3" s="93"/>
      <c r="TVK3" s="93"/>
      <c r="TVL3" s="93"/>
      <c r="TVM3" s="93" t="s">
        <v>117</v>
      </c>
      <c r="TVN3" s="93"/>
      <c r="TVO3" s="93"/>
      <c r="TVP3" s="93"/>
      <c r="TVQ3" s="93" t="s">
        <v>117</v>
      </c>
      <c r="TVR3" s="93"/>
      <c r="TVS3" s="93"/>
      <c r="TVT3" s="93"/>
      <c r="TVU3" s="93" t="s">
        <v>117</v>
      </c>
      <c r="TVV3" s="93"/>
      <c r="TVW3" s="93"/>
      <c r="TVX3" s="93"/>
      <c r="TVY3" s="93" t="s">
        <v>117</v>
      </c>
      <c r="TVZ3" s="93"/>
      <c r="TWA3" s="93"/>
      <c r="TWB3" s="93"/>
      <c r="TWC3" s="93" t="s">
        <v>117</v>
      </c>
      <c r="TWD3" s="93"/>
      <c r="TWE3" s="93"/>
      <c r="TWF3" s="93"/>
      <c r="TWG3" s="93" t="s">
        <v>117</v>
      </c>
      <c r="TWH3" s="93"/>
      <c r="TWI3" s="93"/>
      <c r="TWJ3" s="93"/>
      <c r="TWK3" s="93" t="s">
        <v>117</v>
      </c>
      <c r="TWL3" s="93"/>
      <c r="TWM3" s="93"/>
      <c r="TWN3" s="93"/>
      <c r="TWO3" s="93" t="s">
        <v>117</v>
      </c>
      <c r="TWP3" s="93"/>
      <c r="TWQ3" s="93"/>
      <c r="TWR3" s="93"/>
      <c r="TWS3" s="93" t="s">
        <v>117</v>
      </c>
      <c r="TWT3" s="93"/>
      <c r="TWU3" s="93"/>
      <c r="TWV3" s="93"/>
      <c r="TWW3" s="93" t="s">
        <v>117</v>
      </c>
      <c r="TWX3" s="93"/>
      <c r="TWY3" s="93"/>
      <c r="TWZ3" s="93"/>
      <c r="TXA3" s="93" t="s">
        <v>117</v>
      </c>
      <c r="TXB3" s="93"/>
      <c r="TXC3" s="93"/>
      <c r="TXD3" s="93"/>
      <c r="TXE3" s="93" t="s">
        <v>117</v>
      </c>
      <c r="TXF3" s="93"/>
      <c r="TXG3" s="93"/>
      <c r="TXH3" s="93"/>
      <c r="TXI3" s="93" t="s">
        <v>117</v>
      </c>
      <c r="TXJ3" s="93"/>
      <c r="TXK3" s="93"/>
      <c r="TXL3" s="93"/>
      <c r="TXM3" s="93" t="s">
        <v>117</v>
      </c>
      <c r="TXN3" s="93"/>
      <c r="TXO3" s="93"/>
      <c r="TXP3" s="93"/>
      <c r="TXQ3" s="93" t="s">
        <v>117</v>
      </c>
      <c r="TXR3" s="93"/>
      <c r="TXS3" s="93"/>
      <c r="TXT3" s="93"/>
      <c r="TXU3" s="93" t="s">
        <v>117</v>
      </c>
      <c r="TXV3" s="93"/>
      <c r="TXW3" s="93"/>
      <c r="TXX3" s="93"/>
      <c r="TXY3" s="93" t="s">
        <v>117</v>
      </c>
      <c r="TXZ3" s="93"/>
      <c r="TYA3" s="93"/>
      <c r="TYB3" s="93"/>
      <c r="TYC3" s="93" t="s">
        <v>117</v>
      </c>
      <c r="TYD3" s="93"/>
      <c r="TYE3" s="93"/>
      <c r="TYF3" s="93"/>
      <c r="TYG3" s="93" t="s">
        <v>117</v>
      </c>
      <c r="TYH3" s="93"/>
      <c r="TYI3" s="93"/>
      <c r="TYJ3" s="93"/>
      <c r="TYK3" s="93" t="s">
        <v>117</v>
      </c>
      <c r="TYL3" s="93"/>
      <c r="TYM3" s="93"/>
      <c r="TYN3" s="93"/>
      <c r="TYO3" s="93" t="s">
        <v>117</v>
      </c>
      <c r="TYP3" s="93"/>
      <c r="TYQ3" s="93"/>
      <c r="TYR3" s="93"/>
      <c r="TYS3" s="93" t="s">
        <v>117</v>
      </c>
      <c r="TYT3" s="93"/>
      <c r="TYU3" s="93"/>
      <c r="TYV3" s="93"/>
      <c r="TYW3" s="93" t="s">
        <v>117</v>
      </c>
      <c r="TYX3" s="93"/>
      <c r="TYY3" s="93"/>
      <c r="TYZ3" s="93"/>
      <c r="TZA3" s="93" t="s">
        <v>117</v>
      </c>
      <c r="TZB3" s="93"/>
      <c r="TZC3" s="93"/>
      <c r="TZD3" s="93"/>
      <c r="TZE3" s="93" t="s">
        <v>117</v>
      </c>
      <c r="TZF3" s="93"/>
      <c r="TZG3" s="93"/>
      <c r="TZH3" s="93"/>
      <c r="TZI3" s="93" t="s">
        <v>117</v>
      </c>
      <c r="TZJ3" s="93"/>
      <c r="TZK3" s="93"/>
      <c r="TZL3" s="93"/>
      <c r="TZM3" s="93" t="s">
        <v>117</v>
      </c>
      <c r="TZN3" s="93"/>
      <c r="TZO3" s="93"/>
      <c r="TZP3" s="93"/>
      <c r="TZQ3" s="93" t="s">
        <v>117</v>
      </c>
      <c r="TZR3" s="93"/>
      <c r="TZS3" s="93"/>
      <c r="TZT3" s="93"/>
      <c r="TZU3" s="93" t="s">
        <v>117</v>
      </c>
      <c r="TZV3" s="93"/>
      <c r="TZW3" s="93"/>
      <c r="TZX3" s="93"/>
      <c r="TZY3" s="93" t="s">
        <v>117</v>
      </c>
      <c r="TZZ3" s="93"/>
      <c r="UAA3" s="93"/>
      <c r="UAB3" s="93"/>
      <c r="UAC3" s="93" t="s">
        <v>117</v>
      </c>
      <c r="UAD3" s="93"/>
      <c r="UAE3" s="93"/>
      <c r="UAF3" s="93"/>
      <c r="UAG3" s="93" t="s">
        <v>117</v>
      </c>
      <c r="UAH3" s="93"/>
      <c r="UAI3" s="93"/>
      <c r="UAJ3" s="93"/>
      <c r="UAK3" s="93" t="s">
        <v>117</v>
      </c>
      <c r="UAL3" s="93"/>
      <c r="UAM3" s="93"/>
      <c r="UAN3" s="93"/>
      <c r="UAO3" s="93" t="s">
        <v>117</v>
      </c>
      <c r="UAP3" s="93"/>
      <c r="UAQ3" s="93"/>
      <c r="UAR3" s="93"/>
      <c r="UAS3" s="93" t="s">
        <v>117</v>
      </c>
      <c r="UAT3" s="93"/>
      <c r="UAU3" s="93"/>
      <c r="UAV3" s="93"/>
      <c r="UAW3" s="93" t="s">
        <v>117</v>
      </c>
      <c r="UAX3" s="93"/>
      <c r="UAY3" s="93"/>
      <c r="UAZ3" s="93"/>
      <c r="UBA3" s="93" t="s">
        <v>117</v>
      </c>
      <c r="UBB3" s="93"/>
      <c r="UBC3" s="93"/>
      <c r="UBD3" s="93"/>
      <c r="UBE3" s="93" t="s">
        <v>117</v>
      </c>
      <c r="UBF3" s="93"/>
      <c r="UBG3" s="93"/>
      <c r="UBH3" s="93"/>
      <c r="UBI3" s="93" t="s">
        <v>117</v>
      </c>
      <c r="UBJ3" s="93"/>
      <c r="UBK3" s="93"/>
      <c r="UBL3" s="93"/>
      <c r="UBM3" s="93" t="s">
        <v>117</v>
      </c>
      <c r="UBN3" s="93"/>
      <c r="UBO3" s="93"/>
      <c r="UBP3" s="93"/>
      <c r="UBQ3" s="93" t="s">
        <v>117</v>
      </c>
      <c r="UBR3" s="93"/>
      <c r="UBS3" s="93"/>
      <c r="UBT3" s="93"/>
      <c r="UBU3" s="93" t="s">
        <v>117</v>
      </c>
      <c r="UBV3" s="93"/>
      <c r="UBW3" s="93"/>
      <c r="UBX3" s="93"/>
      <c r="UBY3" s="93" t="s">
        <v>117</v>
      </c>
      <c r="UBZ3" s="93"/>
      <c r="UCA3" s="93"/>
      <c r="UCB3" s="93"/>
      <c r="UCC3" s="93" t="s">
        <v>117</v>
      </c>
      <c r="UCD3" s="93"/>
      <c r="UCE3" s="93"/>
      <c r="UCF3" s="93"/>
      <c r="UCG3" s="93" t="s">
        <v>117</v>
      </c>
      <c r="UCH3" s="93"/>
      <c r="UCI3" s="93"/>
      <c r="UCJ3" s="93"/>
      <c r="UCK3" s="93" t="s">
        <v>117</v>
      </c>
      <c r="UCL3" s="93"/>
      <c r="UCM3" s="93"/>
      <c r="UCN3" s="93"/>
      <c r="UCO3" s="93" t="s">
        <v>117</v>
      </c>
      <c r="UCP3" s="93"/>
      <c r="UCQ3" s="93"/>
      <c r="UCR3" s="93"/>
      <c r="UCS3" s="93" t="s">
        <v>117</v>
      </c>
      <c r="UCT3" s="93"/>
      <c r="UCU3" s="93"/>
      <c r="UCV3" s="93"/>
      <c r="UCW3" s="93" t="s">
        <v>117</v>
      </c>
      <c r="UCX3" s="93"/>
      <c r="UCY3" s="93"/>
      <c r="UCZ3" s="93"/>
      <c r="UDA3" s="93" t="s">
        <v>117</v>
      </c>
      <c r="UDB3" s="93"/>
      <c r="UDC3" s="93"/>
      <c r="UDD3" s="93"/>
      <c r="UDE3" s="93" t="s">
        <v>117</v>
      </c>
      <c r="UDF3" s="93"/>
      <c r="UDG3" s="93"/>
      <c r="UDH3" s="93"/>
      <c r="UDI3" s="93" t="s">
        <v>117</v>
      </c>
      <c r="UDJ3" s="93"/>
      <c r="UDK3" s="93"/>
      <c r="UDL3" s="93"/>
      <c r="UDM3" s="93" t="s">
        <v>117</v>
      </c>
      <c r="UDN3" s="93"/>
      <c r="UDO3" s="93"/>
      <c r="UDP3" s="93"/>
      <c r="UDQ3" s="93" t="s">
        <v>117</v>
      </c>
      <c r="UDR3" s="93"/>
      <c r="UDS3" s="93"/>
      <c r="UDT3" s="93"/>
      <c r="UDU3" s="93" t="s">
        <v>117</v>
      </c>
      <c r="UDV3" s="93"/>
      <c r="UDW3" s="93"/>
      <c r="UDX3" s="93"/>
      <c r="UDY3" s="93" t="s">
        <v>117</v>
      </c>
      <c r="UDZ3" s="93"/>
      <c r="UEA3" s="93"/>
      <c r="UEB3" s="93"/>
      <c r="UEC3" s="93" t="s">
        <v>117</v>
      </c>
      <c r="UED3" s="93"/>
      <c r="UEE3" s="93"/>
      <c r="UEF3" s="93"/>
      <c r="UEG3" s="93" t="s">
        <v>117</v>
      </c>
      <c r="UEH3" s="93"/>
      <c r="UEI3" s="93"/>
      <c r="UEJ3" s="93"/>
      <c r="UEK3" s="93" t="s">
        <v>117</v>
      </c>
      <c r="UEL3" s="93"/>
      <c r="UEM3" s="93"/>
      <c r="UEN3" s="93"/>
      <c r="UEO3" s="93" t="s">
        <v>117</v>
      </c>
      <c r="UEP3" s="93"/>
      <c r="UEQ3" s="93"/>
      <c r="UER3" s="93"/>
      <c r="UES3" s="93" t="s">
        <v>117</v>
      </c>
      <c r="UET3" s="93"/>
      <c r="UEU3" s="93"/>
      <c r="UEV3" s="93"/>
      <c r="UEW3" s="93" t="s">
        <v>117</v>
      </c>
      <c r="UEX3" s="93"/>
      <c r="UEY3" s="93"/>
      <c r="UEZ3" s="93"/>
      <c r="UFA3" s="93" t="s">
        <v>117</v>
      </c>
      <c r="UFB3" s="93"/>
      <c r="UFC3" s="93"/>
      <c r="UFD3" s="93"/>
      <c r="UFE3" s="93" t="s">
        <v>117</v>
      </c>
      <c r="UFF3" s="93"/>
      <c r="UFG3" s="93"/>
      <c r="UFH3" s="93"/>
      <c r="UFI3" s="93" t="s">
        <v>117</v>
      </c>
      <c r="UFJ3" s="93"/>
      <c r="UFK3" s="93"/>
      <c r="UFL3" s="93"/>
      <c r="UFM3" s="93" t="s">
        <v>117</v>
      </c>
      <c r="UFN3" s="93"/>
      <c r="UFO3" s="93"/>
      <c r="UFP3" s="93"/>
      <c r="UFQ3" s="93" t="s">
        <v>117</v>
      </c>
      <c r="UFR3" s="93"/>
      <c r="UFS3" s="93"/>
      <c r="UFT3" s="93"/>
      <c r="UFU3" s="93" t="s">
        <v>117</v>
      </c>
      <c r="UFV3" s="93"/>
      <c r="UFW3" s="93"/>
      <c r="UFX3" s="93"/>
      <c r="UFY3" s="93" t="s">
        <v>117</v>
      </c>
      <c r="UFZ3" s="93"/>
      <c r="UGA3" s="93"/>
      <c r="UGB3" s="93"/>
      <c r="UGC3" s="93" t="s">
        <v>117</v>
      </c>
      <c r="UGD3" s="93"/>
      <c r="UGE3" s="93"/>
      <c r="UGF3" s="93"/>
      <c r="UGG3" s="93" t="s">
        <v>117</v>
      </c>
      <c r="UGH3" s="93"/>
      <c r="UGI3" s="93"/>
      <c r="UGJ3" s="93"/>
      <c r="UGK3" s="93" t="s">
        <v>117</v>
      </c>
      <c r="UGL3" s="93"/>
      <c r="UGM3" s="93"/>
      <c r="UGN3" s="93"/>
      <c r="UGO3" s="93" t="s">
        <v>117</v>
      </c>
      <c r="UGP3" s="93"/>
      <c r="UGQ3" s="93"/>
      <c r="UGR3" s="93"/>
      <c r="UGS3" s="93" t="s">
        <v>117</v>
      </c>
      <c r="UGT3" s="93"/>
      <c r="UGU3" s="93"/>
      <c r="UGV3" s="93"/>
      <c r="UGW3" s="93" t="s">
        <v>117</v>
      </c>
      <c r="UGX3" s="93"/>
      <c r="UGY3" s="93"/>
      <c r="UGZ3" s="93"/>
      <c r="UHA3" s="93" t="s">
        <v>117</v>
      </c>
      <c r="UHB3" s="93"/>
      <c r="UHC3" s="93"/>
      <c r="UHD3" s="93"/>
      <c r="UHE3" s="93" t="s">
        <v>117</v>
      </c>
      <c r="UHF3" s="93"/>
      <c r="UHG3" s="93"/>
      <c r="UHH3" s="93"/>
      <c r="UHI3" s="93" t="s">
        <v>117</v>
      </c>
      <c r="UHJ3" s="93"/>
      <c r="UHK3" s="93"/>
      <c r="UHL3" s="93"/>
      <c r="UHM3" s="93" t="s">
        <v>117</v>
      </c>
      <c r="UHN3" s="93"/>
      <c r="UHO3" s="93"/>
      <c r="UHP3" s="93"/>
      <c r="UHQ3" s="93" t="s">
        <v>117</v>
      </c>
      <c r="UHR3" s="93"/>
      <c r="UHS3" s="93"/>
      <c r="UHT3" s="93"/>
      <c r="UHU3" s="93" t="s">
        <v>117</v>
      </c>
      <c r="UHV3" s="93"/>
      <c r="UHW3" s="93"/>
      <c r="UHX3" s="93"/>
      <c r="UHY3" s="93" t="s">
        <v>117</v>
      </c>
      <c r="UHZ3" s="93"/>
      <c r="UIA3" s="93"/>
      <c r="UIB3" s="93"/>
      <c r="UIC3" s="93" t="s">
        <v>117</v>
      </c>
      <c r="UID3" s="93"/>
      <c r="UIE3" s="93"/>
      <c r="UIF3" s="93"/>
      <c r="UIG3" s="93" t="s">
        <v>117</v>
      </c>
      <c r="UIH3" s="93"/>
      <c r="UII3" s="93"/>
      <c r="UIJ3" s="93"/>
      <c r="UIK3" s="93" t="s">
        <v>117</v>
      </c>
      <c r="UIL3" s="93"/>
      <c r="UIM3" s="93"/>
      <c r="UIN3" s="93"/>
      <c r="UIO3" s="93" t="s">
        <v>117</v>
      </c>
      <c r="UIP3" s="93"/>
      <c r="UIQ3" s="93"/>
      <c r="UIR3" s="93"/>
      <c r="UIS3" s="93" t="s">
        <v>117</v>
      </c>
      <c r="UIT3" s="93"/>
      <c r="UIU3" s="93"/>
      <c r="UIV3" s="93"/>
      <c r="UIW3" s="93" t="s">
        <v>117</v>
      </c>
      <c r="UIX3" s="93"/>
      <c r="UIY3" s="93"/>
      <c r="UIZ3" s="93"/>
      <c r="UJA3" s="93" t="s">
        <v>117</v>
      </c>
      <c r="UJB3" s="93"/>
      <c r="UJC3" s="93"/>
      <c r="UJD3" s="93"/>
      <c r="UJE3" s="93" t="s">
        <v>117</v>
      </c>
      <c r="UJF3" s="93"/>
      <c r="UJG3" s="93"/>
      <c r="UJH3" s="93"/>
      <c r="UJI3" s="93" t="s">
        <v>117</v>
      </c>
      <c r="UJJ3" s="93"/>
      <c r="UJK3" s="93"/>
      <c r="UJL3" s="93"/>
      <c r="UJM3" s="93" t="s">
        <v>117</v>
      </c>
      <c r="UJN3" s="93"/>
      <c r="UJO3" s="93"/>
      <c r="UJP3" s="93"/>
      <c r="UJQ3" s="93" t="s">
        <v>117</v>
      </c>
      <c r="UJR3" s="93"/>
      <c r="UJS3" s="93"/>
      <c r="UJT3" s="93"/>
      <c r="UJU3" s="93" t="s">
        <v>117</v>
      </c>
      <c r="UJV3" s="93"/>
      <c r="UJW3" s="93"/>
      <c r="UJX3" s="93"/>
      <c r="UJY3" s="93" t="s">
        <v>117</v>
      </c>
      <c r="UJZ3" s="93"/>
      <c r="UKA3" s="93"/>
      <c r="UKB3" s="93"/>
      <c r="UKC3" s="93" t="s">
        <v>117</v>
      </c>
      <c r="UKD3" s="93"/>
      <c r="UKE3" s="93"/>
      <c r="UKF3" s="93"/>
      <c r="UKG3" s="93" t="s">
        <v>117</v>
      </c>
      <c r="UKH3" s="93"/>
      <c r="UKI3" s="93"/>
      <c r="UKJ3" s="93"/>
      <c r="UKK3" s="93" t="s">
        <v>117</v>
      </c>
      <c r="UKL3" s="93"/>
      <c r="UKM3" s="93"/>
      <c r="UKN3" s="93"/>
      <c r="UKO3" s="93" t="s">
        <v>117</v>
      </c>
      <c r="UKP3" s="93"/>
      <c r="UKQ3" s="93"/>
      <c r="UKR3" s="93"/>
      <c r="UKS3" s="93" t="s">
        <v>117</v>
      </c>
      <c r="UKT3" s="93"/>
      <c r="UKU3" s="93"/>
      <c r="UKV3" s="93"/>
      <c r="UKW3" s="93" t="s">
        <v>117</v>
      </c>
      <c r="UKX3" s="93"/>
      <c r="UKY3" s="93"/>
      <c r="UKZ3" s="93"/>
      <c r="ULA3" s="93" t="s">
        <v>117</v>
      </c>
      <c r="ULB3" s="93"/>
      <c r="ULC3" s="93"/>
      <c r="ULD3" s="93"/>
      <c r="ULE3" s="93" t="s">
        <v>117</v>
      </c>
      <c r="ULF3" s="93"/>
      <c r="ULG3" s="93"/>
      <c r="ULH3" s="93"/>
      <c r="ULI3" s="93" t="s">
        <v>117</v>
      </c>
      <c r="ULJ3" s="93"/>
      <c r="ULK3" s="93"/>
      <c r="ULL3" s="93"/>
      <c r="ULM3" s="93" t="s">
        <v>117</v>
      </c>
      <c r="ULN3" s="93"/>
      <c r="ULO3" s="93"/>
      <c r="ULP3" s="93"/>
      <c r="ULQ3" s="93" t="s">
        <v>117</v>
      </c>
      <c r="ULR3" s="93"/>
      <c r="ULS3" s="93"/>
      <c r="ULT3" s="93"/>
      <c r="ULU3" s="93" t="s">
        <v>117</v>
      </c>
      <c r="ULV3" s="93"/>
      <c r="ULW3" s="93"/>
      <c r="ULX3" s="93"/>
      <c r="ULY3" s="93" t="s">
        <v>117</v>
      </c>
      <c r="ULZ3" s="93"/>
      <c r="UMA3" s="93"/>
      <c r="UMB3" s="93"/>
      <c r="UMC3" s="93" t="s">
        <v>117</v>
      </c>
      <c r="UMD3" s="93"/>
      <c r="UME3" s="93"/>
      <c r="UMF3" s="93"/>
      <c r="UMG3" s="93" t="s">
        <v>117</v>
      </c>
      <c r="UMH3" s="93"/>
      <c r="UMI3" s="93"/>
      <c r="UMJ3" s="93"/>
      <c r="UMK3" s="93" t="s">
        <v>117</v>
      </c>
      <c r="UML3" s="93"/>
      <c r="UMM3" s="93"/>
      <c r="UMN3" s="93"/>
      <c r="UMO3" s="93" t="s">
        <v>117</v>
      </c>
      <c r="UMP3" s="93"/>
      <c r="UMQ3" s="93"/>
      <c r="UMR3" s="93"/>
      <c r="UMS3" s="93" t="s">
        <v>117</v>
      </c>
      <c r="UMT3" s="93"/>
      <c r="UMU3" s="93"/>
      <c r="UMV3" s="93"/>
      <c r="UMW3" s="93" t="s">
        <v>117</v>
      </c>
      <c r="UMX3" s="93"/>
      <c r="UMY3" s="93"/>
      <c r="UMZ3" s="93"/>
      <c r="UNA3" s="93" t="s">
        <v>117</v>
      </c>
      <c r="UNB3" s="93"/>
      <c r="UNC3" s="93"/>
      <c r="UND3" s="93"/>
      <c r="UNE3" s="93" t="s">
        <v>117</v>
      </c>
      <c r="UNF3" s="93"/>
      <c r="UNG3" s="93"/>
      <c r="UNH3" s="93"/>
      <c r="UNI3" s="93" t="s">
        <v>117</v>
      </c>
      <c r="UNJ3" s="93"/>
      <c r="UNK3" s="93"/>
      <c r="UNL3" s="93"/>
      <c r="UNM3" s="93" t="s">
        <v>117</v>
      </c>
      <c r="UNN3" s="93"/>
      <c r="UNO3" s="93"/>
      <c r="UNP3" s="93"/>
      <c r="UNQ3" s="93" t="s">
        <v>117</v>
      </c>
      <c r="UNR3" s="93"/>
      <c r="UNS3" s="93"/>
      <c r="UNT3" s="93"/>
      <c r="UNU3" s="93" t="s">
        <v>117</v>
      </c>
      <c r="UNV3" s="93"/>
      <c r="UNW3" s="93"/>
      <c r="UNX3" s="93"/>
      <c r="UNY3" s="93" t="s">
        <v>117</v>
      </c>
      <c r="UNZ3" s="93"/>
      <c r="UOA3" s="93"/>
      <c r="UOB3" s="93"/>
      <c r="UOC3" s="93" t="s">
        <v>117</v>
      </c>
      <c r="UOD3" s="93"/>
      <c r="UOE3" s="93"/>
      <c r="UOF3" s="93"/>
      <c r="UOG3" s="93" t="s">
        <v>117</v>
      </c>
      <c r="UOH3" s="93"/>
      <c r="UOI3" s="93"/>
      <c r="UOJ3" s="93"/>
      <c r="UOK3" s="93" t="s">
        <v>117</v>
      </c>
      <c r="UOL3" s="93"/>
      <c r="UOM3" s="93"/>
      <c r="UON3" s="93"/>
      <c r="UOO3" s="93" t="s">
        <v>117</v>
      </c>
      <c r="UOP3" s="93"/>
      <c r="UOQ3" s="93"/>
      <c r="UOR3" s="93"/>
      <c r="UOS3" s="93" t="s">
        <v>117</v>
      </c>
      <c r="UOT3" s="93"/>
      <c r="UOU3" s="93"/>
      <c r="UOV3" s="93"/>
      <c r="UOW3" s="93" t="s">
        <v>117</v>
      </c>
      <c r="UOX3" s="93"/>
      <c r="UOY3" s="93"/>
      <c r="UOZ3" s="93"/>
      <c r="UPA3" s="93" t="s">
        <v>117</v>
      </c>
      <c r="UPB3" s="93"/>
      <c r="UPC3" s="93"/>
      <c r="UPD3" s="93"/>
      <c r="UPE3" s="93" t="s">
        <v>117</v>
      </c>
      <c r="UPF3" s="93"/>
      <c r="UPG3" s="93"/>
      <c r="UPH3" s="93"/>
      <c r="UPI3" s="93" t="s">
        <v>117</v>
      </c>
      <c r="UPJ3" s="93"/>
      <c r="UPK3" s="93"/>
      <c r="UPL3" s="93"/>
      <c r="UPM3" s="93" t="s">
        <v>117</v>
      </c>
      <c r="UPN3" s="93"/>
      <c r="UPO3" s="93"/>
      <c r="UPP3" s="93"/>
      <c r="UPQ3" s="93" t="s">
        <v>117</v>
      </c>
      <c r="UPR3" s="93"/>
      <c r="UPS3" s="93"/>
      <c r="UPT3" s="93"/>
      <c r="UPU3" s="93" t="s">
        <v>117</v>
      </c>
      <c r="UPV3" s="93"/>
      <c r="UPW3" s="93"/>
      <c r="UPX3" s="93"/>
      <c r="UPY3" s="93" t="s">
        <v>117</v>
      </c>
      <c r="UPZ3" s="93"/>
      <c r="UQA3" s="93"/>
      <c r="UQB3" s="93"/>
      <c r="UQC3" s="93" t="s">
        <v>117</v>
      </c>
      <c r="UQD3" s="93"/>
      <c r="UQE3" s="93"/>
      <c r="UQF3" s="93"/>
      <c r="UQG3" s="93" t="s">
        <v>117</v>
      </c>
      <c r="UQH3" s="93"/>
      <c r="UQI3" s="93"/>
      <c r="UQJ3" s="93"/>
      <c r="UQK3" s="93" t="s">
        <v>117</v>
      </c>
      <c r="UQL3" s="93"/>
      <c r="UQM3" s="93"/>
      <c r="UQN3" s="93"/>
      <c r="UQO3" s="93" t="s">
        <v>117</v>
      </c>
      <c r="UQP3" s="93"/>
      <c r="UQQ3" s="93"/>
      <c r="UQR3" s="93"/>
      <c r="UQS3" s="93" t="s">
        <v>117</v>
      </c>
      <c r="UQT3" s="93"/>
      <c r="UQU3" s="93"/>
      <c r="UQV3" s="93"/>
      <c r="UQW3" s="93" t="s">
        <v>117</v>
      </c>
      <c r="UQX3" s="93"/>
      <c r="UQY3" s="93"/>
      <c r="UQZ3" s="93"/>
      <c r="URA3" s="93" t="s">
        <v>117</v>
      </c>
      <c r="URB3" s="93"/>
      <c r="URC3" s="93"/>
      <c r="URD3" s="93"/>
      <c r="URE3" s="93" t="s">
        <v>117</v>
      </c>
      <c r="URF3" s="93"/>
      <c r="URG3" s="93"/>
      <c r="URH3" s="93"/>
      <c r="URI3" s="93" t="s">
        <v>117</v>
      </c>
      <c r="URJ3" s="93"/>
      <c r="URK3" s="93"/>
      <c r="URL3" s="93"/>
      <c r="URM3" s="93" t="s">
        <v>117</v>
      </c>
      <c r="URN3" s="93"/>
      <c r="URO3" s="93"/>
      <c r="URP3" s="93"/>
      <c r="URQ3" s="93" t="s">
        <v>117</v>
      </c>
      <c r="URR3" s="93"/>
      <c r="URS3" s="93"/>
      <c r="URT3" s="93"/>
      <c r="URU3" s="93" t="s">
        <v>117</v>
      </c>
      <c r="URV3" s="93"/>
      <c r="URW3" s="93"/>
      <c r="URX3" s="93"/>
      <c r="URY3" s="93" t="s">
        <v>117</v>
      </c>
      <c r="URZ3" s="93"/>
      <c r="USA3" s="93"/>
      <c r="USB3" s="93"/>
      <c r="USC3" s="93" t="s">
        <v>117</v>
      </c>
      <c r="USD3" s="93"/>
      <c r="USE3" s="93"/>
      <c r="USF3" s="93"/>
      <c r="USG3" s="93" t="s">
        <v>117</v>
      </c>
      <c r="USH3" s="93"/>
      <c r="USI3" s="93"/>
      <c r="USJ3" s="93"/>
      <c r="USK3" s="93" t="s">
        <v>117</v>
      </c>
      <c r="USL3" s="93"/>
      <c r="USM3" s="93"/>
      <c r="USN3" s="93"/>
      <c r="USO3" s="93" t="s">
        <v>117</v>
      </c>
      <c r="USP3" s="93"/>
      <c r="USQ3" s="93"/>
      <c r="USR3" s="93"/>
      <c r="USS3" s="93" t="s">
        <v>117</v>
      </c>
      <c r="UST3" s="93"/>
      <c r="USU3" s="93"/>
      <c r="USV3" s="93"/>
      <c r="USW3" s="93" t="s">
        <v>117</v>
      </c>
      <c r="USX3" s="93"/>
      <c r="USY3" s="93"/>
      <c r="USZ3" s="93"/>
      <c r="UTA3" s="93" t="s">
        <v>117</v>
      </c>
      <c r="UTB3" s="93"/>
      <c r="UTC3" s="93"/>
      <c r="UTD3" s="93"/>
      <c r="UTE3" s="93" t="s">
        <v>117</v>
      </c>
      <c r="UTF3" s="93"/>
      <c r="UTG3" s="93"/>
      <c r="UTH3" s="93"/>
      <c r="UTI3" s="93" t="s">
        <v>117</v>
      </c>
      <c r="UTJ3" s="93"/>
      <c r="UTK3" s="93"/>
      <c r="UTL3" s="93"/>
      <c r="UTM3" s="93" t="s">
        <v>117</v>
      </c>
      <c r="UTN3" s="93"/>
      <c r="UTO3" s="93"/>
      <c r="UTP3" s="93"/>
      <c r="UTQ3" s="93" t="s">
        <v>117</v>
      </c>
      <c r="UTR3" s="93"/>
      <c r="UTS3" s="93"/>
      <c r="UTT3" s="93"/>
      <c r="UTU3" s="93" t="s">
        <v>117</v>
      </c>
      <c r="UTV3" s="93"/>
      <c r="UTW3" s="93"/>
      <c r="UTX3" s="93"/>
      <c r="UTY3" s="93" t="s">
        <v>117</v>
      </c>
      <c r="UTZ3" s="93"/>
      <c r="UUA3" s="93"/>
      <c r="UUB3" s="93"/>
      <c r="UUC3" s="93" t="s">
        <v>117</v>
      </c>
      <c r="UUD3" s="93"/>
      <c r="UUE3" s="93"/>
      <c r="UUF3" s="93"/>
      <c r="UUG3" s="93" t="s">
        <v>117</v>
      </c>
      <c r="UUH3" s="93"/>
      <c r="UUI3" s="93"/>
      <c r="UUJ3" s="93"/>
      <c r="UUK3" s="93" t="s">
        <v>117</v>
      </c>
      <c r="UUL3" s="93"/>
      <c r="UUM3" s="93"/>
      <c r="UUN3" s="93"/>
      <c r="UUO3" s="93" t="s">
        <v>117</v>
      </c>
      <c r="UUP3" s="93"/>
      <c r="UUQ3" s="93"/>
      <c r="UUR3" s="93"/>
      <c r="UUS3" s="93" t="s">
        <v>117</v>
      </c>
      <c r="UUT3" s="93"/>
      <c r="UUU3" s="93"/>
      <c r="UUV3" s="93"/>
      <c r="UUW3" s="93" t="s">
        <v>117</v>
      </c>
      <c r="UUX3" s="93"/>
      <c r="UUY3" s="93"/>
      <c r="UUZ3" s="93"/>
      <c r="UVA3" s="93" t="s">
        <v>117</v>
      </c>
      <c r="UVB3" s="93"/>
      <c r="UVC3" s="93"/>
      <c r="UVD3" s="93"/>
      <c r="UVE3" s="93" t="s">
        <v>117</v>
      </c>
      <c r="UVF3" s="93"/>
      <c r="UVG3" s="93"/>
      <c r="UVH3" s="93"/>
      <c r="UVI3" s="93" t="s">
        <v>117</v>
      </c>
      <c r="UVJ3" s="93"/>
      <c r="UVK3" s="93"/>
      <c r="UVL3" s="93"/>
      <c r="UVM3" s="93" t="s">
        <v>117</v>
      </c>
      <c r="UVN3" s="93"/>
      <c r="UVO3" s="93"/>
      <c r="UVP3" s="93"/>
      <c r="UVQ3" s="93" t="s">
        <v>117</v>
      </c>
      <c r="UVR3" s="93"/>
      <c r="UVS3" s="93"/>
      <c r="UVT3" s="93"/>
      <c r="UVU3" s="93" t="s">
        <v>117</v>
      </c>
      <c r="UVV3" s="93"/>
      <c r="UVW3" s="93"/>
      <c r="UVX3" s="93"/>
      <c r="UVY3" s="93" t="s">
        <v>117</v>
      </c>
      <c r="UVZ3" s="93"/>
      <c r="UWA3" s="93"/>
      <c r="UWB3" s="93"/>
      <c r="UWC3" s="93" t="s">
        <v>117</v>
      </c>
      <c r="UWD3" s="93"/>
      <c r="UWE3" s="93"/>
      <c r="UWF3" s="93"/>
      <c r="UWG3" s="93" t="s">
        <v>117</v>
      </c>
      <c r="UWH3" s="93"/>
      <c r="UWI3" s="93"/>
      <c r="UWJ3" s="93"/>
      <c r="UWK3" s="93" t="s">
        <v>117</v>
      </c>
      <c r="UWL3" s="93"/>
      <c r="UWM3" s="93"/>
      <c r="UWN3" s="93"/>
      <c r="UWO3" s="93" t="s">
        <v>117</v>
      </c>
      <c r="UWP3" s="93"/>
      <c r="UWQ3" s="93"/>
      <c r="UWR3" s="93"/>
      <c r="UWS3" s="93" t="s">
        <v>117</v>
      </c>
      <c r="UWT3" s="93"/>
      <c r="UWU3" s="93"/>
      <c r="UWV3" s="93"/>
      <c r="UWW3" s="93" t="s">
        <v>117</v>
      </c>
      <c r="UWX3" s="93"/>
      <c r="UWY3" s="93"/>
      <c r="UWZ3" s="93"/>
      <c r="UXA3" s="93" t="s">
        <v>117</v>
      </c>
      <c r="UXB3" s="93"/>
      <c r="UXC3" s="93"/>
      <c r="UXD3" s="93"/>
      <c r="UXE3" s="93" t="s">
        <v>117</v>
      </c>
      <c r="UXF3" s="93"/>
      <c r="UXG3" s="93"/>
      <c r="UXH3" s="93"/>
      <c r="UXI3" s="93" t="s">
        <v>117</v>
      </c>
      <c r="UXJ3" s="93"/>
      <c r="UXK3" s="93"/>
      <c r="UXL3" s="93"/>
      <c r="UXM3" s="93" t="s">
        <v>117</v>
      </c>
      <c r="UXN3" s="93"/>
      <c r="UXO3" s="93"/>
      <c r="UXP3" s="93"/>
      <c r="UXQ3" s="93" t="s">
        <v>117</v>
      </c>
      <c r="UXR3" s="93"/>
      <c r="UXS3" s="93"/>
      <c r="UXT3" s="93"/>
      <c r="UXU3" s="93" t="s">
        <v>117</v>
      </c>
      <c r="UXV3" s="93"/>
      <c r="UXW3" s="93"/>
      <c r="UXX3" s="93"/>
      <c r="UXY3" s="93" t="s">
        <v>117</v>
      </c>
      <c r="UXZ3" s="93"/>
      <c r="UYA3" s="93"/>
      <c r="UYB3" s="93"/>
      <c r="UYC3" s="93" t="s">
        <v>117</v>
      </c>
      <c r="UYD3" s="93"/>
      <c r="UYE3" s="93"/>
      <c r="UYF3" s="93"/>
      <c r="UYG3" s="93" t="s">
        <v>117</v>
      </c>
      <c r="UYH3" s="93"/>
      <c r="UYI3" s="93"/>
      <c r="UYJ3" s="93"/>
      <c r="UYK3" s="93" t="s">
        <v>117</v>
      </c>
      <c r="UYL3" s="93"/>
      <c r="UYM3" s="93"/>
      <c r="UYN3" s="93"/>
      <c r="UYO3" s="93" t="s">
        <v>117</v>
      </c>
      <c r="UYP3" s="93"/>
      <c r="UYQ3" s="93"/>
      <c r="UYR3" s="93"/>
      <c r="UYS3" s="93" t="s">
        <v>117</v>
      </c>
      <c r="UYT3" s="93"/>
      <c r="UYU3" s="93"/>
      <c r="UYV3" s="93"/>
      <c r="UYW3" s="93" t="s">
        <v>117</v>
      </c>
      <c r="UYX3" s="93"/>
      <c r="UYY3" s="93"/>
      <c r="UYZ3" s="93"/>
      <c r="UZA3" s="93" t="s">
        <v>117</v>
      </c>
      <c r="UZB3" s="93"/>
      <c r="UZC3" s="93"/>
      <c r="UZD3" s="93"/>
      <c r="UZE3" s="93" t="s">
        <v>117</v>
      </c>
      <c r="UZF3" s="93"/>
      <c r="UZG3" s="93"/>
      <c r="UZH3" s="93"/>
      <c r="UZI3" s="93" t="s">
        <v>117</v>
      </c>
      <c r="UZJ3" s="93"/>
      <c r="UZK3" s="93"/>
      <c r="UZL3" s="93"/>
      <c r="UZM3" s="93" t="s">
        <v>117</v>
      </c>
      <c r="UZN3" s="93"/>
      <c r="UZO3" s="93"/>
      <c r="UZP3" s="93"/>
      <c r="UZQ3" s="93" t="s">
        <v>117</v>
      </c>
      <c r="UZR3" s="93"/>
      <c r="UZS3" s="93"/>
      <c r="UZT3" s="93"/>
      <c r="UZU3" s="93" t="s">
        <v>117</v>
      </c>
      <c r="UZV3" s="93"/>
      <c r="UZW3" s="93"/>
      <c r="UZX3" s="93"/>
      <c r="UZY3" s="93" t="s">
        <v>117</v>
      </c>
      <c r="UZZ3" s="93"/>
      <c r="VAA3" s="93"/>
      <c r="VAB3" s="93"/>
      <c r="VAC3" s="93" t="s">
        <v>117</v>
      </c>
      <c r="VAD3" s="93"/>
      <c r="VAE3" s="93"/>
      <c r="VAF3" s="93"/>
      <c r="VAG3" s="93" t="s">
        <v>117</v>
      </c>
      <c r="VAH3" s="93"/>
      <c r="VAI3" s="93"/>
      <c r="VAJ3" s="93"/>
      <c r="VAK3" s="93" t="s">
        <v>117</v>
      </c>
      <c r="VAL3" s="93"/>
      <c r="VAM3" s="93"/>
      <c r="VAN3" s="93"/>
      <c r="VAO3" s="93" t="s">
        <v>117</v>
      </c>
      <c r="VAP3" s="93"/>
      <c r="VAQ3" s="93"/>
      <c r="VAR3" s="93"/>
      <c r="VAS3" s="93" t="s">
        <v>117</v>
      </c>
      <c r="VAT3" s="93"/>
      <c r="VAU3" s="93"/>
      <c r="VAV3" s="93"/>
      <c r="VAW3" s="93" t="s">
        <v>117</v>
      </c>
      <c r="VAX3" s="93"/>
      <c r="VAY3" s="93"/>
      <c r="VAZ3" s="93"/>
      <c r="VBA3" s="93" t="s">
        <v>117</v>
      </c>
      <c r="VBB3" s="93"/>
      <c r="VBC3" s="93"/>
      <c r="VBD3" s="93"/>
      <c r="VBE3" s="93" t="s">
        <v>117</v>
      </c>
      <c r="VBF3" s="93"/>
      <c r="VBG3" s="93"/>
      <c r="VBH3" s="93"/>
      <c r="VBI3" s="93" t="s">
        <v>117</v>
      </c>
      <c r="VBJ3" s="93"/>
      <c r="VBK3" s="93"/>
      <c r="VBL3" s="93"/>
      <c r="VBM3" s="93" t="s">
        <v>117</v>
      </c>
      <c r="VBN3" s="93"/>
      <c r="VBO3" s="93"/>
      <c r="VBP3" s="93"/>
      <c r="VBQ3" s="93" t="s">
        <v>117</v>
      </c>
      <c r="VBR3" s="93"/>
      <c r="VBS3" s="93"/>
      <c r="VBT3" s="93"/>
      <c r="VBU3" s="93" t="s">
        <v>117</v>
      </c>
      <c r="VBV3" s="93"/>
      <c r="VBW3" s="93"/>
      <c r="VBX3" s="93"/>
      <c r="VBY3" s="93" t="s">
        <v>117</v>
      </c>
      <c r="VBZ3" s="93"/>
      <c r="VCA3" s="93"/>
      <c r="VCB3" s="93"/>
      <c r="VCC3" s="93" t="s">
        <v>117</v>
      </c>
      <c r="VCD3" s="93"/>
      <c r="VCE3" s="93"/>
      <c r="VCF3" s="93"/>
      <c r="VCG3" s="93" t="s">
        <v>117</v>
      </c>
      <c r="VCH3" s="93"/>
      <c r="VCI3" s="93"/>
      <c r="VCJ3" s="93"/>
      <c r="VCK3" s="93" t="s">
        <v>117</v>
      </c>
      <c r="VCL3" s="93"/>
      <c r="VCM3" s="93"/>
      <c r="VCN3" s="93"/>
      <c r="VCO3" s="93" t="s">
        <v>117</v>
      </c>
      <c r="VCP3" s="93"/>
      <c r="VCQ3" s="93"/>
      <c r="VCR3" s="93"/>
      <c r="VCS3" s="93" t="s">
        <v>117</v>
      </c>
      <c r="VCT3" s="93"/>
      <c r="VCU3" s="93"/>
      <c r="VCV3" s="93"/>
      <c r="VCW3" s="93" t="s">
        <v>117</v>
      </c>
      <c r="VCX3" s="93"/>
      <c r="VCY3" s="93"/>
      <c r="VCZ3" s="93"/>
      <c r="VDA3" s="93" t="s">
        <v>117</v>
      </c>
      <c r="VDB3" s="93"/>
      <c r="VDC3" s="93"/>
      <c r="VDD3" s="93"/>
      <c r="VDE3" s="93" t="s">
        <v>117</v>
      </c>
      <c r="VDF3" s="93"/>
      <c r="VDG3" s="93"/>
      <c r="VDH3" s="93"/>
      <c r="VDI3" s="93" t="s">
        <v>117</v>
      </c>
      <c r="VDJ3" s="93"/>
      <c r="VDK3" s="93"/>
      <c r="VDL3" s="93"/>
      <c r="VDM3" s="93" t="s">
        <v>117</v>
      </c>
      <c r="VDN3" s="93"/>
      <c r="VDO3" s="93"/>
      <c r="VDP3" s="93"/>
      <c r="VDQ3" s="93" t="s">
        <v>117</v>
      </c>
      <c r="VDR3" s="93"/>
      <c r="VDS3" s="93"/>
      <c r="VDT3" s="93"/>
      <c r="VDU3" s="93" t="s">
        <v>117</v>
      </c>
      <c r="VDV3" s="93"/>
      <c r="VDW3" s="93"/>
      <c r="VDX3" s="93"/>
      <c r="VDY3" s="93" t="s">
        <v>117</v>
      </c>
      <c r="VDZ3" s="93"/>
      <c r="VEA3" s="93"/>
      <c r="VEB3" s="93"/>
      <c r="VEC3" s="93" t="s">
        <v>117</v>
      </c>
      <c r="VED3" s="93"/>
      <c r="VEE3" s="93"/>
      <c r="VEF3" s="93"/>
      <c r="VEG3" s="93" t="s">
        <v>117</v>
      </c>
      <c r="VEH3" s="93"/>
      <c r="VEI3" s="93"/>
      <c r="VEJ3" s="93"/>
      <c r="VEK3" s="93" t="s">
        <v>117</v>
      </c>
      <c r="VEL3" s="93"/>
      <c r="VEM3" s="93"/>
      <c r="VEN3" s="93"/>
      <c r="VEO3" s="93" t="s">
        <v>117</v>
      </c>
      <c r="VEP3" s="93"/>
      <c r="VEQ3" s="93"/>
      <c r="VER3" s="93"/>
      <c r="VES3" s="93" t="s">
        <v>117</v>
      </c>
      <c r="VET3" s="93"/>
      <c r="VEU3" s="93"/>
      <c r="VEV3" s="93"/>
      <c r="VEW3" s="93" t="s">
        <v>117</v>
      </c>
      <c r="VEX3" s="93"/>
      <c r="VEY3" s="93"/>
      <c r="VEZ3" s="93"/>
      <c r="VFA3" s="93" t="s">
        <v>117</v>
      </c>
      <c r="VFB3" s="93"/>
      <c r="VFC3" s="93"/>
      <c r="VFD3" s="93"/>
      <c r="VFE3" s="93" t="s">
        <v>117</v>
      </c>
      <c r="VFF3" s="93"/>
      <c r="VFG3" s="93"/>
      <c r="VFH3" s="93"/>
      <c r="VFI3" s="93" t="s">
        <v>117</v>
      </c>
      <c r="VFJ3" s="93"/>
      <c r="VFK3" s="93"/>
      <c r="VFL3" s="93"/>
      <c r="VFM3" s="93" t="s">
        <v>117</v>
      </c>
      <c r="VFN3" s="93"/>
      <c r="VFO3" s="93"/>
      <c r="VFP3" s="93"/>
      <c r="VFQ3" s="93" t="s">
        <v>117</v>
      </c>
      <c r="VFR3" s="93"/>
      <c r="VFS3" s="93"/>
      <c r="VFT3" s="93"/>
      <c r="VFU3" s="93" t="s">
        <v>117</v>
      </c>
      <c r="VFV3" s="93"/>
      <c r="VFW3" s="93"/>
      <c r="VFX3" s="93"/>
      <c r="VFY3" s="93" t="s">
        <v>117</v>
      </c>
      <c r="VFZ3" s="93"/>
      <c r="VGA3" s="93"/>
      <c r="VGB3" s="93"/>
      <c r="VGC3" s="93" t="s">
        <v>117</v>
      </c>
      <c r="VGD3" s="93"/>
      <c r="VGE3" s="93"/>
      <c r="VGF3" s="93"/>
      <c r="VGG3" s="93" t="s">
        <v>117</v>
      </c>
      <c r="VGH3" s="93"/>
      <c r="VGI3" s="93"/>
      <c r="VGJ3" s="93"/>
      <c r="VGK3" s="93" t="s">
        <v>117</v>
      </c>
      <c r="VGL3" s="93"/>
      <c r="VGM3" s="93"/>
      <c r="VGN3" s="93"/>
      <c r="VGO3" s="93" t="s">
        <v>117</v>
      </c>
      <c r="VGP3" s="93"/>
      <c r="VGQ3" s="93"/>
      <c r="VGR3" s="93"/>
      <c r="VGS3" s="93" t="s">
        <v>117</v>
      </c>
      <c r="VGT3" s="93"/>
      <c r="VGU3" s="93"/>
      <c r="VGV3" s="93"/>
      <c r="VGW3" s="93" t="s">
        <v>117</v>
      </c>
      <c r="VGX3" s="93"/>
      <c r="VGY3" s="93"/>
      <c r="VGZ3" s="93"/>
      <c r="VHA3" s="93" t="s">
        <v>117</v>
      </c>
      <c r="VHB3" s="93"/>
      <c r="VHC3" s="93"/>
      <c r="VHD3" s="93"/>
      <c r="VHE3" s="93" t="s">
        <v>117</v>
      </c>
      <c r="VHF3" s="93"/>
      <c r="VHG3" s="93"/>
      <c r="VHH3" s="93"/>
      <c r="VHI3" s="93" t="s">
        <v>117</v>
      </c>
      <c r="VHJ3" s="93"/>
      <c r="VHK3" s="93"/>
      <c r="VHL3" s="93"/>
      <c r="VHM3" s="93" t="s">
        <v>117</v>
      </c>
      <c r="VHN3" s="93"/>
      <c r="VHO3" s="93"/>
      <c r="VHP3" s="93"/>
      <c r="VHQ3" s="93" t="s">
        <v>117</v>
      </c>
      <c r="VHR3" s="93"/>
      <c r="VHS3" s="93"/>
      <c r="VHT3" s="93"/>
      <c r="VHU3" s="93" t="s">
        <v>117</v>
      </c>
      <c r="VHV3" s="93"/>
      <c r="VHW3" s="93"/>
      <c r="VHX3" s="93"/>
      <c r="VHY3" s="93" t="s">
        <v>117</v>
      </c>
      <c r="VHZ3" s="93"/>
      <c r="VIA3" s="93"/>
      <c r="VIB3" s="93"/>
      <c r="VIC3" s="93" t="s">
        <v>117</v>
      </c>
      <c r="VID3" s="93"/>
      <c r="VIE3" s="93"/>
      <c r="VIF3" s="93"/>
      <c r="VIG3" s="93" t="s">
        <v>117</v>
      </c>
      <c r="VIH3" s="93"/>
      <c r="VII3" s="93"/>
      <c r="VIJ3" s="93"/>
      <c r="VIK3" s="93" t="s">
        <v>117</v>
      </c>
      <c r="VIL3" s="93"/>
      <c r="VIM3" s="93"/>
      <c r="VIN3" s="93"/>
      <c r="VIO3" s="93" t="s">
        <v>117</v>
      </c>
      <c r="VIP3" s="93"/>
      <c r="VIQ3" s="93"/>
      <c r="VIR3" s="93"/>
      <c r="VIS3" s="93" t="s">
        <v>117</v>
      </c>
      <c r="VIT3" s="93"/>
      <c r="VIU3" s="93"/>
      <c r="VIV3" s="93"/>
      <c r="VIW3" s="93" t="s">
        <v>117</v>
      </c>
      <c r="VIX3" s="93"/>
      <c r="VIY3" s="93"/>
      <c r="VIZ3" s="93"/>
      <c r="VJA3" s="93" t="s">
        <v>117</v>
      </c>
      <c r="VJB3" s="93"/>
      <c r="VJC3" s="93"/>
      <c r="VJD3" s="93"/>
      <c r="VJE3" s="93" t="s">
        <v>117</v>
      </c>
      <c r="VJF3" s="93"/>
      <c r="VJG3" s="93"/>
      <c r="VJH3" s="93"/>
      <c r="VJI3" s="93" t="s">
        <v>117</v>
      </c>
      <c r="VJJ3" s="93"/>
      <c r="VJK3" s="93"/>
      <c r="VJL3" s="93"/>
      <c r="VJM3" s="93" t="s">
        <v>117</v>
      </c>
      <c r="VJN3" s="93"/>
      <c r="VJO3" s="93"/>
      <c r="VJP3" s="93"/>
      <c r="VJQ3" s="93" t="s">
        <v>117</v>
      </c>
      <c r="VJR3" s="93"/>
      <c r="VJS3" s="93"/>
      <c r="VJT3" s="93"/>
      <c r="VJU3" s="93" t="s">
        <v>117</v>
      </c>
      <c r="VJV3" s="93"/>
      <c r="VJW3" s="93"/>
      <c r="VJX3" s="93"/>
      <c r="VJY3" s="93" t="s">
        <v>117</v>
      </c>
      <c r="VJZ3" s="93"/>
      <c r="VKA3" s="93"/>
      <c r="VKB3" s="93"/>
      <c r="VKC3" s="93" t="s">
        <v>117</v>
      </c>
      <c r="VKD3" s="93"/>
      <c r="VKE3" s="93"/>
      <c r="VKF3" s="93"/>
      <c r="VKG3" s="93" t="s">
        <v>117</v>
      </c>
      <c r="VKH3" s="93"/>
      <c r="VKI3" s="93"/>
      <c r="VKJ3" s="93"/>
      <c r="VKK3" s="93" t="s">
        <v>117</v>
      </c>
      <c r="VKL3" s="93"/>
      <c r="VKM3" s="93"/>
      <c r="VKN3" s="93"/>
      <c r="VKO3" s="93" t="s">
        <v>117</v>
      </c>
      <c r="VKP3" s="93"/>
      <c r="VKQ3" s="93"/>
      <c r="VKR3" s="93"/>
      <c r="VKS3" s="93" t="s">
        <v>117</v>
      </c>
      <c r="VKT3" s="93"/>
      <c r="VKU3" s="93"/>
      <c r="VKV3" s="93"/>
      <c r="VKW3" s="93" t="s">
        <v>117</v>
      </c>
      <c r="VKX3" s="93"/>
      <c r="VKY3" s="93"/>
      <c r="VKZ3" s="93"/>
      <c r="VLA3" s="93" t="s">
        <v>117</v>
      </c>
      <c r="VLB3" s="93"/>
      <c r="VLC3" s="93"/>
      <c r="VLD3" s="93"/>
      <c r="VLE3" s="93" t="s">
        <v>117</v>
      </c>
      <c r="VLF3" s="93"/>
      <c r="VLG3" s="93"/>
      <c r="VLH3" s="93"/>
      <c r="VLI3" s="93" t="s">
        <v>117</v>
      </c>
      <c r="VLJ3" s="93"/>
      <c r="VLK3" s="93"/>
      <c r="VLL3" s="93"/>
      <c r="VLM3" s="93" t="s">
        <v>117</v>
      </c>
      <c r="VLN3" s="93"/>
      <c r="VLO3" s="93"/>
      <c r="VLP3" s="93"/>
      <c r="VLQ3" s="93" t="s">
        <v>117</v>
      </c>
      <c r="VLR3" s="93"/>
      <c r="VLS3" s="93"/>
      <c r="VLT3" s="93"/>
      <c r="VLU3" s="93" t="s">
        <v>117</v>
      </c>
      <c r="VLV3" s="93"/>
      <c r="VLW3" s="93"/>
      <c r="VLX3" s="93"/>
      <c r="VLY3" s="93" t="s">
        <v>117</v>
      </c>
      <c r="VLZ3" s="93"/>
      <c r="VMA3" s="93"/>
      <c r="VMB3" s="93"/>
      <c r="VMC3" s="93" t="s">
        <v>117</v>
      </c>
      <c r="VMD3" s="93"/>
      <c r="VME3" s="93"/>
      <c r="VMF3" s="93"/>
      <c r="VMG3" s="93" t="s">
        <v>117</v>
      </c>
      <c r="VMH3" s="93"/>
      <c r="VMI3" s="93"/>
      <c r="VMJ3" s="93"/>
      <c r="VMK3" s="93" t="s">
        <v>117</v>
      </c>
      <c r="VML3" s="93"/>
      <c r="VMM3" s="93"/>
      <c r="VMN3" s="93"/>
      <c r="VMO3" s="93" t="s">
        <v>117</v>
      </c>
      <c r="VMP3" s="93"/>
      <c r="VMQ3" s="93"/>
      <c r="VMR3" s="93"/>
      <c r="VMS3" s="93" t="s">
        <v>117</v>
      </c>
      <c r="VMT3" s="93"/>
      <c r="VMU3" s="93"/>
      <c r="VMV3" s="93"/>
      <c r="VMW3" s="93" t="s">
        <v>117</v>
      </c>
      <c r="VMX3" s="93"/>
      <c r="VMY3" s="93"/>
      <c r="VMZ3" s="93"/>
      <c r="VNA3" s="93" t="s">
        <v>117</v>
      </c>
      <c r="VNB3" s="93"/>
      <c r="VNC3" s="93"/>
      <c r="VND3" s="93"/>
      <c r="VNE3" s="93" t="s">
        <v>117</v>
      </c>
      <c r="VNF3" s="93"/>
      <c r="VNG3" s="93"/>
      <c r="VNH3" s="93"/>
      <c r="VNI3" s="93" t="s">
        <v>117</v>
      </c>
      <c r="VNJ3" s="93"/>
      <c r="VNK3" s="93"/>
      <c r="VNL3" s="93"/>
      <c r="VNM3" s="93" t="s">
        <v>117</v>
      </c>
      <c r="VNN3" s="93"/>
      <c r="VNO3" s="93"/>
      <c r="VNP3" s="93"/>
      <c r="VNQ3" s="93" t="s">
        <v>117</v>
      </c>
      <c r="VNR3" s="93"/>
      <c r="VNS3" s="93"/>
      <c r="VNT3" s="93"/>
      <c r="VNU3" s="93" t="s">
        <v>117</v>
      </c>
      <c r="VNV3" s="93"/>
      <c r="VNW3" s="93"/>
      <c r="VNX3" s="93"/>
      <c r="VNY3" s="93" t="s">
        <v>117</v>
      </c>
      <c r="VNZ3" s="93"/>
      <c r="VOA3" s="93"/>
      <c r="VOB3" s="93"/>
      <c r="VOC3" s="93" t="s">
        <v>117</v>
      </c>
      <c r="VOD3" s="93"/>
      <c r="VOE3" s="93"/>
      <c r="VOF3" s="93"/>
      <c r="VOG3" s="93" t="s">
        <v>117</v>
      </c>
      <c r="VOH3" s="93"/>
      <c r="VOI3" s="93"/>
      <c r="VOJ3" s="93"/>
      <c r="VOK3" s="93" t="s">
        <v>117</v>
      </c>
      <c r="VOL3" s="93"/>
      <c r="VOM3" s="93"/>
      <c r="VON3" s="93"/>
      <c r="VOO3" s="93" t="s">
        <v>117</v>
      </c>
      <c r="VOP3" s="93"/>
      <c r="VOQ3" s="93"/>
      <c r="VOR3" s="93"/>
      <c r="VOS3" s="93" t="s">
        <v>117</v>
      </c>
      <c r="VOT3" s="93"/>
      <c r="VOU3" s="93"/>
      <c r="VOV3" s="93"/>
      <c r="VOW3" s="93" t="s">
        <v>117</v>
      </c>
      <c r="VOX3" s="93"/>
      <c r="VOY3" s="93"/>
      <c r="VOZ3" s="93"/>
      <c r="VPA3" s="93" t="s">
        <v>117</v>
      </c>
      <c r="VPB3" s="93"/>
      <c r="VPC3" s="93"/>
      <c r="VPD3" s="93"/>
      <c r="VPE3" s="93" t="s">
        <v>117</v>
      </c>
      <c r="VPF3" s="93"/>
      <c r="VPG3" s="93"/>
      <c r="VPH3" s="93"/>
      <c r="VPI3" s="93" t="s">
        <v>117</v>
      </c>
      <c r="VPJ3" s="93"/>
      <c r="VPK3" s="93"/>
      <c r="VPL3" s="93"/>
      <c r="VPM3" s="93" t="s">
        <v>117</v>
      </c>
      <c r="VPN3" s="93"/>
      <c r="VPO3" s="93"/>
      <c r="VPP3" s="93"/>
      <c r="VPQ3" s="93" t="s">
        <v>117</v>
      </c>
      <c r="VPR3" s="93"/>
      <c r="VPS3" s="93"/>
      <c r="VPT3" s="93"/>
      <c r="VPU3" s="93" t="s">
        <v>117</v>
      </c>
      <c r="VPV3" s="93"/>
      <c r="VPW3" s="93"/>
      <c r="VPX3" s="93"/>
      <c r="VPY3" s="93" t="s">
        <v>117</v>
      </c>
      <c r="VPZ3" s="93"/>
      <c r="VQA3" s="93"/>
      <c r="VQB3" s="93"/>
      <c r="VQC3" s="93" t="s">
        <v>117</v>
      </c>
      <c r="VQD3" s="93"/>
      <c r="VQE3" s="93"/>
      <c r="VQF3" s="93"/>
      <c r="VQG3" s="93" t="s">
        <v>117</v>
      </c>
      <c r="VQH3" s="93"/>
      <c r="VQI3" s="93"/>
      <c r="VQJ3" s="93"/>
      <c r="VQK3" s="93" t="s">
        <v>117</v>
      </c>
      <c r="VQL3" s="93"/>
      <c r="VQM3" s="93"/>
      <c r="VQN3" s="93"/>
      <c r="VQO3" s="93" t="s">
        <v>117</v>
      </c>
      <c r="VQP3" s="93"/>
      <c r="VQQ3" s="93"/>
      <c r="VQR3" s="93"/>
      <c r="VQS3" s="93" t="s">
        <v>117</v>
      </c>
      <c r="VQT3" s="93"/>
      <c r="VQU3" s="93"/>
      <c r="VQV3" s="93"/>
      <c r="VQW3" s="93" t="s">
        <v>117</v>
      </c>
      <c r="VQX3" s="93"/>
      <c r="VQY3" s="93"/>
      <c r="VQZ3" s="93"/>
      <c r="VRA3" s="93" t="s">
        <v>117</v>
      </c>
      <c r="VRB3" s="93"/>
      <c r="VRC3" s="93"/>
      <c r="VRD3" s="93"/>
      <c r="VRE3" s="93" t="s">
        <v>117</v>
      </c>
      <c r="VRF3" s="93"/>
      <c r="VRG3" s="93"/>
      <c r="VRH3" s="93"/>
      <c r="VRI3" s="93" t="s">
        <v>117</v>
      </c>
      <c r="VRJ3" s="93"/>
      <c r="VRK3" s="93"/>
      <c r="VRL3" s="93"/>
      <c r="VRM3" s="93" t="s">
        <v>117</v>
      </c>
      <c r="VRN3" s="93"/>
      <c r="VRO3" s="93"/>
      <c r="VRP3" s="93"/>
      <c r="VRQ3" s="93" t="s">
        <v>117</v>
      </c>
      <c r="VRR3" s="93"/>
      <c r="VRS3" s="93"/>
      <c r="VRT3" s="93"/>
      <c r="VRU3" s="93" t="s">
        <v>117</v>
      </c>
      <c r="VRV3" s="93"/>
      <c r="VRW3" s="93"/>
      <c r="VRX3" s="93"/>
      <c r="VRY3" s="93" t="s">
        <v>117</v>
      </c>
      <c r="VRZ3" s="93"/>
      <c r="VSA3" s="93"/>
      <c r="VSB3" s="93"/>
      <c r="VSC3" s="93" t="s">
        <v>117</v>
      </c>
      <c r="VSD3" s="93"/>
      <c r="VSE3" s="93"/>
      <c r="VSF3" s="93"/>
      <c r="VSG3" s="93" t="s">
        <v>117</v>
      </c>
      <c r="VSH3" s="93"/>
      <c r="VSI3" s="93"/>
      <c r="VSJ3" s="93"/>
      <c r="VSK3" s="93" t="s">
        <v>117</v>
      </c>
      <c r="VSL3" s="93"/>
      <c r="VSM3" s="93"/>
      <c r="VSN3" s="93"/>
      <c r="VSO3" s="93" t="s">
        <v>117</v>
      </c>
      <c r="VSP3" s="93"/>
      <c r="VSQ3" s="93"/>
      <c r="VSR3" s="93"/>
      <c r="VSS3" s="93" t="s">
        <v>117</v>
      </c>
      <c r="VST3" s="93"/>
      <c r="VSU3" s="93"/>
      <c r="VSV3" s="93"/>
      <c r="VSW3" s="93" t="s">
        <v>117</v>
      </c>
      <c r="VSX3" s="93"/>
      <c r="VSY3" s="93"/>
      <c r="VSZ3" s="93"/>
      <c r="VTA3" s="93" t="s">
        <v>117</v>
      </c>
      <c r="VTB3" s="93"/>
      <c r="VTC3" s="93"/>
      <c r="VTD3" s="93"/>
      <c r="VTE3" s="93" t="s">
        <v>117</v>
      </c>
      <c r="VTF3" s="93"/>
      <c r="VTG3" s="93"/>
      <c r="VTH3" s="93"/>
      <c r="VTI3" s="93" t="s">
        <v>117</v>
      </c>
      <c r="VTJ3" s="93"/>
      <c r="VTK3" s="93"/>
      <c r="VTL3" s="93"/>
      <c r="VTM3" s="93" t="s">
        <v>117</v>
      </c>
      <c r="VTN3" s="93"/>
      <c r="VTO3" s="93"/>
      <c r="VTP3" s="93"/>
      <c r="VTQ3" s="93" t="s">
        <v>117</v>
      </c>
      <c r="VTR3" s="93"/>
      <c r="VTS3" s="93"/>
      <c r="VTT3" s="93"/>
      <c r="VTU3" s="93" t="s">
        <v>117</v>
      </c>
      <c r="VTV3" s="93"/>
      <c r="VTW3" s="93"/>
      <c r="VTX3" s="93"/>
      <c r="VTY3" s="93" t="s">
        <v>117</v>
      </c>
      <c r="VTZ3" s="93"/>
      <c r="VUA3" s="93"/>
      <c r="VUB3" s="93"/>
      <c r="VUC3" s="93" t="s">
        <v>117</v>
      </c>
      <c r="VUD3" s="93"/>
      <c r="VUE3" s="93"/>
      <c r="VUF3" s="93"/>
      <c r="VUG3" s="93" t="s">
        <v>117</v>
      </c>
      <c r="VUH3" s="93"/>
      <c r="VUI3" s="93"/>
      <c r="VUJ3" s="93"/>
      <c r="VUK3" s="93" t="s">
        <v>117</v>
      </c>
      <c r="VUL3" s="93"/>
      <c r="VUM3" s="93"/>
      <c r="VUN3" s="93"/>
      <c r="VUO3" s="93" t="s">
        <v>117</v>
      </c>
      <c r="VUP3" s="93"/>
      <c r="VUQ3" s="93"/>
      <c r="VUR3" s="93"/>
      <c r="VUS3" s="93" t="s">
        <v>117</v>
      </c>
      <c r="VUT3" s="93"/>
      <c r="VUU3" s="93"/>
      <c r="VUV3" s="93"/>
      <c r="VUW3" s="93" t="s">
        <v>117</v>
      </c>
      <c r="VUX3" s="93"/>
      <c r="VUY3" s="93"/>
      <c r="VUZ3" s="93"/>
      <c r="VVA3" s="93" t="s">
        <v>117</v>
      </c>
      <c r="VVB3" s="93"/>
      <c r="VVC3" s="93"/>
      <c r="VVD3" s="93"/>
      <c r="VVE3" s="93" t="s">
        <v>117</v>
      </c>
      <c r="VVF3" s="93"/>
      <c r="VVG3" s="93"/>
      <c r="VVH3" s="93"/>
      <c r="VVI3" s="93" t="s">
        <v>117</v>
      </c>
      <c r="VVJ3" s="93"/>
      <c r="VVK3" s="93"/>
      <c r="VVL3" s="93"/>
      <c r="VVM3" s="93" t="s">
        <v>117</v>
      </c>
      <c r="VVN3" s="93"/>
      <c r="VVO3" s="93"/>
      <c r="VVP3" s="93"/>
      <c r="VVQ3" s="93" t="s">
        <v>117</v>
      </c>
      <c r="VVR3" s="93"/>
      <c r="VVS3" s="93"/>
      <c r="VVT3" s="93"/>
      <c r="VVU3" s="93" t="s">
        <v>117</v>
      </c>
      <c r="VVV3" s="93"/>
      <c r="VVW3" s="93"/>
      <c r="VVX3" s="93"/>
      <c r="VVY3" s="93" t="s">
        <v>117</v>
      </c>
      <c r="VVZ3" s="93"/>
      <c r="VWA3" s="93"/>
      <c r="VWB3" s="93"/>
      <c r="VWC3" s="93" t="s">
        <v>117</v>
      </c>
      <c r="VWD3" s="93"/>
      <c r="VWE3" s="93"/>
      <c r="VWF3" s="93"/>
      <c r="VWG3" s="93" t="s">
        <v>117</v>
      </c>
      <c r="VWH3" s="93"/>
      <c r="VWI3" s="93"/>
      <c r="VWJ3" s="93"/>
      <c r="VWK3" s="93" t="s">
        <v>117</v>
      </c>
      <c r="VWL3" s="93"/>
      <c r="VWM3" s="93"/>
      <c r="VWN3" s="93"/>
      <c r="VWO3" s="93" t="s">
        <v>117</v>
      </c>
      <c r="VWP3" s="93"/>
      <c r="VWQ3" s="93"/>
      <c r="VWR3" s="93"/>
      <c r="VWS3" s="93" t="s">
        <v>117</v>
      </c>
      <c r="VWT3" s="93"/>
      <c r="VWU3" s="93"/>
      <c r="VWV3" s="93"/>
      <c r="VWW3" s="93" t="s">
        <v>117</v>
      </c>
      <c r="VWX3" s="93"/>
      <c r="VWY3" s="93"/>
      <c r="VWZ3" s="93"/>
      <c r="VXA3" s="93" t="s">
        <v>117</v>
      </c>
      <c r="VXB3" s="93"/>
      <c r="VXC3" s="93"/>
      <c r="VXD3" s="93"/>
      <c r="VXE3" s="93" t="s">
        <v>117</v>
      </c>
      <c r="VXF3" s="93"/>
      <c r="VXG3" s="93"/>
      <c r="VXH3" s="93"/>
      <c r="VXI3" s="93" t="s">
        <v>117</v>
      </c>
      <c r="VXJ3" s="93"/>
      <c r="VXK3" s="93"/>
      <c r="VXL3" s="93"/>
      <c r="VXM3" s="93" t="s">
        <v>117</v>
      </c>
      <c r="VXN3" s="93"/>
      <c r="VXO3" s="93"/>
      <c r="VXP3" s="93"/>
      <c r="VXQ3" s="93" t="s">
        <v>117</v>
      </c>
      <c r="VXR3" s="93"/>
      <c r="VXS3" s="93"/>
      <c r="VXT3" s="93"/>
      <c r="VXU3" s="93" t="s">
        <v>117</v>
      </c>
      <c r="VXV3" s="93"/>
      <c r="VXW3" s="93"/>
      <c r="VXX3" s="93"/>
      <c r="VXY3" s="93" t="s">
        <v>117</v>
      </c>
      <c r="VXZ3" s="93"/>
      <c r="VYA3" s="93"/>
      <c r="VYB3" s="93"/>
      <c r="VYC3" s="93" t="s">
        <v>117</v>
      </c>
      <c r="VYD3" s="93"/>
      <c r="VYE3" s="93"/>
      <c r="VYF3" s="93"/>
      <c r="VYG3" s="93" t="s">
        <v>117</v>
      </c>
      <c r="VYH3" s="93"/>
      <c r="VYI3" s="93"/>
      <c r="VYJ3" s="93"/>
      <c r="VYK3" s="93" t="s">
        <v>117</v>
      </c>
      <c r="VYL3" s="93"/>
      <c r="VYM3" s="93"/>
      <c r="VYN3" s="93"/>
      <c r="VYO3" s="93" t="s">
        <v>117</v>
      </c>
      <c r="VYP3" s="93"/>
      <c r="VYQ3" s="93"/>
      <c r="VYR3" s="93"/>
      <c r="VYS3" s="93" t="s">
        <v>117</v>
      </c>
      <c r="VYT3" s="93"/>
      <c r="VYU3" s="93"/>
      <c r="VYV3" s="93"/>
      <c r="VYW3" s="93" t="s">
        <v>117</v>
      </c>
      <c r="VYX3" s="93"/>
      <c r="VYY3" s="93"/>
      <c r="VYZ3" s="93"/>
      <c r="VZA3" s="93" t="s">
        <v>117</v>
      </c>
      <c r="VZB3" s="93"/>
      <c r="VZC3" s="93"/>
      <c r="VZD3" s="93"/>
      <c r="VZE3" s="93" t="s">
        <v>117</v>
      </c>
      <c r="VZF3" s="93"/>
      <c r="VZG3" s="93"/>
      <c r="VZH3" s="93"/>
      <c r="VZI3" s="93" t="s">
        <v>117</v>
      </c>
      <c r="VZJ3" s="93"/>
      <c r="VZK3" s="93"/>
      <c r="VZL3" s="93"/>
      <c r="VZM3" s="93" t="s">
        <v>117</v>
      </c>
      <c r="VZN3" s="93"/>
      <c r="VZO3" s="93"/>
      <c r="VZP3" s="93"/>
      <c r="VZQ3" s="93" t="s">
        <v>117</v>
      </c>
      <c r="VZR3" s="93"/>
      <c r="VZS3" s="93"/>
      <c r="VZT3" s="93"/>
      <c r="VZU3" s="93" t="s">
        <v>117</v>
      </c>
      <c r="VZV3" s="93"/>
      <c r="VZW3" s="93"/>
      <c r="VZX3" s="93"/>
      <c r="VZY3" s="93" t="s">
        <v>117</v>
      </c>
      <c r="VZZ3" s="93"/>
      <c r="WAA3" s="93"/>
      <c r="WAB3" s="93"/>
      <c r="WAC3" s="93" t="s">
        <v>117</v>
      </c>
      <c r="WAD3" s="93"/>
      <c r="WAE3" s="93"/>
      <c r="WAF3" s="93"/>
      <c r="WAG3" s="93" t="s">
        <v>117</v>
      </c>
      <c r="WAH3" s="93"/>
      <c r="WAI3" s="93"/>
      <c r="WAJ3" s="93"/>
      <c r="WAK3" s="93" t="s">
        <v>117</v>
      </c>
      <c r="WAL3" s="93"/>
      <c r="WAM3" s="93"/>
      <c r="WAN3" s="93"/>
      <c r="WAO3" s="93" t="s">
        <v>117</v>
      </c>
      <c r="WAP3" s="93"/>
      <c r="WAQ3" s="93"/>
      <c r="WAR3" s="93"/>
      <c r="WAS3" s="93" t="s">
        <v>117</v>
      </c>
      <c r="WAT3" s="93"/>
      <c r="WAU3" s="93"/>
      <c r="WAV3" s="93"/>
      <c r="WAW3" s="93" t="s">
        <v>117</v>
      </c>
      <c r="WAX3" s="93"/>
      <c r="WAY3" s="93"/>
      <c r="WAZ3" s="93"/>
      <c r="WBA3" s="93" t="s">
        <v>117</v>
      </c>
      <c r="WBB3" s="93"/>
      <c r="WBC3" s="93"/>
      <c r="WBD3" s="93"/>
      <c r="WBE3" s="93" t="s">
        <v>117</v>
      </c>
      <c r="WBF3" s="93"/>
      <c r="WBG3" s="93"/>
      <c r="WBH3" s="93"/>
      <c r="WBI3" s="93" t="s">
        <v>117</v>
      </c>
      <c r="WBJ3" s="93"/>
      <c r="WBK3" s="93"/>
      <c r="WBL3" s="93"/>
      <c r="WBM3" s="93" t="s">
        <v>117</v>
      </c>
      <c r="WBN3" s="93"/>
      <c r="WBO3" s="93"/>
      <c r="WBP3" s="93"/>
      <c r="WBQ3" s="93" t="s">
        <v>117</v>
      </c>
      <c r="WBR3" s="93"/>
      <c r="WBS3" s="93"/>
      <c r="WBT3" s="93"/>
      <c r="WBU3" s="93" t="s">
        <v>117</v>
      </c>
      <c r="WBV3" s="93"/>
      <c r="WBW3" s="93"/>
      <c r="WBX3" s="93"/>
      <c r="WBY3" s="93" t="s">
        <v>117</v>
      </c>
      <c r="WBZ3" s="93"/>
      <c r="WCA3" s="93"/>
      <c r="WCB3" s="93"/>
      <c r="WCC3" s="93" t="s">
        <v>117</v>
      </c>
      <c r="WCD3" s="93"/>
      <c r="WCE3" s="93"/>
      <c r="WCF3" s="93"/>
      <c r="WCG3" s="93" t="s">
        <v>117</v>
      </c>
      <c r="WCH3" s="93"/>
      <c r="WCI3" s="93"/>
      <c r="WCJ3" s="93"/>
      <c r="WCK3" s="93" t="s">
        <v>117</v>
      </c>
      <c r="WCL3" s="93"/>
      <c r="WCM3" s="93"/>
      <c r="WCN3" s="93"/>
      <c r="WCO3" s="93" t="s">
        <v>117</v>
      </c>
      <c r="WCP3" s="93"/>
      <c r="WCQ3" s="93"/>
      <c r="WCR3" s="93"/>
      <c r="WCS3" s="93" t="s">
        <v>117</v>
      </c>
      <c r="WCT3" s="93"/>
      <c r="WCU3" s="93"/>
      <c r="WCV3" s="93"/>
      <c r="WCW3" s="93" t="s">
        <v>117</v>
      </c>
      <c r="WCX3" s="93"/>
      <c r="WCY3" s="93"/>
      <c r="WCZ3" s="93"/>
      <c r="WDA3" s="93" t="s">
        <v>117</v>
      </c>
      <c r="WDB3" s="93"/>
      <c r="WDC3" s="93"/>
      <c r="WDD3" s="93"/>
      <c r="WDE3" s="93" t="s">
        <v>117</v>
      </c>
      <c r="WDF3" s="93"/>
      <c r="WDG3" s="93"/>
      <c r="WDH3" s="93"/>
      <c r="WDI3" s="93" t="s">
        <v>117</v>
      </c>
      <c r="WDJ3" s="93"/>
      <c r="WDK3" s="93"/>
      <c r="WDL3" s="93"/>
      <c r="WDM3" s="93" t="s">
        <v>117</v>
      </c>
      <c r="WDN3" s="93"/>
      <c r="WDO3" s="93"/>
      <c r="WDP3" s="93"/>
      <c r="WDQ3" s="93" t="s">
        <v>117</v>
      </c>
      <c r="WDR3" s="93"/>
      <c r="WDS3" s="93"/>
      <c r="WDT3" s="93"/>
      <c r="WDU3" s="93" t="s">
        <v>117</v>
      </c>
      <c r="WDV3" s="93"/>
      <c r="WDW3" s="93"/>
      <c r="WDX3" s="93"/>
      <c r="WDY3" s="93" t="s">
        <v>117</v>
      </c>
      <c r="WDZ3" s="93"/>
      <c r="WEA3" s="93"/>
      <c r="WEB3" s="93"/>
      <c r="WEC3" s="93" t="s">
        <v>117</v>
      </c>
      <c r="WED3" s="93"/>
      <c r="WEE3" s="93"/>
      <c r="WEF3" s="93"/>
      <c r="WEG3" s="93" t="s">
        <v>117</v>
      </c>
      <c r="WEH3" s="93"/>
      <c r="WEI3" s="93"/>
      <c r="WEJ3" s="93"/>
      <c r="WEK3" s="93" t="s">
        <v>117</v>
      </c>
      <c r="WEL3" s="93"/>
      <c r="WEM3" s="93"/>
      <c r="WEN3" s="93"/>
      <c r="WEO3" s="93" t="s">
        <v>117</v>
      </c>
      <c r="WEP3" s="93"/>
      <c r="WEQ3" s="93"/>
      <c r="WER3" s="93"/>
      <c r="WES3" s="93" t="s">
        <v>117</v>
      </c>
      <c r="WET3" s="93"/>
      <c r="WEU3" s="93"/>
      <c r="WEV3" s="93"/>
      <c r="WEW3" s="93" t="s">
        <v>117</v>
      </c>
      <c r="WEX3" s="93"/>
      <c r="WEY3" s="93"/>
      <c r="WEZ3" s="93"/>
      <c r="WFA3" s="93" t="s">
        <v>117</v>
      </c>
      <c r="WFB3" s="93"/>
      <c r="WFC3" s="93"/>
      <c r="WFD3" s="93"/>
      <c r="WFE3" s="93" t="s">
        <v>117</v>
      </c>
      <c r="WFF3" s="93"/>
      <c r="WFG3" s="93"/>
      <c r="WFH3" s="93"/>
      <c r="WFI3" s="93" t="s">
        <v>117</v>
      </c>
      <c r="WFJ3" s="93"/>
      <c r="WFK3" s="93"/>
      <c r="WFL3" s="93"/>
      <c r="WFM3" s="93" t="s">
        <v>117</v>
      </c>
      <c r="WFN3" s="93"/>
      <c r="WFO3" s="93"/>
      <c r="WFP3" s="93"/>
      <c r="WFQ3" s="93" t="s">
        <v>117</v>
      </c>
      <c r="WFR3" s="93"/>
      <c r="WFS3" s="93"/>
      <c r="WFT3" s="93"/>
      <c r="WFU3" s="93" t="s">
        <v>117</v>
      </c>
      <c r="WFV3" s="93"/>
      <c r="WFW3" s="93"/>
      <c r="WFX3" s="93"/>
      <c r="WFY3" s="93" t="s">
        <v>117</v>
      </c>
      <c r="WFZ3" s="93"/>
      <c r="WGA3" s="93"/>
      <c r="WGB3" s="93"/>
      <c r="WGC3" s="93" t="s">
        <v>117</v>
      </c>
      <c r="WGD3" s="93"/>
      <c r="WGE3" s="93"/>
      <c r="WGF3" s="93"/>
      <c r="WGG3" s="93" t="s">
        <v>117</v>
      </c>
      <c r="WGH3" s="93"/>
      <c r="WGI3" s="93"/>
      <c r="WGJ3" s="93"/>
      <c r="WGK3" s="93" t="s">
        <v>117</v>
      </c>
      <c r="WGL3" s="93"/>
      <c r="WGM3" s="93"/>
      <c r="WGN3" s="93"/>
      <c r="WGO3" s="93" t="s">
        <v>117</v>
      </c>
      <c r="WGP3" s="93"/>
      <c r="WGQ3" s="93"/>
      <c r="WGR3" s="93"/>
      <c r="WGS3" s="93" t="s">
        <v>117</v>
      </c>
      <c r="WGT3" s="93"/>
      <c r="WGU3" s="93"/>
      <c r="WGV3" s="93"/>
      <c r="WGW3" s="93" t="s">
        <v>117</v>
      </c>
      <c r="WGX3" s="93"/>
      <c r="WGY3" s="93"/>
      <c r="WGZ3" s="93"/>
      <c r="WHA3" s="93" t="s">
        <v>117</v>
      </c>
      <c r="WHB3" s="93"/>
      <c r="WHC3" s="93"/>
      <c r="WHD3" s="93"/>
      <c r="WHE3" s="93" t="s">
        <v>117</v>
      </c>
      <c r="WHF3" s="93"/>
      <c r="WHG3" s="93"/>
      <c r="WHH3" s="93"/>
      <c r="WHI3" s="93" t="s">
        <v>117</v>
      </c>
      <c r="WHJ3" s="93"/>
      <c r="WHK3" s="93"/>
      <c r="WHL3" s="93"/>
      <c r="WHM3" s="93" t="s">
        <v>117</v>
      </c>
      <c r="WHN3" s="93"/>
      <c r="WHO3" s="93"/>
      <c r="WHP3" s="93"/>
      <c r="WHQ3" s="93" t="s">
        <v>117</v>
      </c>
      <c r="WHR3" s="93"/>
      <c r="WHS3" s="93"/>
      <c r="WHT3" s="93"/>
      <c r="WHU3" s="93" t="s">
        <v>117</v>
      </c>
      <c r="WHV3" s="93"/>
      <c r="WHW3" s="93"/>
      <c r="WHX3" s="93"/>
      <c r="WHY3" s="93" t="s">
        <v>117</v>
      </c>
      <c r="WHZ3" s="93"/>
      <c r="WIA3" s="93"/>
      <c r="WIB3" s="93"/>
      <c r="WIC3" s="93" t="s">
        <v>117</v>
      </c>
      <c r="WID3" s="93"/>
      <c r="WIE3" s="93"/>
      <c r="WIF3" s="93"/>
      <c r="WIG3" s="93" t="s">
        <v>117</v>
      </c>
      <c r="WIH3" s="93"/>
      <c r="WII3" s="93"/>
      <c r="WIJ3" s="93"/>
      <c r="WIK3" s="93" t="s">
        <v>117</v>
      </c>
      <c r="WIL3" s="93"/>
      <c r="WIM3" s="93"/>
      <c r="WIN3" s="93"/>
      <c r="WIO3" s="93" t="s">
        <v>117</v>
      </c>
      <c r="WIP3" s="93"/>
      <c r="WIQ3" s="93"/>
      <c r="WIR3" s="93"/>
      <c r="WIS3" s="93" t="s">
        <v>117</v>
      </c>
      <c r="WIT3" s="93"/>
      <c r="WIU3" s="93"/>
      <c r="WIV3" s="93"/>
      <c r="WIW3" s="93" t="s">
        <v>117</v>
      </c>
      <c r="WIX3" s="93"/>
      <c r="WIY3" s="93"/>
      <c r="WIZ3" s="93"/>
      <c r="WJA3" s="93" t="s">
        <v>117</v>
      </c>
      <c r="WJB3" s="93"/>
      <c r="WJC3" s="93"/>
      <c r="WJD3" s="93"/>
      <c r="WJE3" s="93" t="s">
        <v>117</v>
      </c>
      <c r="WJF3" s="93"/>
      <c r="WJG3" s="93"/>
      <c r="WJH3" s="93"/>
      <c r="WJI3" s="93" t="s">
        <v>117</v>
      </c>
      <c r="WJJ3" s="93"/>
      <c r="WJK3" s="93"/>
      <c r="WJL3" s="93"/>
      <c r="WJM3" s="93" t="s">
        <v>117</v>
      </c>
      <c r="WJN3" s="93"/>
      <c r="WJO3" s="93"/>
      <c r="WJP3" s="93"/>
      <c r="WJQ3" s="93" t="s">
        <v>117</v>
      </c>
      <c r="WJR3" s="93"/>
      <c r="WJS3" s="93"/>
      <c r="WJT3" s="93"/>
      <c r="WJU3" s="93" t="s">
        <v>117</v>
      </c>
      <c r="WJV3" s="93"/>
      <c r="WJW3" s="93"/>
      <c r="WJX3" s="93"/>
      <c r="WJY3" s="93" t="s">
        <v>117</v>
      </c>
      <c r="WJZ3" s="93"/>
      <c r="WKA3" s="93"/>
      <c r="WKB3" s="93"/>
      <c r="WKC3" s="93" t="s">
        <v>117</v>
      </c>
      <c r="WKD3" s="93"/>
      <c r="WKE3" s="93"/>
      <c r="WKF3" s="93"/>
      <c r="WKG3" s="93" t="s">
        <v>117</v>
      </c>
      <c r="WKH3" s="93"/>
      <c r="WKI3" s="93"/>
      <c r="WKJ3" s="93"/>
      <c r="WKK3" s="93" t="s">
        <v>117</v>
      </c>
      <c r="WKL3" s="93"/>
      <c r="WKM3" s="93"/>
      <c r="WKN3" s="93"/>
      <c r="WKO3" s="93" t="s">
        <v>117</v>
      </c>
      <c r="WKP3" s="93"/>
      <c r="WKQ3" s="93"/>
      <c r="WKR3" s="93"/>
      <c r="WKS3" s="93" t="s">
        <v>117</v>
      </c>
      <c r="WKT3" s="93"/>
      <c r="WKU3" s="93"/>
      <c r="WKV3" s="93"/>
      <c r="WKW3" s="93" t="s">
        <v>117</v>
      </c>
      <c r="WKX3" s="93"/>
      <c r="WKY3" s="93"/>
      <c r="WKZ3" s="93"/>
      <c r="WLA3" s="93" t="s">
        <v>117</v>
      </c>
      <c r="WLB3" s="93"/>
      <c r="WLC3" s="93"/>
      <c r="WLD3" s="93"/>
      <c r="WLE3" s="93" t="s">
        <v>117</v>
      </c>
      <c r="WLF3" s="93"/>
      <c r="WLG3" s="93"/>
      <c r="WLH3" s="93"/>
      <c r="WLI3" s="93" t="s">
        <v>117</v>
      </c>
      <c r="WLJ3" s="93"/>
      <c r="WLK3" s="93"/>
      <c r="WLL3" s="93"/>
      <c r="WLM3" s="93" t="s">
        <v>117</v>
      </c>
      <c r="WLN3" s="93"/>
      <c r="WLO3" s="93"/>
      <c r="WLP3" s="93"/>
      <c r="WLQ3" s="93" t="s">
        <v>117</v>
      </c>
      <c r="WLR3" s="93"/>
      <c r="WLS3" s="93"/>
      <c r="WLT3" s="93"/>
      <c r="WLU3" s="93" t="s">
        <v>117</v>
      </c>
      <c r="WLV3" s="93"/>
      <c r="WLW3" s="93"/>
      <c r="WLX3" s="93"/>
      <c r="WLY3" s="93" t="s">
        <v>117</v>
      </c>
      <c r="WLZ3" s="93"/>
      <c r="WMA3" s="93"/>
      <c r="WMB3" s="93"/>
      <c r="WMC3" s="93" t="s">
        <v>117</v>
      </c>
      <c r="WMD3" s="93"/>
      <c r="WME3" s="93"/>
      <c r="WMF3" s="93"/>
      <c r="WMG3" s="93" t="s">
        <v>117</v>
      </c>
      <c r="WMH3" s="93"/>
      <c r="WMI3" s="93"/>
      <c r="WMJ3" s="93"/>
      <c r="WMK3" s="93" t="s">
        <v>117</v>
      </c>
      <c r="WML3" s="93"/>
      <c r="WMM3" s="93"/>
      <c r="WMN3" s="93"/>
      <c r="WMO3" s="93" t="s">
        <v>117</v>
      </c>
      <c r="WMP3" s="93"/>
      <c r="WMQ3" s="93"/>
      <c r="WMR3" s="93"/>
      <c r="WMS3" s="93" t="s">
        <v>117</v>
      </c>
      <c r="WMT3" s="93"/>
      <c r="WMU3" s="93"/>
      <c r="WMV3" s="93"/>
      <c r="WMW3" s="93" t="s">
        <v>117</v>
      </c>
      <c r="WMX3" s="93"/>
      <c r="WMY3" s="93"/>
      <c r="WMZ3" s="93"/>
      <c r="WNA3" s="93" t="s">
        <v>117</v>
      </c>
      <c r="WNB3" s="93"/>
      <c r="WNC3" s="93"/>
      <c r="WND3" s="93"/>
      <c r="WNE3" s="93" t="s">
        <v>117</v>
      </c>
      <c r="WNF3" s="93"/>
      <c r="WNG3" s="93"/>
      <c r="WNH3" s="93"/>
      <c r="WNI3" s="93" t="s">
        <v>117</v>
      </c>
      <c r="WNJ3" s="93"/>
      <c r="WNK3" s="93"/>
      <c r="WNL3" s="93"/>
      <c r="WNM3" s="93" t="s">
        <v>117</v>
      </c>
      <c r="WNN3" s="93"/>
      <c r="WNO3" s="93"/>
      <c r="WNP3" s="93"/>
      <c r="WNQ3" s="93" t="s">
        <v>117</v>
      </c>
      <c r="WNR3" s="93"/>
      <c r="WNS3" s="93"/>
      <c r="WNT3" s="93"/>
      <c r="WNU3" s="93" t="s">
        <v>117</v>
      </c>
      <c r="WNV3" s="93"/>
      <c r="WNW3" s="93"/>
      <c r="WNX3" s="93"/>
      <c r="WNY3" s="93" t="s">
        <v>117</v>
      </c>
      <c r="WNZ3" s="93"/>
      <c r="WOA3" s="93"/>
      <c r="WOB3" s="93"/>
      <c r="WOC3" s="93" t="s">
        <v>117</v>
      </c>
      <c r="WOD3" s="93"/>
      <c r="WOE3" s="93"/>
      <c r="WOF3" s="93"/>
      <c r="WOG3" s="93" t="s">
        <v>117</v>
      </c>
      <c r="WOH3" s="93"/>
      <c r="WOI3" s="93"/>
      <c r="WOJ3" s="93"/>
      <c r="WOK3" s="93" t="s">
        <v>117</v>
      </c>
      <c r="WOL3" s="93"/>
      <c r="WOM3" s="93"/>
      <c r="WON3" s="93"/>
      <c r="WOO3" s="93" t="s">
        <v>117</v>
      </c>
      <c r="WOP3" s="93"/>
      <c r="WOQ3" s="93"/>
      <c r="WOR3" s="93"/>
      <c r="WOS3" s="93" t="s">
        <v>117</v>
      </c>
      <c r="WOT3" s="93"/>
      <c r="WOU3" s="93"/>
      <c r="WOV3" s="93"/>
      <c r="WOW3" s="93" t="s">
        <v>117</v>
      </c>
      <c r="WOX3" s="93"/>
      <c r="WOY3" s="93"/>
      <c r="WOZ3" s="93"/>
      <c r="WPA3" s="93" t="s">
        <v>117</v>
      </c>
      <c r="WPB3" s="93"/>
      <c r="WPC3" s="93"/>
      <c r="WPD3" s="93"/>
      <c r="WPE3" s="93" t="s">
        <v>117</v>
      </c>
      <c r="WPF3" s="93"/>
      <c r="WPG3" s="93"/>
      <c r="WPH3" s="93"/>
      <c r="WPI3" s="93" t="s">
        <v>117</v>
      </c>
      <c r="WPJ3" s="93"/>
      <c r="WPK3" s="93"/>
      <c r="WPL3" s="93"/>
      <c r="WPM3" s="93" t="s">
        <v>117</v>
      </c>
      <c r="WPN3" s="93"/>
      <c r="WPO3" s="93"/>
      <c r="WPP3" s="93"/>
      <c r="WPQ3" s="93" t="s">
        <v>117</v>
      </c>
      <c r="WPR3" s="93"/>
      <c r="WPS3" s="93"/>
      <c r="WPT3" s="93"/>
      <c r="WPU3" s="93" t="s">
        <v>117</v>
      </c>
      <c r="WPV3" s="93"/>
      <c r="WPW3" s="93"/>
      <c r="WPX3" s="93"/>
      <c r="WPY3" s="93" t="s">
        <v>117</v>
      </c>
      <c r="WPZ3" s="93"/>
      <c r="WQA3" s="93"/>
      <c r="WQB3" s="93"/>
      <c r="WQC3" s="93" t="s">
        <v>117</v>
      </c>
      <c r="WQD3" s="93"/>
      <c r="WQE3" s="93"/>
      <c r="WQF3" s="93"/>
      <c r="WQG3" s="93" t="s">
        <v>117</v>
      </c>
      <c r="WQH3" s="93"/>
      <c r="WQI3" s="93"/>
      <c r="WQJ3" s="93"/>
      <c r="WQK3" s="93" t="s">
        <v>117</v>
      </c>
      <c r="WQL3" s="93"/>
      <c r="WQM3" s="93"/>
      <c r="WQN3" s="93"/>
      <c r="WQO3" s="93" t="s">
        <v>117</v>
      </c>
      <c r="WQP3" s="93"/>
      <c r="WQQ3" s="93"/>
      <c r="WQR3" s="93"/>
      <c r="WQS3" s="93" t="s">
        <v>117</v>
      </c>
      <c r="WQT3" s="93"/>
      <c r="WQU3" s="93"/>
      <c r="WQV3" s="93"/>
      <c r="WQW3" s="93" t="s">
        <v>117</v>
      </c>
      <c r="WQX3" s="93"/>
      <c r="WQY3" s="93"/>
      <c r="WQZ3" s="93"/>
      <c r="WRA3" s="93" t="s">
        <v>117</v>
      </c>
      <c r="WRB3" s="93"/>
      <c r="WRC3" s="93"/>
      <c r="WRD3" s="93"/>
      <c r="WRE3" s="93" t="s">
        <v>117</v>
      </c>
      <c r="WRF3" s="93"/>
      <c r="WRG3" s="93"/>
      <c r="WRH3" s="93"/>
      <c r="WRI3" s="93" t="s">
        <v>117</v>
      </c>
      <c r="WRJ3" s="93"/>
      <c r="WRK3" s="93"/>
      <c r="WRL3" s="93"/>
      <c r="WRM3" s="93" t="s">
        <v>117</v>
      </c>
      <c r="WRN3" s="93"/>
      <c r="WRO3" s="93"/>
      <c r="WRP3" s="93"/>
      <c r="WRQ3" s="93" t="s">
        <v>117</v>
      </c>
      <c r="WRR3" s="93"/>
      <c r="WRS3" s="93"/>
      <c r="WRT3" s="93"/>
      <c r="WRU3" s="93" t="s">
        <v>117</v>
      </c>
      <c r="WRV3" s="93"/>
      <c r="WRW3" s="93"/>
      <c r="WRX3" s="93"/>
      <c r="WRY3" s="93" t="s">
        <v>117</v>
      </c>
      <c r="WRZ3" s="93"/>
      <c r="WSA3" s="93"/>
      <c r="WSB3" s="93"/>
      <c r="WSC3" s="93" t="s">
        <v>117</v>
      </c>
      <c r="WSD3" s="93"/>
      <c r="WSE3" s="93"/>
      <c r="WSF3" s="93"/>
      <c r="WSG3" s="93" t="s">
        <v>117</v>
      </c>
      <c r="WSH3" s="93"/>
      <c r="WSI3" s="93"/>
      <c r="WSJ3" s="93"/>
      <c r="WSK3" s="93" t="s">
        <v>117</v>
      </c>
      <c r="WSL3" s="93"/>
      <c r="WSM3" s="93"/>
      <c r="WSN3" s="93"/>
      <c r="WSO3" s="93" t="s">
        <v>117</v>
      </c>
      <c r="WSP3" s="93"/>
      <c r="WSQ3" s="93"/>
      <c r="WSR3" s="93"/>
      <c r="WSS3" s="93" t="s">
        <v>117</v>
      </c>
      <c r="WST3" s="93"/>
      <c r="WSU3" s="93"/>
      <c r="WSV3" s="93"/>
      <c r="WSW3" s="93" t="s">
        <v>117</v>
      </c>
      <c r="WSX3" s="93"/>
      <c r="WSY3" s="93"/>
      <c r="WSZ3" s="93"/>
      <c r="WTA3" s="93" t="s">
        <v>117</v>
      </c>
      <c r="WTB3" s="93"/>
      <c r="WTC3" s="93"/>
      <c r="WTD3" s="93"/>
      <c r="WTE3" s="93" t="s">
        <v>117</v>
      </c>
      <c r="WTF3" s="93"/>
      <c r="WTG3" s="93"/>
      <c r="WTH3" s="93"/>
      <c r="WTI3" s="93" t="s">
        <v>117</v>
      </c>
      <c r="WTJ3" s="93"/>
      <c r="WTK3" s="93"/>
      <c r="WTL3" s="93"/>
      <c r="WTM3" s="93" t="s">
        <v>117</v>
      </c>
      <c r="WTN3" s="93"/>
      <c r="WTO3" s="93"/>
      <c r="WTP3" s="93"/>
      <c r="WTQ3" s="93" t="s">
        <v>117</v>
      </c>
      <c r="WTR3" s="93"/>
      <c r="WTS3" s="93"/>
      <c r="WTT3" s="93"/>
      <c r="WTU3" s="93" t="s">
        <v>117</v>
      </c>
      <c r="WTV3" s="93"/>
      <c r="WTW3" s="93"/>
      <c r="WTX3" s="93"/>
      <c r="WTY3" s="93" t="s">
        <v>117</v>
      </c>
      <c r="WTZ3" s="93"/>
      <c r="WUA3" s="93"/>
      <c r="WUB3" s="93"/>
      <c r="WUC3" s="93" t="s">
        <v>117</v>
      </c>
      <c r="WUD3" s="93"/>
      <c r="WUE3" s="93"/>
      <c r="WUF3" s="93"/>
      <c r="WUG3" s="93" t="s">
        <v>117</v>
      </c>
      <c r="WUH3" s="93"/>
      <c r="WUI3" s="93"/>
      <c r="WUJ3" s="93"/>
      <c r="WUK3" s="93" t="s">
        <v>117</v>
      </c>
      <c r="WUL3" s="93"/>
      <c r="WUM3" s="93"/>
      <c r="WUN3" s="93"/>
      <c r="WUO3" s="93" t="s">
        <v>117</v>
      </c>
      <c r="WUP3" s="93"/>
      <c r="WUQ3" s="93"/>
      <c r="WUR3" s="93"/>
      <c r="WUS3" s="93" t="s">
        <v>117</v>
      </c>
      <c r="WUT3" s="93"/>
      <c r="WUU3" s="93"/>
      <c r="WUV3" s="93"/>
      <c r="WUW3" s="93" t="s">
        <v>117</v>
      </c>
      <c r="WUX3" s="93"/>
      <c r="WUY3" s="93"/>
      <c r="WUZ3" s="93"/>
      <c r="WVA3" s="93" t="s">
        <v>117</v>
      </c>
      <c r="WVB3" s="93"/>
      <c r="WVC3" s="93"/>
      <c r="WVD3" s="93"/>
      <c r="WVE3" s="93" t="s">
        <v>117</v>
      </c>
      <c r="WVF3" s="93"/>
      <c r="WVG3" s="93"/>
      <c r="WVH3" s="93"/>
      <c r="WVI3" s="93" t="s">
        <v>117</v>
      </c>
      <c r="WVJ3" s="93"/>
      <c r="WVK3" s="93"/>
      <c r="WVL3" s="93"/>
      <c r="WVM3" s="93" t="s">
        <v>117</v>
      </c>
      <c r="WVN3" s="93"/>
      <c r="WVO3" s="93"/>
      <c r="WVP3" s="93"/>
      <c r="WVQ3" s="93" t="s">
        <v>117</v>
      </c>
      <c r="WVR3" s="93"/>
      <c r="WVS3" s="93"/>
      <c r="WVT3" s="93"/>
      <c r="WVU3" s="93" t="s">
        <v>117</v>
      </c>
      <c r="WVV3" s="93"/>
      <c r="WVW3" s="93"/>
      <c r="WVX3" s="93"/>
      <c r="WVY3" s="93" t="s">
        <v>117</v>
      </c>
      <c r="WVZ3" s="93"/>
      <c r="WWA3" s="93"/>
      <c r="WWB3" s="93"/>
      <c r="WWC3" s="93" t="s">
        <v>117</v>
      </c>
      <c r="WWD3" s="93"/>
      <c r="WWE3" s="93"/>
      <c r="WWF3" s="93"/>
      <c r="WWG3" s="93" t="s">
        <v>117</v>
      </c>
      <c r="WWH3" s="93"/>
      <c r="WWI3" s="93"/>
      <c r="WWJ3" s="93"/>
      <c r="WWK3" s="93" t="s">
        <v>117</v>
      </c>
      <c r="WWL3" s="93"/>
      <c r="WWM3" s="93"/>
      <c r="WWN3" s="93"/>
      <c r="WWO3" s="93" t="s">
        <v>117</v>
      </c>
      <c r="WWP3" s="93"/>
      <c r="WWQ3" s="93"/>
      <c r="WWR3" s="93"/>
      <c r="WWS3" s="93" t="s">
        <v>117</v>
      </c>
      <c r="WWT3" s="93"/>
      <c r="WWU3" s="93"/>
      <c r="WWV3" s="93"/>
      <c r="WWW3" s="93" t="s">
        <v>117</v>
      </c>
      <c r="WWX3" s="93"/>
      <c r="WWY3" s="93"/>
      <c r="WWZ3" s="93"/>
      <c r="WXA3" s="93" t="s">
        <v>117</v>
      </c>
      <c r="WXB3" s="93"/>
      <c r="WXC3" s="93"/>
      <c r="WXD3" s="93"/>
      <c r="WXE3" s="93" t="s">
        <v>117</v>
      </c>
      <c r="WXF3" s="93"/>
      <c r="WXG3" s="93"/>
      <c r="WXH3" s="93"/>
      <c r="WXI3" s="93" t="s">
        <v>117</v>
      </c>
      <c r="WXJ3" s="93"/>
      <c r="WXK3" s="93"/>
      <c r="WXL3" s="93"/>
      <c r="WXM3" s="93" t="s">
        <v>117</v>
      </c>
      <c r="WXN3" s="93"/>
      <c r="WXO3" s="93"/>
      <c r="WXP3" s="93"/>
      <c r="WXQ3" s="93" t="s">
        <v>117</v>
      </c>
      <c r="WXR3" s="93"/>
      <c r="WXS3" s="93"/>
      <c r="WXT3" s="93"/>
      <c r="WXU3" s="93" t="s">
        <v>117</v>
      </c>
      <c r="WXV3" s="93"/>
      <c r="WXW3" s="93"/>
      <c r="WXX3" s="93"/>
      <c r="WXY3" s="93" t="s">
        <v>117</v>
      </c>
      <c r="WXZ3" s="93"/>
      <c r="WYA3" s="93"/>
      <c r="WYB3" s="93"/>
      <c r="WYC3" s="93" t="s">
        <v>117</v>
      </c>
      <c r="WYD3" s="93"/>
      <c r="WYE3" s="93"/>
      <c r="WYF3" s="93"/>
      <c r="WYG3" s="93" t="s">
        <v>117</v>
      </c>
      <c r="WYH3" s="93"/>
      <c r="WYI3" s="93"/>
      <c r="WYJ3" s="93"/>
      <c r="WYK3" s="93" t="s">
        <v>117</v>
      </c>
      <c r="WYL3" s="93"/>
      <c r="WYM3" s="93"/>
      <c r="WYN3" s="93"/>
      <c r="WYO3" s="93" t="s">
        <v>117</v>
      </c>
      <c r="WYP3" s="93"/>
      <c r="WYQ3" s="93"/>
      <c r="WYR3" s="93"/>
      <c r="WYS3" s="93" t="s">
        <v>117</v>
      </c>
      <c r="WYT3" s="93"/>
      <c r="WYU3" s="93"/>
      <c r="WYV3" s="93"/>
      <c r="WYW3" s="93" t="s">
        <v>117</v>
      </c>
      <c r="WYX3" s="93"/>
      <c r="WYY3" s="93"/>
      <c r="WYZ3" s="93"/>
      <c r="WZA3" s="93" t="s">
        <v>117</v>
      </c>
      <c r="WZB3" s="93"/>
      <c r="WZC3" s="93"/>
      <c r="WZD3" s="93"/>
      <c r="WZE3" s="93" t="s">
        <v>117</v>
      </c>
      <c r="WZF3" s="93"/>
      <c r="WZG3" s="93"/>
      <c r="WZH3" s="93"/>
      <c r="WZI3" s="93" t="s">
        <v>117</v>
      </c>
      <c r="WZJ3" s="93"/>
      <c r="WZK3" s="93"/>
      <c r="WZL3" s="93"/>
      <c r="WZM3" s="93" t="s">
        <v>117</v>
      </c>
      <c r="WZN3" s="93"/>
      <c r="WZO3" s="93"/>
      <c r="WZP3" s="93"/>
      <c r="WZQ3" s="93" t="s">
        <v>117</v>
      </c>
      <c r="WZR3" s="93"/>
      <c r="WZS3" s="93"/>
      <c r="WZT3" s="93"/>
      <c r="WZU3" s="93" t="s">
        <v>117</v>
      </c>
      <c r="WZV3" s="93"/>
      <c r="WZW3" s="93"/>
      <c r="WZX3" s="93"/>
      <c r="WZY3" s="93" t="s">
        <v>117</v>
      </c>
      <c r="WZZ3" s="93"/>
      <c r="XAA3" s="93"/>
      <c r="XAB3" s="93"/>
      <c r="XAC3" s="93" t="s">
        <v>117</v>
      </c>
      <c r="XAD3" s="93"/>
      <c r="XAE3" s="93"/>
      <c r="XAF3" s="93"/>
      <c r="XAG3" s="93" t="s">
        <v>117</v>
      </c>
      <c r="XAH3" s="93"/>
      <c r="XAI3" s="93"/>
      <c r="XAJ3" s="93"/>
      <c r="XAK3" s="93" t="s">
        <v>117</v>
      </c>
      <c r="XAL3" s="93"/>
      <c r="XAM3" s="93"/>
      <c r="XAN3" s="93"/>
      <c r="XAO3" s="93" t="s">
        <v>117</v>
      </c>
      <c r="XAP3" s="93"/>
      <c r="XAQ3" s="93"/>
      <c r="XAR3" s="93"/>
      <c r="XAS3" s="93" t="s">
        <v>117</v>
      </c>
      <c r="XAT3" s="93"/>
      <c r="XAU3" s="93"/>
      <c r="XAV3" s="93"/>
      <c r="XAW3" s="93" t="s">
        <v>117</v>
      </c>
      <c r="XAX3" s="93"/>
      <c r="XAY3" s="93"/>
      <c r="XAZ3" s="93"/>
      <c r="XBA3" s="93" t="s">
        <v>117</v>
      </c>
      <c r="XBB3" s="93"/>
      <c r="XBC3" s="93"/>
      <c r="XBD3" s="93"/>
      <c r="XBE3" s="93" t="s">
        <v>117</v>
      </c>
      <c r="XBF3" s="93"/>
      <c r="XBG3" s="93"/>
      <c r="XBH3" s="93"/>
      <c r="XBI3" s="93" t="s">
        <v>117</v>
      </c>
      <c r="XBJ3" s="93"/>
      <c r="XBK3" s="93"/>
      <c r="XBL3" s="93"/>
      <c r="XBM3" s="93" t="s">
        <v>117</v>
      </c>
      <c r="XBN3" s="93"/>
      <c r="XBO3" s="93"/>
      <c r="XBP3" s="93"/>
      <c r="XBQ3" s="93" t="s">
        <v>117</v>
      </c>
      <c r="XBR3" s="93"/>
      <c r="XBS3" s="93"/>
      <c r="XBT3" s="93"/>
      <c r="XBU3" s="93" t="s">
        <v>117</v>
      </c>
      <c r="XBV3" s="93"/>
      <c r="XBW3" s="93"/>
      <c r="XBX3" s="93"/>
      <c r="XBY3" s="93" t="s">
        <v>117</v>
      </c>
      <c r="XBZ3" s="93"/>
      <c r="XCA3" s="93"/>
      <c r="XCB3" s="93"/>
      <c r="XCC3" s="93" t="s">
        <v>117</v>
      </c>
      <c r="XCD3" s="93"/>
      <c r="XCE3" s="93"/>
      <c r="XCF3" s="93"/>
      <c r="XCG3" s="93" t="s">
        <v>117</v>
      </c>
      <c r="XCH3" s="93"/>
      <c r="XCI3" s="93"/>
      <c r="XCJ3" s="93"/>
      <c r="XCK3" s="93" t="s">
        <v>117</v>
      </c>
      <c r="XCL3" s="93"/>
      <c r="XCM3" s="93"/>
      <c r="XCN3" s="93"/>
      <c r="XCO3" s="93" t="s">
        <v>117</v>
      </c>
      <c r="XCP3" s="93"/>
      <c r="XCQ3" s="93"/>
      <c r="XCR3" s="93"/>
      <c r="XCS3" s="93" t="s">
        <v>117</v>
      </c>
      <c r="XCT3" s="93"/>
      <c r="XCU3" s="93"/>
      <c r="XCV3" s="93"/>
      <c r="XCW3" s="93" t="s">
        <v>117</v>
      </c>
      <c r="XCX3" s="93"/>
      <c r="XCY3" s="93"/>
      <c r="XCZ3" s="93"/>
      <c r="XDA3" s="93" t="s">
        <v>117</v>
      </c>
      <c r="XDB3" s="93"/>
      <c r="XDC3" s="93"/>
      <c r="XDD3" s="93"/>
      <c r="XDE3" s="93" t="s">
        <v>117</v>
      </c>
      <c r="XDF3" s="93"/>
      <c r="XDG3" s="93"/>
      <c r="XDH3" s="93"/>
      <c r="XDI3" s="93" t="s">
        <v>117</v>
      </c>
      <c r="XDJ3" s="93"/>
      <c r="XDK3" s="93"/>
      <c r="XDL3" s="93"/>
      <c r="XDM3" s="93" t="s">
        <v>117</v>
      </c>
      <c r="XDN3" s="93"/>
      <c r="XDO3" s="93"/>
      <c r="XDP3" s="93"/>
      <c r="XDQ3" s="93" t="s">
        <v>117</v>
      </c>
      <c r="XDR3" s="93"/>
      <c r="XDS3" s="93"/>
      <c r="XDT3" s="93"/>
      <c r="XDU3" s="93" t="s">
        <v>117</v>
      </c>
      <c r="XDV3" s="93"/>
      <c r="XDW3" s="93"/>
      <c r="XDX3" s="93"/>
      <c r="XDY3" s="93" t="s">
        <v>117</v>
      </c>
      <c r="XDZ3" s="93"/>
      <c r="XEA3" s="93"/>
      <c r="XEB3" s="93"/>
      <c r="XEC3" s="93" t="s">
        <v>117</v>
      </c>
      <c r="XED3" s="93"/>
      <c r="XEE3" s="93"/>
      <c r="XEF3" s="93"/>
      <c r="XEG3" s="93" t="s">
        <v>117</v>
      </c>
      <c r="XEH3" s="93"/>
      <c r="XEI3" s="93"/>
      <c r="XEJ3" s="93"/>
      <c r="XEK3" s="93" t="s">
        <v>117</v>
      </c>
      <c r="XEL3" s="93"/>
      <c r="XEM3" s="93"/>
      <c r="XEN3" s="93"/>
      <c r="XEO3" s="93" t="s">
        <v>117</v>
      </c>
      <c r="XEP3" s="93"/>
      <c r="XEQ3" s="93"/>
      <c r="XER3" s="93"/>
      <c r="XES3" s="93" t="s">
        <v>117</v>
      </c>
      <c r="XET3" s="93"/>
      <c r="XEU3" s="93"/>
      <c r="XEV3" s="93"/>
      <c r="XEW3" s="93" t="s">
        <v>117</v>
      </c>
      <c r="XEX3" s="93"/>
      <c r="XEY3" s="93"/>
      <c r="XEZ3" s="93"/>
      <c r="XFA3" s="93" t="s">
        <v>117</v>
      </c>
      <c r="XFB3" s="93"/>
      <c r="XFC3" s="93"/>
      <c r="XFD3" s="118"/>
    </row>
    <row r="4" spans="1:16384" ht="21" customHeight="1" x14ac:dyDescent="0.25">
      <c r="A4" s="109" t="s">
        <v>118</v>
      </c>
      <c r="B4" s="109"/>
      <c r="C4" s="109"/>
      <c r="D4" s="109"/>
      <c r="E4" s="109" t="s">
        <v>118</v>
      </c>
      <c r="F4" s="109"/>
      <c r="G4" s="109"/>
      <c r="H4" s="109"/>
      <c r="I4" s="109" t="s">
        <v>118</v>
      </c>
      <c r="J4" s="109"/>
      <c r="K4" s="109"/>
      <c r="L4" s="109"/>
      <c r="M4" s="109" t="s">
        <v>118</v>
      </c>
      <c r="N4" s="109"/>
      <c r="O4" s="109"/>
      <c r="P4" s="109"/>
      <c r="Q4" s="109" t="s">
        <v>118</v>
      </c>
      <c r="R4" s="109"/>
      <c r="S4" s="109"/>
      <c r="T4" s="109"/>
      <c r="U4" s="109" t="s">
        <v>118</v>
      </c>
      <c r="V4" s="109"/>
      <c r="W4" s="109"/>
      <c r="X4" s="109"/>
      <c r="Y4" s="109" t="s">
        <v>118</v>
      </c>
      <c r="Z4" s="109"/>
      <c r="AA4" s="109"/>
      <c r="AB4" s="109"/>
      <c r="AC4" s="109" t="s">
        <v>118</v>
      </c>
      <c r="AD4" s="109"/>
      <c r="AE4" s="109"/>
      <c r="AF4" s="109"/>
      <c r="AG4" s="109" t="s">
        <v>118</v>
      </c>
      <c r="AH4" s="109"/>
      <c r="AI4" s="109"/>
      <c r="AJ4" s="109"/>
      <c r="AK4" s="109" t="s">
        <v>118</v>
      </c>
      <c r="AL4" s="109"/>
      <c r="AM4" s="109"/>
      <c r="AN4" s="109"/>
      <c r="AO4" s="109" t="s">
        <v>118</v>
      </c>
      <c r="AP4" s="109"/>
      <c r="AQ4" s="109"/>
      <c r="AR4" s="109"/>
      <c r="AS4" s="109" t="s">
        <v>118</v>
      </c>
      <c r="AT4" s="109"/>
      <c r="AU4" s="109"/>
      <c r="AV4" s="109"/>
      <c r="AW4" s="109" t="s">
        <v>118</v>
      </c>
      <c r="AX4" s="109"/>
      <c r="AY4" s="109"/>
      <c r="AZ4" s="109"/>
      <c r="BA4" s="109" t="s">
        <v>118</v>
      </c>
      <c r="BB4" s="109"/>
      <c r="BC4" s="109"/>
      <c r="BD4" s="109"/>
      <c r="BE4" s="109" t="s">
        <v>118</v>
      </c>
      <c r="BF4" s="109"/>
      <c r="BG4" s="109"/>
      <c r="BH4" s="109"/>
      <c r="BI4" s="109" t="s">
        <v>118</v>
      </c>
      <c r="BJ4" s="109"/>
      <c r="BK4" s="109"/>
      <c r="BL4" s="109"/>
      <c r="BM4" s="109" t="s">
        <v>118</v>
      </c>
      <c r="BN4" s="109"/>
      <c r="BO4" s="109"/>
      <c r="BP4" s="109"/>
      <c r="BQ4" s="109" t="s">
        <v>118</v>
      </c>
      <c r="BR4" s="109"/>
      <c r="BS4" s="109"/>
      <c r="BT4" s="109"/>
      <c r="BU4" s="109" t="s">
        <v>118</v>
      </c>
      <c r="BV4" s="109"/>
      <c r="BW4" s="109"/>
      <c r="BX4" s="109"/>
      <c r="BY4" s="109" t="s">
        <v>118</v>
      </c>
      <c r="BZ4" s="109"/>
      <c r="CA4" s="109"/>
      <c r="CB4" s="109"/>
      <c r="CC4" s="109" t="s">
        <v>118</v>
      </c>
      <c r="CD4" s="109"/>
      <c r="CE4" s="109"/>
      <c r="CF4" s="109"/>
      <c r="CG4" s="109" t="s">
        <v>118</v>
      </c>
      <c r="CH4" s="109"/>
      <c r="CI4" s="109"/>
      <c r="CJ4" s="109"/>
      <c r="CK4" s="109" t="s">
        <v>118</v>
      </c>
      <c r="CL4" s="109"/>
      <c r="CM4" s="109"/>
      <c r="CN4" s="109"/>
      <c r="CO4" s="109" t="s">
        <v>118</v>
      </c>
      <c r="CP4" s="109"/>
      <c r="CQ4" s="109"/>
      <c r="CR4" s="109"/>
      <c r="CS4" s="109" t="s">
        <v>118</v>
      </c>
      <c r="CT4" s="109"/>
      <c r="CU4" s="109"/>
      <c r="CV4" s="109"/>
      <c r="CW4" s="109" t="s">
        <v>118</v>
      </c>
      <c r="CX4" s="109"/>
      <c r="CY4" s="109"/>
      <c r="CZ4" s="109"/>
      <c r="DA4" s="109" t="s">
        <v>118</v>
      </c>
      <c r="DB4" s="109"/>
      <c r="DC4" s="109"/>
      <c r="DD4" s="109"/>
      <c r="DE4" s="109" t="s">
        <v>118</v>
      </c>
      <c r="DF4" s="109"/>
      <c r="DG4" s="109"/>
      <c r="DH4" s="109"/>
      <c r="DI4" s="109" t="s">
        <v>118</v>
      </c>
      <c r="DJ4" s="109"/>
      <c r="DK4" s="109"/>
      <c r="DL4" s="109"/>
      <c r="DM4" s="109" t="s">
        <v>118</v>
      </c>
      <c r="DN4" s="109"/>
      <c r="DO4" s="109"/>
      <c r="DP4" s="109"/>
      <c r="DQ4" s="109" t="s">
        <v>118</v>
      </c>
      <c r="DR4" s="109"/>
      <c r="DS4" s="109"/>
      <c r="DT4" s="109"/>
      <c r="DU4" s="109" t="s">
        <v>118</v>
      </c>
      <c r="DV4" s="109"/>
      <c r="DW4" s="109"/>
      <c r="DX4" s="109"/>
      <c r="DY4" s="109" t="s">
        <v>118</v>
      </c>
      <c r="DZ4" s="109"/>
      <c r="EA4" s="109"/>
      <c r="EB4" s="109"/>
      <c r="EC4" s="109" t="s">
        <v>118</v>
      </c>
      <c r="ED4" s="109"/>
      <c r="EE4" s="109"/>
      <c r="EF4" s="109"/>
      <c r="EG4" s="109" t="s">
        <v>118</v>
      </c>
      <c r="EH4" s="109"/>
      <c r="EI4" s="109"/>
      <c r="EJ4" s="109"/>
      <c r="EK4" s="109" t="s">
        <v>118</v>
      </c>
      <c r="EL4" s="109"/>
      <c r="EM4" s="109"/>
      <c r="EN4" s="109"/>
      <c r="EO4" s="109" t="s">
        <v>118</v>
      </c>
      <c r="EP4" s="109"/>
      <c r="EQ4" s="109"/>
      <c r="ER4" s="109"/>
      <c r="ES4" s="109" t="s">
        <v>118</v>
      </c>
      <c r="ET4" s="109"/>
      <c r="EU4" s="109"/>
      <c r="EV4" s="109"/>
      <c r="EW4" s="109" t="s">
        <v>118</v>
      </c>
      <c r="EX4" s="109"/>
      <c r="EY4" s="109"/>
      <c r="EZ4" s="109"/>
      <c r="FA4" s="109" t="s">
        <v>118</v>
      </c>
      <c r="FB4" s="109"/>
      <c r="FC4" s="109"/>
      <c r="FD4" s="109"/>
      <c r="FE4" s="109" t="s">
        <v>118</v>
      </c>
      <c r="FF4" s="109"/>
      <c r="FG4" s="109"/>
      <c r="FH4" s="109"/>
      <c r="FI4" s="109" t="s">
        <v>118</v>
      </c>
      <c r="FJ4" s="109"/>
      <c r="FK4" s="109"/>
      <c r="FL4" s="109"/>
      <c r="FM4" s="109" t="s">
        <v>118</v>
      </c>
      <c r="FN4" s="109"/>
      <c r="FO4" s="109"/>
      <c r="FP4" s="109"/>
      <c r="FQ4" s="109" t="s">
        <v>118</v>
      </c>
      <c r="FR4" s="109"/>
      <c r="FS4" s="109"/>
      <c r="FT4" s="109"/>
      <c r="FU4" s="109" t="s">
        <v>118</v>
      </c>
      <c r="FV4" s="109"/>
      <c r="FW4" s="109"/>
      <c r="FX4" s="109"/>
      <c r="FY4" s="109" t="s">
        <v>118</v>
      </c>
      <c r="FZ4" s="109"/>
      <c r="GA4" s="109"/>
      <c r="GB4" s="109"/>
      <c r="GC4" s="109" t="s">
        <v>118</v>
      </c>
      <c r="GD4" s="109"/>
      <c r="GE4" s="109"/>
      <c r="GF4" s="109"/>
      <c r="GG4" s="109" t="s">
        <v>118</v>
      </c>
      <c r="GH4" s="109"/>
      <c r="GI4" s="109"/>
      <c r="GJ4" s="109"/>
      <c r="GK4" s="109" t="s">
        <v>118</v>
      </c>
      <c r="GL4" s="109"/>
      <c r="GM4" s="109"/>
      <c r="GN4" s="109"/>
      <c r="GO4" s="109" t="s">
        <v>118</v>
      </c>
      <c r="GP4" s="109"/>
      <c r="GQ4" s="109"/>
      <c r="GR4" s="109"/>
      <c r="GS4" s="109" t="s">
        <v>118</v>
      </c>
      <c r="GT4" s="109"/>
      <c r="GU4" s="109"/>
      <c r="GV4" s="109"/>
      <c r="GW4" s="109" t="s">
        <v>118</v>
      </c>
      <c r="GX4" s="109"/>
      <c r="GY4" s="109"/>
      <c r="GZ4" s="109"/>
      <c r="HA4" s="109" t="s">
        <v>118</v>
      </c>
      <c r="HB4" s="109"/>
      <c r="HC4" s="109"/>
      <c r="HD4" s="109"/>
      <c r="HE4" s="109" t="s">
        <v>118</v>
      </c>
      <c r="HF4" s="109"/>
      <c r="HG4" s="109"/>
      <c r="HH4" s="109"/>
      <c r="HI4" s="109" t="s">
        <v>118</v>
      </c>
      <c r="HJ4" s="109"/>
      <c r="HK4" s="109"/>
      <c r="HL4" s="109"/>
      <c r="HM4" s="109" t="s">
        <v>118</v>
      </c>
      <c r="HN4" s="109"/>
      <c r="HO4" s="109"/>
      <c r="HP4" s="109"/>
      <c r="HQ4" s="109" t="s">
        <v>118</v>
      </c>
      <c r="HR4" s="109"/>
      <c r="HS4" s="109"/>
      <c r="HT4" s="109"/>
      <c r="HU4" s="109" t="s">
        <v>118</v>
      </c>
      <c r="HV4" s="109"/>
      <c r="HW4" s="109"/>
      <c r="HX4" s="109"/>
      <c r="HY4" s="109" t="s">
        <v>118</v>
      </c>
      <c r="HZ4" s="109"/>
      <c r="IA4" s="109"/>
      <c r="IB4" s="109"/>
      <c r="IC4" s="109" t="s">
        <v>118</v>
      </c>
      <c r="ID4" s="109"/>
      <c r="IE4" s="109"/>
      <c r="IF4" s="109"/>
      <c r="IG4" s="109" t="s">
        <v>118</v>
      </c>
      <c r="IH4" s="109"/>
      <c r="II4" s="109"/>
      <c r="IJ4" s="109"/>
      <c r="IK4" s="109" t="s">
        <v>118</v>
      </c>
      <c r="IL4" s="109"/>
      <c r="IM4" s="109"/>
      <c r="IN4" s="109"/>
      <c r="IO4" s="109" t="s">
        <v>118</v>
      </c>
      <c r="IP4" s="109"/>
      <c r="IQ4" s="109"/>
      <c r="IR4" s="109"/>
      <c r="IS4" s="109" t="s">
        <v>118</v>
      </c>
      <c r="IT4" s="109"/>
      <c r="IU4" s="109"/>
      <c r="IV4" s="109"/>
      <c r="IW4" s="109" t="s">
        <v>118</v>
      </c>
      <c r="IX4" s="109"/>
      <c r="IY4" s="109"/>
      <c r="IZ4" s="109"/>
      <c r="JA4" s="109" t="s">
        <v>118</v>
      </c>
      <c r="JB4" s="109"/>
      <c r="JC4" s="109"/>
      <c r="JD4" s="109"/>
      <c r="JE4" s="109" t="s">
        <v>118</v>
      </c>
      <c r="JF4" s="109"/>
      <c r="JG4" s="109"/>
      <c r="JH4" s="109"/>
      <c r="JI4" s="109" t="s">
        <v>118</v>
      </c>
      <c r="JJ4" s="109"/>
      <c r="JK4" s="109"/>
      <c r="JL4" s="109"/>
      <c r="JM4" s="109" t="s">
        <v>118</v>
      </c>
      <c r="JN4" s="109"/>
      <c r="JO4" s="109"/>
      <c r="JP4" s="109"/>
      <c r="JQ4" s="109" t="s">
        <v>118</v>
      </c>
      <c r="JR4" s="109"/>
      <c r="JS4" s="109"/>
      <c r="JT4" s="109"/>
      <c r="JU4" s="109" t="s">
        <v>118</v>
      </c>
      <c r="JV4" s="109"/>
      <c r="JW4" s="109"/>
      <c r="JX4" s="109"/>
      <c r="JY4" s="109" t="s">
        <v>118</v>
      </c>
      <c r="JZ4" s="109"/>
      <c r="KA4" s="109"/>
      <c r="KB4" s="109"/>
      <c r="KC4" s="109" t="s">
        <v>118</v>
      </c>
      <c r="KD4" s="109"/>
      <c r="KE4" s="109"/>
      <c r="KF4" s="109"/>
      <c r="KG4" s="109" t="s">
        <v>118</v>
      </c>
      <c r="KH4" s="109"/>
      <c r="KI4" s="109"/>
      <c r="KJ4" s="109"/>
      <c r="KK4" s="109" t="s">
        <v>118</v>
      </c>
      <c r="KL4" s="109"/>
      <c r="KM4" s="109"/>
      <c r="KN4" s="109"/>
      <c r="KO4" s="109" t="s">
        <v>118</v>
      </c>
      <c r="KP4" s="109"/>
      <c r="KQ4" s="109"/>
      <c r="KR4" s="109"/>
      <c r="KS4" s="109" t="s">
        <v>118</v>
      </c>
      <c r="KT4" s="109"/>
      <c r="KU4" s="109"/>
      <c r="KV4" s="109"/>
      <c r="KW4" s="109" t="s">
        <v>118</v>
      </c>
      <c r="KX4" s="109"/>
      <c r="KY4" s="109"/>
      <c r="KZ4" s="109"/>
      <c r="LA4" s="109" t="s">
        <v>118</v>
      </c>
      <c r="LB4" s="109"/>
      <c r="LC4" s="109"/>
      <c r="LD4" s="109"/>
      <c r="LE4" s="109" t="s">
        <v>118</v>
      </c>
      <c r="LF4" s="109"/>
      <c r="LG4" s="109"/>
      <c r="LH4" s="109"/>
      <c r="LI4" s="109" t="s">
        <v>118</v>
      </c>
      <c r="LJ4" s="109"/>
      <c r="LK4" s="109"/>
      <c r="LL4" s="109"/>
      <c r="LM4" s="109" t="s">
        <v>118</v>
      </c>
      <c r="LN4" s="109"/>
      <c r="LO4" s="109"/>
      <c r="LP4" s="109"/>
      <c r="LQ4" s="109" t="s">
        <v>118</v>
      </c>
      <c r="LR4" s="109"/>
      <c r="LS4" s="109"/>
      <c r="LT4" s="109"/>
      <c r="LU4" s="109" t="s">
        <v>118</v>
      </c>
      <c r="LV4" s="109"/>
      <c r="LW4" s="109"/>
      <c r="LX4" s="109"/>
      <c r="LY4" s="109" t="s">
        <v>118</v>
      </c>
      <c r="LZ4" s="109"/>
      <c r="MA4" s="109"/>
      <c r="MB4" s="109"/>
      <c r="MC4" s="109" t="s">
        <v>118</v>
      </c>
      <c r="MD4" s="109"/>
      <c r="ME4" s="109"/>
      <c r="MF4" s="109"/>
      <c r="MG4" s="109" t="s">
        <v>118</v>
      </c>
      <c r="MH4" s="109"/>
      <c r="MI4" s="109"/>
      <c r="MJ4" s="109"/>
      <c r="MK4" s="109" t="s">
        <v>118</v>
      </c>
      <c r="ML4" s="109"/>
      <c r="MM4" s="109"/>
      <c r="MN4" s="109"/>
      <c r="MO4" s="109" t="s">
        <v>118</v>
      </c>
      <c r="MP4" s="109"/>
      <c r="MQ4" s="109"/>
      <c r="MR4" s="109"/>
      <c r="MS4" s="109" t="s">
        <v>118</v>
      </c>
      <c r="MT4" s="109"/>
      <c r="MU4" s="109"/>
      <c r="MV4" s="109"/>
      <c r="MW4" s="109" t="s">
        <v>118</v>
      </c>
      <c r="MX4" s="109"/>
      <c r="MY4" s="109"/>
      <c r="MZ4" s="109"/>
      <c r="NA4" s="109" t="s">
        <v>118</v>
      </c>
      <c r="NB4" s="109"/>
      <c r="NC4" s="109"/>
      <c r="ND4" s="109"/>
      <c r="NE4" s="109" t="s">
        <v>118</v>
      </c>
      <c r="NF4" s="109"/>
      <c r="NG4" s="109"/>
      <c r="NH4" s="109"/>
      <c r="NI4" s="109" t="s">
        <v>118</v>
      </c>
      <c r="NJ4" s="109"/>
      <c r="NK4" s="109"/>
      <c r="NL4" s="109"/>
      <c r="NM4" s="109" t="s">
        <v>118</v>
      </c>
      <c r="NN4" s="109"/>
      <c r="NO4" s="109"/>
      <c r="NP4" s="109"/>
      <c r="NQ4" s="109" t="s">
        <v>118</v>
      </c>
      <c r="NR4" s="109"/>
      <c r="NS4" s="109"/>
      <c r="NT4" s="109"/>
      <c r="NU4" s="109" t="s">
        <v>118</v>
      </c>
      <c r="NV4" s="109"/>
      <c r="NW4" s="109"/>
      <c r="NX4" s="109"/>
      <c r="NY4" s="109" t="s">
        <v>118</v>
      </c>
      <c r="NZ4" s="109"/>
      <c r="OA4" s="109"/>
      <c r="OB4" s="109"/>
      <c r="OC4" s="109" t="s">
        <v>118</v>
      </c>
      <c r="OD4" s="109"/>
      <c r="OE4" s="109"/>
      <c r="OF4" s="109"/>
      <c r="OG4" s="109" t="s">
        <v>118</v>
      </c>
      <c r="OH4" s="109"/>
      <c r="OI4" s="109"/>
      <c r="OJ4" s="109"/>
      <c r="OK4" s="109" t="s">
        <v>118</v>
      </c>
      <c r="OL4" s="109"/>
      <c r="OM4" s="109"/>
      <c r="ON4" s="109"/>
      <c r="OO4" s="109" t="s">
        <v>118</v>
      </c>
      <c r="OP4" s="109"/>
      <c r="OQ4" s="109"/>
      <c r="OR4" s="109"/>
      <c r="OS4" s="109" t="s">
        <v>118</v>
      </c>
      <c r="OT4" s="109"/>
      <c r="OU4" s="109"/>
      <c r="OV4" s="109"/>
      <c r="OW4" s="109" t="s">
        <v>118</v>
      </c>
      <c r="OX4" s="109"/>
      <c r="OY4" s="109"/>
      <c r="OZ4" s="109"/>
      <c r="PA4" s="109" t="s">
        <v>118</v>
      </c>
      <c r="PB4" s="109"/>
      <c r="PC4" s="109"/>
      <c r="PD4" s="109"/>
      <c r="PE4" s="109" t="s">
        <v>118</v>
      </c>
      <c r="PF4" s="109"/>
      <c r="PG4" s="109"/>
      <c r="PH4" s="109"/>
      <c r="PI4" s="109" t="s">
        <v>118</v>
      </c>
      <c r="PJ4" s="109"/>
      <c r="PK4" s="109"/>
      <c r="PL4" s="109"/>
      <c r="PM4" s="109" t="s">
        <v>118</v>
      </c>
      <c r="PN4" s="109"/>
      <c r="PO4" s="109"/>
      <c r="PP4" s="109"/>
      <c r="PQ4" s="109" t="s">
        <v>118</v>
      </c>
      <c r="PR4" s="109"/>
      <c r="PS4" s="109"/>
      <c r="PT4" s="109"/>
      <c r="PU4" s="109" t="s">
        <v>118</v>
      </c>
      <c r="PV4" s="109"/>
      <c r="PW4" s="109"/>
      <c r="PX4" s="109"/>
      <c r="PY4" s="109" t="s">
        <v>118</v>
      </c>
      <c r="PZ4" s="109"/>
      <c r="QA4" s="109"/>
      <c r="QB4" s="109"/>
      <c r="QC4" s="109" t="s">
        <v>118</v>
      </c>
      <c r="QD4" s="109"/>
      <c r="QE4" s="109"/>
      <c r="QF4" s="109"/>
      <c r="QG4" s="109" t="s">
        <v>118</v>
      </c>
      <c r="QH4" s="109"/>
      <c r="QI4" s="109"/>
      <c r="QJ4" s="109"/>
      <c r="QK4" s="109" t="s">
        <v>118</v>
      </c>
      <c r="QL4" s="109"/>
      <c r="QM4" s="109"/>
      <c r="QN4" s="109"/>
      <c r="QO4" s="109" t="s">
        <v>118</v>
      </c>
      <c r="QP4" s="109"/>
      <c r="QQ4" s="109"/>
      <c r="QR4" s="109"/>
      <c r="QS4" s="109" t="s">
        <v>118</v>
      </c>
      <c r="QT4" s="109"/>
      <c r="QU4" s="109"/>
      <c r="QV4" s="109"/>
      <c r="QW4" s="109" t="s">
        <v>118</v>
      </c>
      <c r="QX4" s="109"/>
      <c r="QY4" s="109"/>
      <c r="QZ4" s="109"/>
      <c r="RA4" s="109" t="s">
        <v>118</v>
      </c>
      <c r="RB4" s="109"/>
      <c r="RC4" s="109"/>
      <c r="RD4" s="109"/>
      <c r="RE4" s="109" t="s">
        <v>118</v>
      </c>
      <c r="RF4" s="109"/>
      <c r="RG4" s="109"/>
      <c r="RH4" s="109"/>
      <c r="RI4" s="109" t="s">
        <v>118</v>
      </c>
      <c r="RJ4" s="109"/>
      <c r="RK4" s="109"/>
      <c r="RL4" s="109"/>
      <c r="RM4" s="109" t="s">
        <v>118</v>
      </c>
      <c r="RN4" s="109"/>
      <c r="RO4" s="109"/>
      <c r="RP4" s="109"/>
      <c r="RQ4" s="109" t="s">
        <v>118</v>
      </c>
      <c r="RR4" s="109"/>
      <c r="RS4" s="109"/>
      <c r="RT4" s="109"/>
      <c r="RU4" s="109" t="s">
        <v>118</v>
      </c>
      <c r="RV4" s="109"/>
      <c r="RW4" s="109"/>
      <c r="RX4" s="109"/>
      <c r="RY4" s="109" t="s">
        <v>118</v>
      </c>
      <c r="RZ4" s="109"/>
      <c r="SA4" s="109"/>
      <c r="SB4" s="109"/>
      <c r="SC4" s="109" t="s">
        <v>118</v>
      </c>
      <c r="SD4" s="109"/>
      <c r="SE4" s="109"/>
      <c r="SF4" s="109"/>
      <c r="SG4" s="109" t="s">
        <v>118</v>
      </c>
      <c r="SH4" s="109"/>
      <c r="SI4" s="109"/>
      <c r="SJ4" s="109"/>
      <c r="SK4" s="109" t="s">
        <v>118</v>
      </c>
      <c r="SL4" s="109"/>
      <c r="SM4" s="109"/>
      <c r="SN4" s="109"/>
      <c r="SO4" s="109" t="s">
        <v>118</v>
      </c>
      <c r="SP4" s="109"/>
      <c r="SQ4" s="109"/>
      <c r="SR4" s="109"/>
      <c r="SS4" s="109" t="s">
        <v>118</v>
      </c>
      <c r="ST4" s="109"/>
      <c r="SU4" s="109"/>
      <c r="SV4" s="109"/>
      <c r="SW4" s="109" t="s">
        <v>118</v>
      </c>
      <c r="SX4" s="109"/>
      <c r="SY4" s="109"/>
      <c r="SZ4" s="109"/>
      <c r="TA4" s="109" t="s">
        <v>118</v>
      </c>
      <c r="TB4" s="109"/>
      <c r="TC4" s="109"/>
      <c r="TD4" s="109"/>
      <c r="TE4" s="109" t="s">
        <v>118</v>
      </c>
      <c r="TF4" s="109"/>
      <c r="TG4" s="109"/>
      <c r="TH4" s="109"/>
      <c r="TI4" s="109" t="s">
        <v>118</v>
      </c>
      <c r="TJ4" s="109"/>
      <c r="TK4" s="109"/>
      <c r="TL4" s="109"/>
      <c r="TM4" s="109" t="s">
        <v>118</v>
      </c>
      <c r="TN4" s="109"/>
      <c r="TO4" s="109"/>
      <c r="TP4" s="109"/>
      <c r="TQ4" s="109" t="s">
        <v>118</v>
      </c>
      <c r="TR4" s="109"/>
      <c r="TS4" s="109"/>
      <c r="TT4" s="109"/>
      <c r="TU4" s="109" t="s">
        <v>118</v>
      </c>
      <c r="TV4" s="109"/>
      <c r="TW4" s="109"/>
      <c r="TX4" s="109"/>
      <c r="TY4" s="109" t="s">
        <v>118</v>
      </c>
      <c r="TZ4" s="109"/>
      <c r="UA4" s="109"/>
      <c r="UB4" s="109"/>
      <c r="UC4" s="109" t="s">
        <v>118</v>
      </c>
      <c r="UD4" s="109"/>
      <c r="UE4" s="109"/>
      <c r="UF4" s="109"/>
      <c r="UG4" s="109" t="s">
        <v>118</v>
      </c>
      <c r="UH4" s="109"/>
      <c r="UI4" s="109"/>
      <c r="UJ4" s="109"/>
      <c r="UK4" s="109" t="s">
        <v>118</v>
      </c>
      <c r="UL4" s="109"/>
      <c r="UM4" s="109"/>
      <c r="UN4" s="109"/>
      <c r="UO4" s="109" t="s">
        <v>118</v>
      </c>
      <c r="UP4" s="109"/>
      <c r="UQ4" s="109"/>
      <c r="UR4" s="109"/>
      <c r="US4" s="109" t="s">
        <v>118</v>
      </c>
      <c r="UT4" s="109"/>
      <c r="UU4" s="109"/>
      <c r="UV4" s="109"/>
      <c r="UW4" s="109" t="s">
        <v>118</v>
      </c>
      <c r="UX4" s="109"/>
      <c r="UY4" s="109"/>
      <c r="UZ4" s="109"/>
      <c r="VA4" s="109" t="s">
        <v>118</v>
      </c>
      <c r="VB4" s="109"/>
      <c r="VC4" s="109"/>
      <c r="VD4" s="109"/>
      <c r="VE4" s="109" t="s">
        <v>118</v>
      </c>
      <c r="VF4" s="109"/>
      <c r="VG4" s="109"/>
      <c r="VH4" s="109"/>
      <c r="VI4" s="109" t="s">
        <v>118</v>
      </c>
      <c r="VJ4" s="109"/>
      <c r="VK4" s="109"/>
      <c r="VL4" s="109"/>
      <c r="VM4" s="109" t="s">
        <v>118</v>
      </c>
      <c r="VN4" s="109"/>
      <c r="VO4" s="109"/>
      <c r="VP4" s="109"/>
      <c r="VQ4" s="109" t="s">
        <v>118</v>
      </c>
      <c r="VR4" s="109"/>
      <c r="VS4" s="109"/>
      <c r="VT4" s="109"/>
      <c r="VU4" s="109" t="s">
        <v>118</v>
      </c>
      <c r="VV4" s="109"/>
      <c r="VW4" s="109"/>
      <c r="VX4" s="109"/>
      <c r="VY4" s="109" t="s">
        <v>118</v>
      </c>
      <c r="VZ4" s="109"/>
      <c r="WA4" s="109"/>
      <c r="WB4" s="109"/>
      <c r="WC4" s="109" t="s">
        <v>118</v>
      </c>
      <c r="WD4" s="109"/>
      <c r="WE4" s="109"/>
      <c r="WF4" s="109"/>
      <c r="WG4" s="109" t="s">
        <v>118</v>
      </c>
      <c r="WH4" s="109"/>
      <c r="WI4" s="109"/>
      <c r="WJ4" s="109"/>
      <c r="WK4" s="109" t="s">
        <v>118</v>
      </c>
      <c r="WL4" s="109"/>
      <c r="WM4" s="109"/>
      <c r="WN4" s="109"/>
      <c r="WO4" s="109" t="s">
        <v>118</v>
      </c>
      <c r="WP4" s="109"/>
      <c r="WQ4" s="109"/>
      <c r="WR4" s="109"/>
      <c r="WS4" s="109" t="s">
        <v>118</v>
      </c>
      <c r="WT4" s="109"/>
      <c r="WU4" s="109"/>
      <c r="WV4" s="109"/>
      <c r="WW4" s="109" t="s">
        <v>118</v>
      </c>
      <c r="WX4" s="109"/>
      <c r="WY4" s="109"/>
      <c r="WZ4" s="109"/>
      <c r="XA4" s="109" t="s">
        <v>118</v>
      </c>
      <c r="XB4" s="109"/>
      <c r="XC4" s="109"/>
      <c r="XD4" s="109"/>
      <c r="XE4" s="109" t="s">
        <v>118</v>
      </c>
      <c r="XF4" s="109"/>
      <c r="XG4" s="109"/>
      <c r="XH4" s="109"/>
      <c r="XI4" s="109" t="s">
        <v>118</v>
      </c>
      <c r="XJ4" s="109"/>
      <c r="XK4" s="109"/>
      <c r="XL4" s="109"/>
      <c r="XM4" s="109" t="s">
        <v>118</v>
      </c>
      <c r="XN4" s="109"/>
      <c r="XO4" s="109"/>
      <c r="XP4" s="109"/>
      <c r="XQ4" s="109" t="s">
        <v>118</v>
      </c>
      <c r="XR4" s="109"/>
      <c r="XS4" s="109"/>
      <c r="XT4" s="109"/>
      <c r="XU4" s="109" t="s">
        <v>118</v>
      </c>
      <c r="XV4" s="109"/>
      <c r="XW4" s="109"/>
      <c r="XX4" s="109"/>
      <c r="XY4" s="109" t="s">
        <v>118</v>
      </c>
      <c r="XZ4" s="109"/>
      <c r="YA4" s="109"/>
      <c r="YB4" s="109"/>
      <c r="YC4" s="109" t="s">
        <v>118</v>
      </c>
      <c r="YD4" s="109"/>
      <c r="YE4" s="109"/>
      <c r="YF4" s="109"/>
      <c r="YG4" s="109" t="s">
        <v>118</v>
      </c>
      <c r="YH4" s="109"/>
      <c r="YI4" s="109"/>
      <c r="YJ4" s="109"/>
      <c r="YK4" s="109" t="s">
        <v>118</v>
      </c>
      <c r="YL4" s="109"/>
      <c r="YM4" s="109"/>
      <c r="YN4" s="109"/>
      <c r="YO4" s="109" t="s">
        <v>118</v>
      </c>
      <c r="YP4" s="109"/>
      <c r="YQ4" s="109"/>
      <c r="YR4" s="109"/>
      <c r="YS4" s="109" t="s">
        <v>118</v>
      </c>
      <c r="YT4" s="109"/>
      <c r="YU4" s="109"/>
      <c r="YV4" s="109"/>
      <c r="YW4" s="109" t="s">
        <v>118</v>
      </c>
      <c r="YX4" s="109"/>
      <c r="YY4" s="109"/>
      <c r="YZ4" s="109"/>
      <c r="ZA4" s="109" t="s">
        <v>118</v>
      </c>
      <c r="ZB4" s="109"/>
      <c r="ZC4" s="109"/>
      <c r="ZD4" s="109"/>
      <c r="ZE4" s="109" t="s">
        <v>118</v>
      </c>
      <c r="ZF4" s="109"/>
      <c r="ZG4" s="109"/>
      <c r="ZH4" s="109"/>
      <c r="ZI4" s="109" t="s">
        <v>118</v>
      </c>
      <c r="ZJ4" s="109"/>
      <c r="ZK4" s="109"/>
      <c r="ZL4" s="109"/>
      <c r="ZM4" s="109" t="s">
        <v>118</v>
      </c>
      <c r="ZN4" s="109"/>
      <c r="ZO4" s="109"/>
      <c r="ZP4" s="109"/>
      <c r="ZQ4" s="109" t="s">
        <v>118</v>
      </c>
      <c r="ZR4" s="109"/>
      <c r="ZS4" s="109"/>
      <c r="ZT4" s="109"/>
      <c r="ZU4" s="109" t="s">
        <v>118</v>
      </c>
      <c r="ZV4" s="109"/>
      <c r="ZW4" s="109"/>
      <c r="ZX4" s="109"/>
      <c r="ZY4" s="109" t="s">
        <v>118</v>
      </c>
      <c r="ZZ4" s="109"/>
      <c r="AAA4" s="109"/>
      <c r="AAB4" s="109"/>
      <c r="AAC4" s="109" t="s">
        <v>118</v>
      </c>
      <c r="AAD4" s="109"/>
      <c r="AAE4" s="109"/>
      <c r="AAF4" s="109"/>
      <c r="AAG4" s="109" t="s">
        <v>118</v>
      </c>
      <c r="AAH4" s="109"/>
      <c r="AAI4" s="109"/>
      <c r="AAJ4" s="109"/>
      <c r="AAK4" s="109" t="s">
        <v>118</v>
      </c>
      <c r="AAL4" s="109"/>
      <c r="AAM4" s="109"/>
      <c r="AAN4" s="109"/>
      <c r="AAO4" s="109" t="s">
        <v>118</v>
      </c>
      <c r="AAP4" s="109"/>
      <c r="AAQ4" s="109"/>
      <c r="AAR4" s="109"/>
      <c r="AAS4" s="109" t="s">
        <v>118</v>
      </c>
      <c r="AAT4" s="109"/>
      <c r="AAU4" s="109"/>
      <c r="AAV4" s="109"/>
      <c r="AAW4" s="109" t="s">
        <v>118</v>
      </c>
      <c r="AAX4" s="109"/>
      <c r="AAY4" s="109"/>
      <c r="AAZ4" s="109"/>
      <c r="ABA4" s="109" t="s">
        <v>118</v>
      </c>
      <c r="ABB4" s="109"/>
      <c r="ABC4" s="109"/>
      <c r="ABD4" s="109"/>
      <c r="ABE4" s="109" t="s">
        <v>118</v>
      </c>
      <c r="ABF4" s="109"/>
      <c r="ABG4" s="109"/>
      <c r="ABH4" s="109"/>
      <c r="ABI4" s="109" t="s">
        <v>118</v>
      </c>
      <c r="ABJ4" s="109"/>
      <c r="ABK4" s="109"/>
      <c r="ABL4" s="109"/>
      <c r="ABM4" s="109" t="s">
        <v>118</v>
      </c>
      <c r="ABN4" s="109"/>
      <c r="ABO4" s="109"/>
      <c r="ABP4" s="109"/>
      <c r="ABQ4" s="109" t="s">
        <v>118</v>
      </c>
      <c r="ABR4" s="109"/>
      <c r="ABS4" s="109"/>
      <c r="ABT4" s="109"/>
      <c r="ABU4" s="109" t="s">
        <v>118</v>
      </c>
      <c r="ABV4" s="109"/>
      <c r="ABW4" s="109"/>
      <c r="ABX4" s="109"/>
      <c r="ABY4" s="109" t="s">
        <v>118</v>
      </c>
      <c r="ABZ4" s="109"/>
      <c r="ACA4" s="109"/>
      <c r="ACB4" s="109"/>
      <c r="ACC4" s="109" t="s">
        <v>118</v>
      </c>
      <c r="ACD4" s="109"/>
      <c r="ACE4" s="109"/>
      <c r="ACF4" s="109"/>
      <c r="ACG4" s="109" t="s">
        <v>118</v>
      </c>
      <c r="ACH4" s="109"/>
      <c r="ACI4" s="109"/>
      <c r="ACJ4" s="109"/>
      <c r="ACK4" s="109" t="s">
        <v>118</v>
      </c>
      <c r="ACL4" s="109"/>
      <c r="ACM4" s="109"/>
      <c r="ACN4" s="109"/>
      <c r="ACO4" s="109" t="s">
        <v>118</v>
      </c>
      <c r="ACP4" s="109"/>
      <c r="ACQ4" s="109"/>
      <c r="ACR4" s="109"/>
      <c r="ACS4" s="109" t="s">
        <v>118</v>
      </c>
      <c r="ACT4" s="109"/>
      <c r="ACU4" s="109"/>
      <c r="ACV4" s="109"/>
      <c r="ACW4" s="109" t="s">
        <v>118</v>
      </c>
      <c r="ACX4" s="109"/>
      <c r="ACY4" s="109"/>
      <c r="ACZ4" s="109"/>
      <c r="ADA4" s="109" t="s">
        <v>118</v>
      </c>
      <c r="ADB4" s="109"/>
      <c r="ADC4" s="109"/>
      <c r="ADD4" s="109"/>
      <c r="ADE4" s="109" t="s">
        <v>118</v>
      </c>
      <c r="ADF4" s="109"/>
      <c r="ADG4" s="109"/>
      <c r="ADH4" s="109"/>
      <c r="ADI4" s="109" t="s">
        <v>118</v>
      </c>
      <c r="ADJ4" s="109"/>
      <c r="ADK4" s="109"/>
      <c r="ADL4" s="109"/>
      <c r="ADM4" s="109" t="s">
        <v>118</v>
      </c>
      <c r="ADN4" s="109"/>
      <c r="ADO4" s="109"/>
      <c r="ADP4" s="109"/>
      <c r="ADQ4" s="109" t="s">
        <v>118</v>
      </c>
      <c r="ADR4" s="109"/>
      <c r="ADS4" s="109"/>
      <c r="ADT4" s="109"/>
      <c r="ADU4" s="109" t="s">
        <v>118</v>
      </c>
      <c r="ADV4" s="109"/>
      <c r="ADW4" s="109"/>
      <c r="ADX4" s="109"/>
      <c r="ADY4" s="109" t="s">
        <v>118</v>
      </c>
      <c r="ADZ4" s="109"/>
      <c r="AEA4" s="109"/>
      <c r="AEB4" s="109"/>
      <c r="AEC4" s="109" t="s">
        <v>118</v>
      </c>
      <c r="AED4" s="109"/>
      <c r="AEE4" s="109"/>
      <c r="AEF4" s="109"/>
      <c r="AEG4" s="109" t="s">
        <v>118</v>
      </c>
      <c r="AEH4" s="109"/>
      <c r="AEI4" s="109"/>
      <c r="AEJ4" s="109"/>
      <c r="AEK4" s="109" t="s">
        <v>118</v>
      </c>
      <c r="AEL4" s="109"/>
      <c r="AEM4" s="109"/>
      <c r="AEN4" s="109"/>
      <c r="AEO4" s="109" t="s">
        <v>118</v>
      </c>
      <c r="AEP4" s="109"/>
      <c r="AEQ4" s="109"/>
      <c r="AER4" s="109"/>
      <c r="AES4" s="109" t="s">
        <v>118</v>
      </c>
      <c r="AET4" s="109"/>
      <c r="AEU4" s="109"/>
      <c r="AEV4" s="109"/>
      <c r="AEW4" s="109" t="s">
        <v>118</v>
      </c>
      <c r="AEX4" s="109"/>
      <c r="AEY4" s="109"/>
      <c r="AEZ4" s="109"/>
      <c r="AFA4" s="109" t="s">
        <v>118</v>
      </c>
      <c r="AFB4" s="109"/>
      <c r="AFC4" s="109"/>
      <c r="AFD4" s="109"/>
      <c r="AFE4" s="109" t="s">
        <v>118</v>
      </c>
      <c r="AFF4" s="109"/>
      <c r="AFG4" s="109"/>
      <c r="AFH4" s="109"/>
      <c r="AFI4" s="109" t="s">
        <v>118</v>
      </c>
      <c r="AFJ4" s="109"/>
      <c r="AFK4" s="109"/>
      <c r="AFL4" s="109"/>
      <c r="AFM4" s="109" t="s">
        <v>118</v>
      </c>
      <c r="AFN4" s="109"/>
      <c r="AFO4" s="109"/>
      <c r="AFP4" s="109"/>
      <c r="AFQ4" s="109" t="s">
        <v>118</v>
      </c>
      <c r="AFR4" s="109"/>
      <c r="AFS4" s="109"/>
      <c r="AFT4" s="109"/>
      <c r="AFU4" s="109" t="s">
        <v>118</v>
      </c>
      <c r="AFV4" s="109"/>
      <c r="AFW4" s="109"/>
      <c r="AFX4" s="109"/>
      <c r="AFY4" s="109" t="s">
        <v>118</v>
      </c>
      <c r="AFZ4" s="109"/>
      <c r="AGA4" s="109"/>
      <c r="AGB4" s="109"/>
      <c r="AGC4" s="109" t="s">
        <v>118</v>
      </c>
      <c r="AGD4" s="109"/>
      <c r="AGE4" s="109"/>
      <c r="AGF4" s="109"/>
      <c r="AGG4" s="109" t="s">
        <v>118</v>
      </c>
      <c r="AGH4" s="109"/>
      <c r="AGI4" s="109"/>
      <c r="AGJ4" s="109"/>
      <c r="AGK4" s="109" t="s">
        <v>118</v>
      </c>
      <c r="AGL4" s="109"/>
      <c r="AGM4" s="109"/>
      <c r="AGN4" s="109"/>
      <c r="AGO4" s="109" t="s">
        <v>118</v>
      </c>
      <c r="AGP4" s="109"/>
      <c r="AGQ4" s="109"/>
      <c r="AGR4" s="109"/>
      <c r="AGS4" s="109" t="s">
        <v>118</v>
      </c>
      <c r="AGT4" s="109"/>
      <c r="AGU4" s="109"/>
      <c r="AGV4" s="109"/>
      <c r="AGW4" s="109" t="s">
        <v>118</v>
      </c>
      <c r="AGX4" s="109"/>
      <c r="AGY4" s="109"/>
      <c r="AGZ4" s="109"/>
      <c r="AHA4" s="109" t="s">
        <v>118</v>
      </c>
      <c r="AHB4" s="109"/>
      <c r="AHC4" s="109"/>
      <c r="AHD4" s="109"/>
      <c r="AHE4" s="109" t="s">
        <v>118</v>
      </c>
      <c r="AHF4" s="109"/>
      <c r="AHG4" s="109"/>
      <c r="AHH4" s="109"/>
      <c r="AHI4" s="109" t="s">
        <v>118</v>
      </c>
      <c r="AHJ4" s="109"/>
      <c r="AHK4" s="109"/>
      <c r="AHL4" s="109"/>
      <c r="AHM4" s="109" t="s">
        <v>118</v>
      </c>
      <c r="AHN4" s="109"/>
      <c r="AHO4" s="109"/>
      <c r="AHP4" s="109"/>
      <c r="AHQ4" s="109" t="s">
        <v>118</v>
      </c>
      <c r="AHR4" s="109"/>
      <c r="AHS4" s="109"/>
      <c r="AHT4" s="109"/>
      <c r="AHU4" s="109" t="s">
        <v>118</v>
      </c>
      <c r="AHV4" s="109"/>
      <c r="AHW4" s="109"/>
      <c r="AHX4" s="109"/>
      <c r="AHY4" s="109" t="s">
        <v>118</v>
      </c>
      <c r="AHZ4" s="109"/>
      <c r="AIA4" s="109"/>
      <c r="AIB4" s="109"/>
      <c r="AIC4" s="109" t="s">
        <v>118</v>
      </c>
      <c r="AID4" s="109"/>
      <c r="AIE4" s="109"/>
      <c r="AIF4" s="109"/>
      <c r="AIG4" s="109" t="s">
        <v>118</v>
      </c>
      <c r="AIH4" s="109"/>
      <c r="AII4" s="109"/>
      <c r="AIJ4" s="109"/>
      <c r="AIK4" s="109" t="s">
        <v>118</v>
      </c>
      <c r="AIL4" s="109"/>
      <c r="AIM4" s="109"/>
      <c r="AIN4" s="109"/>
      <c r="AIO4" s="109" t="s">
        <v>118</v>
      </c>
      <c r="AIP4" s="109"/>
      <c r="AIQ4" s="109"/>
      <c r="AIR4" s="109"/>
      <c r="AIS4" s="109" t="s">
        <v>118</v>
      </c>
      <c r="AIT4" s="109"/>
      <c r="AIU4" s="109"/>
      <c r="AIV4" s="109"/>
      <c r="AIW4" s="109" t="s">
        <v>118</v>
      </c>
      <c r="AIX4" s="109"/>
      <c r="AIY4" s="109"/>
      <c r="AIZ4" s="109"/>
      <c r="AJA4" s="109" t="s">
        <v>118</v>
      </c>
      <c r="AJB4" s="109"/>
      <c r="AJC4" s="109"/>
      <c r="AJD4" s="109"/>
      <c r="AJE4" s="109" t="s">
        <v>118</v>
      </c>
      <c r="AJF4" s="109"/>
      <c r="AJG4" s="109"/>
      <c r="AJH4" s="109"/>
      <c r="AJI4" s="109" t="s">
        <v>118</v>
      </c>
      <c r="AJJ4" s="109"/>
      <c r="AJK4" s="109"/>
      <c r="AJL4" s="109"/>
      <c r="AJM4" s="109" t="s">
        <v>118</v>
      </c>
      <c r="AJN4" s="109"/>
      <c r="AJO4" s="109"/>
      <c r="AJP4" s="109"/>
      <c r="AJQ4" s="109" t="s">
        <v>118</v>
      </c>
      <c r="AJR4" s="109"/>
      <c r="AJS4" s="109"/>
      <c r="AJT4" s="109"/>
      <c r="AJU4" s="109" t="s">
        <v>118</v>
      </c>
      <c r="AJV4" s="109"/>
      <c r="AJW4" s="109"/>
      <c r="AJX4" s="109"/>
      <c r="AJY4" s="109" t="s">
        <v>118</v>
      </c>
      <c r="AJZ4" s="109"/>
      <c r="AKA4" s="109"/>
      <c r="AKB4" s="109"/>
      <c r="AKC4" s="109" t="s">
        <v>118</v>
      </c>
      <c r="AKD4" s="109"/>
      <c r="AKE4" s="109"/>
      <c r="AKF4" s="109"/>
      <c r="AKG4" s="109" t="s">
        <v>118</v>
      </c>
      <c r="AKH4" s="109"/>
      <c r="AKI4" s="109"/>
      <c r="AKJ4" s="109"/>
      <c r="AKK4" s="109" t="s">
        <v>118</v>
      </c>
      <c r="AKL4" s="109"/>
      <c r="AKM4" s="109"/>
      <c r="AKN4" s="109"/>
      <c r="AKO4" s="109" t="s">
        <v>118</v>
      </c>
      <c r="AKP4" s="109"/>
      <c r="AKQ4" s="109"/>
      <c r="AKR4" s="109"/>
      <c r="AKS4" s="109" t="s">
        <v>118</v>
      </c>
      <c r="AKT4" s="109"/>
      <c r="AKU4" s="109"/>
      <c r="AKV4" s="109"/>
      <c r="AKW4" s="109" t="s">
        <v>118</v>
      </c>
      <c r="AKX4" s="109"/>
      <c r="AKY4" s="109"/>
      <c r="AKZ4" s="109"/>
      <c r="ALA4" s="109" t="s">
        <v>118</v>
      </c>
      <c r="ALB4" s="109"/>
      <c r="ALC4" s="109"/>
      <c r="ALD4" s="109"/>
      <c r="ALE4" s="109" t="s">
        <v>118</v>
      </c>
      <c r="ALF4" s="109"/>
      <c r="ALG4" s="109"/>
      <c r="ALH4" s="109"/>
      <c r="ALI4" s="109" t="s">
        <v>118</v>
      </c>
      <c r="ALJ4" s="109"/>
      <c r="ALK4" s="109"/>
      <c r="ALL4" s="109"/>
      <c r="ALM4" s="109" t="s">
        <v>118</v>
      </c>
      <c r="ALN4" s="109"/>
      <c r="ALO4" s="109"/>
      <c r="ALP4" s="109"/>
      <c r="ALQ4" s="109" t="s">
        <v>118</v>
      </c>
      <c r="ALR4" s="109"/>
      <c r="ALS4" s="109"/>
      <c r="ALT4" s="109"/>
      <c r="ALU4" s="109" t="s">
        <v>118</v>
      </c>
      <c r="ALV4" s="109"/>
      <c r="ALW4" s="109"/>
      <c r="ALX4" s="109"/>
      <c r="ALY4" s="109" t="s">
        <v>118</v>
      </c>
      <c r="ALZ4" s="109"/>
      <c r="AMA4" s="109"/>
      <c r="AMB4" s="109"/>
      <c r="AMC4" s="109" t="s">
        <v>118</v>
      </c>
      <c r="AMD4" s="109"/>
      <c r="AME4" s="109"/>
      <c r="AMF4" s="109"/>
      <c r="AMG4" s="109" t="s">
        <v>118</v>
      </c>
      <c r="AMH4" s="109"/>
      <c r="AMI4" s="109"/>
      <c r="AMJ4" s="109"/>
      <c r="AMK4" s="109" t="s">
        <v>118</v>
      </c>
      <c r="AML4" s="109"/>
      <c r="AMM4" s="109"/>
      <c r="AMN4" s="109"/>
      <c r="AMO4" s="109" t="s">
        <v>118</v>
      </c>
      <c r="AMP4" s="109"/>
      <c r="AMQ4" s="109"/>
      <c r="AMR4" s="109"/>
      <c r="AMS4" s="109" t="s">
        <v>118</v>
      </c>
      <c r="AMT4" s="109"/>
      <c r="AMU4" s="109"/>
      <c r="AMV4" s="109"/>
      <c r="AMW4" s="109" t="s">
        <v>118</v>
      </c>
      <c r="AMX4" s="109"/>
      <c r="AMY4" s="109"/>
      <c r="AMZ4" s="109"/>
      <c r="ANA4" s="109" t="s">
        <v>118</v>
      </c>
      <c r="ANB4" s="109"/>
      <c r="ANC4" s="109"/>
      <c r="AND4" s="109"/>
      <c r="ANE4" s="109" t="s">
        <v>118</v>
      </c>
      <c r="ANF4" s="109"/>
      <c r="ANG4" s="109"/>
      <c r="ANH4" s="109"/>
      <c r="ANI4" s="109" t="s">
        <v>118</v>
      </c>
      <c r="ANJ4" s="109"/>
      <c r="ANK4" s="109"/>
      <c r="ANL4" s="109"/>
      <c r="ANM4" s="109" t="s">
        <v>118</v>
      </c>
      <c r="ANN4" s="109"/>
      <c r="ANO4" s="109"/>
      <c r="ANP4" s="109"/>
      <c r="ANQ4" s="109" t="s">
        <v>118</v>
      </c>
      <c r="ANR4" s="109"/>
      <c r="ANS4" s="109"/>
      <c r="ANT4" s="109"/>
      <c r="ANU4" s="109" t="s">
        <v>118</v>
      </c>
      <c r="ANV4" s="109"/>
      <c r="ANW4" s="109"/>
      <c r="ANX4" s="109"/>
      <c r="ANY4" s="109" t="s">
        <v>118</v>
      </c>
      <c r="ANZ4" s="109"/>
      <c r="AOA4" s="109"/>
      <c r="AOB4" s="109"/>
      <c r="AOC4" s="109" t="s">
        <v>118</v>
      </c>
      <c r="AOD4" s="109"/>
      <c r="AOE4" s="109"/>
      <c r="AOF4" s="109"/>
      <c r="AOG4" s="109" t="s">
        <v>118</v>
      </c>
      <c r="AOH4" s="109"/>
      <c r="AOI4" s="109"/>
      <c r="AOJ4" s="109"/>
      <c r="AOK4" s="109" t="s">
        <v>118</v>
      </c>
      <c r="AOL4" s="109"/>
      <c r="AOM4" s="109"/>
      <c r="AON4" s="109"/>
      <c r="AOO4" s="109" t="s">
        <v>118</v>
      </c>
      <c r="AOP4" s="109"/>
      <c r="AOQ4" s="109"/>
      <c r="AOR4" s="109"/>
      <c r="AOS4" s="109" t="s">
        <v>118</v>
      </c>
      <c r="AOT4" s="109"/>
      <c r="AOU4" s="109"/>
      <c r="AOV4" s="109"/>
      <c r="AOW4" s="109" t="s">
        <v>118</v>
      </c>
      <c r="AOX4" s="109"/>
      <c r="AOY4" s="109"/>
      <c r="AOZ4" s="109"/>
      <c r="APA4" s="109" t="s">
        <v>118</v>
      </c>
      <c r="APB4" s="109"/>
      <c r="APC4" s="109"/>
      <c r="APD4" s="109"/>
      <c r="APE4" s="109" t="s">
        <v>118</v>
      </c>
      <c r="APF4" s="109"/>
      <c r="APG4" s="109"/>
      <c r="APH4" s="109"/>
      <c r="API4" s="109" t="s">
        <v>118</v>
      </c>
      <c r="APJ4" s="109"/>
      <c r="APK4" s="109"/>
      <c r="APL4" s="109"/>
      <c r="APM4" s="109" t="s">
        <v>118</v>
      </c>
      <c r="APN4" s="109"/>
      <c r="APO4" s="109"/>
      <c r="APP4" s="109"/>
      <c r="APQ4" s="109" t="s">
        <v>118</v>
      </c>
      <c r="APR4" s="109"/>
      <c r="APS4" s="109"/>
      <c r="APT4" s="109"/>
      <c r="APU4" s="109" t="s">
        <v>118</v>
      </c>
      <c r="APV4" s="109"/>
      <c r="APW4" s="109"/>
      <c r="APX4" s="109"/>
      <c r="APY4" s="109" t="s">
        <v>118</v>
      </c>
      <c r="APZ4" s="109"/>
      <c r="AQA4" s="109"/>
      <c r="AQB4" s="109"/>
      <c r="AQC4" s="109" t="s">
        <v>118</v>
      </c>
      <c r="AQD4" s="109"/>
      <c r="AQE4" s="109"/>
      <c r="AQF4" s="109"/>
      <c r="AQG4" s="109" t="s">
        <v>118</v>
      </c>
      <c r="AQH4" s="109"/>
      <c r="AQI4" s="109"/>
      <c r="AQJ4" s="109"/>
      <c r="AQK4" s="109" t="s">
        <v>118</v>
      </c>
      <c r="AQL4" s="109"/>
      <c r="AQM4" s="109"/>
      <c r="AQN4" s="109"/>
      <c r="AQO4" s="109" t="s">
        <v>118</v>
      </c>
      <c r="AQP4" s="109"/>
      <c r="AQQ4" s="109"/>
      <c r="AQR4" s="109"/>
      <c r="AQS4" s="109" t="s">
        <v>118</v>
      </c>
      <c r="AQT4" s="109"/>
      <c r="AQU4" s="109"/>
      <c r="AQV4" s="109"/>
      <c r="AQW4" s="109" t="s">
        <v>118</v>
      </c>
      <c r="AQX4" s="109"/>
      <c r="AQY4" s="109"/>
      <c r="AQZ4" s="109"/>
      <c r="ARA4" s="109" t="s">
        <v>118</v>
      </c>
      <c r="ARB4" s="109"/>
      <c r="ARC4" s="109"/>
      <c r="ARD4" s="109"/>
      <c r="ARE4" s="109" t="s">
        <v>118</v>
      </c>
      <c r="ARF4" s="109"/>
      <c r="ARG4" s="109"/>
      <c r="ARH4" s="109"/>
      <c r="ARI4" s="109" t="s">
        <v>118</v>
      </c>
      <c r="ARJ4" s="109"/>
      <c r="ARK4" s="109"/>
      <c r="ARL4" s="109"/>
      <c r="ARM4" s="109" t="s">
        <v>118</v>
      </c>
      <c r="ARN4" s="109"/>
      <c r="ARO4" s="109"/>
      <c r="ARP4" s="109"/>
      <c r="ARQ4" s="109" t="s">
        <v>118</v>
      </c>
      <c r="ARR4" s="109"/>
      <c r="ARS4" s="109"/>
      <c r="ART4" s="109"/>
      <c r="ARU4" s="109" t="s">
        <v>118</v>
      </c>
      <c r="ARV4" s="109"/>
      <c r="ARW4" s="109"/>
      <c r="ARX4" s="109"/>
      <c r="ARY4" s="109" t="s">
        <v>118</v>
      </c>
      <c r="ARZ4" s="109"/>
      <c r="ASA4" s="109"/>
      <c r="ASB4" s="109"/>
      <c r="ASC4" s="109" t="s">
        <v>118</v>
      </c>
      <c r="ASD4" s="109"/>
      <c r="ASE4" s="109"/>
      <c r="ASF4" s="109"/>
      <c r="ASG4" s="109" t="s">
        <v>118</v>
      </c>
      <c r="ASH4" s="109"/>
      <c r="ASI4" s="109"/>
      <c r="ASJ4" s="109"/>
      <c r="ASK4" s="109" t="s">
        <v>118</v>
      </c>
      <c r="ASL4" s="109"/>
      <c r="ASM4" s="109"/>
      <c r="ASN4" s="109"/>
      <c r="ASO4" s="109" t="s">
        <v>118</v>
      </c>
      <c r="ASP4" s="109"/>
      <c r="ASQ4" s="109"/>
      <c r="ASR4" s="109"/>
      <c r="ASS4" s="109" t="s">
        <v>118</v>
      </c>
      <c r="AST4" s="109"/>
      <c r="ASU4" s="109"/>
      <c r="ASV4" s="109"/>
      <c r="ASW4" s="109" t="s">
        <v>118</v>
      </c>
      <c r="ASX4" s="109"/>
      <c r="ASY4" s="109"/>
      <c r="ASZ4" s="109"/>
      <c r="ATA4" s="109" t="s">
        <v>118</v>
      </c>
      <c r="ATB4" s="109"/>
      <c r="ATC4" s="109"/>
      <c r="ATD4" s="109"/>
      <c r="ATE4" s="109" t="s">
        <v>118</v>
      </c>
      <c r="ATF4" s="109"/>
      <c r="ATG4" s="109"/>
      <c r="ATH4" s="109"/>
      <c r="ATI4" s="109" t="s">
        <v>118</v>
      </c>
      <c r="ATJ4" s="109"/>
      <c r="ATK4" s="109"/>
      <c r="ATL4" s="109"/>
      <c r="ATM4" s="109" t="s">
        <v>118</v>
      </c>
      <c r="ATN4" s="109"/>
      <c r="ATO4" s="109"/>
      <c r="ATP4" s="109"/>
      <c r="ATQ4" s="109" t="s">
        <v>118</v>
      </c>
      <c r="ATR4" s="109"/>
      <c r="ATS4" s="109"/>
      <c r="ATT4" s="109"/>
      <c r="ATU4" s="109" t="s">
        <v>118</v>
      </c>
      <c r="ATV4" s="109"/>
      <c r="ATW4" s="109"/>
      <c r="ATX4" s="109"/>
      <c r="ATY4" s="109" t="s">
        <v>118</v>
      </c>
      <c r="ATZ4" s="109"/>
      <c r="AUA4" s="109"/>
      <c r="AUB4" s="109"/>
      <c r="AUC4" s="109" t="s">
        <v>118</v>
      </c>
      <c r="AUD4" s="109"/>
      <c r="AUE4" s="109"/>
      <c r="AUF4" s="109"/>
      <c r="AUG4" s="109" t="s">
        <v>118</v>
      </c>
      <c r="AUH4" s="109"/>
      <c r="AUI4" s="109"/>
      <c r="AUJ4" s="109"/>
      <c r="AUK4" s="109" t="s">
        <v>118</v>
      </c>
      <c r="AUL4" s="109"/>
      <c r="AUM4" s="109"/>
      <c r="AUN4" s="109"/>
      <c r="AUO4" s="109" t="s">
        <v>118</v>
      </c>
      <c r="AUP4" s="109"/>
      <c r="AUQ4" s="109"/>
      <c r="AUR4" s="109"/>
      <c r="AUS4" s="109" t="s">
        <v>118</v>
      </c>
      <c r="AUT4" s="109"/>
      <c r="AUU4" s="109"/>
      <c r="AUV4" s="109"/>
      <c r="AUW4" s="109" t="s">
        <v>118</v>
      </c>
      <c r="AUX4" s="109"/>
      <c r="AUY4" s="109"/>
      <c r="AUZ4" s="109"/>
      <c r="AVA4" s="109" t="s">
        <v>118</v>
      </c>
      <c r="AVB4" s="109"/>
      <c r="AVC4" s="109"/>
      <c r="AVD4" s="109"/>
      <c r="AVE4" s="109" t="s">
        <v>118</v>
      </c>
      <c r="AVF4" s="109"/>
      <c r="AVG4" s="109"/>
      <c r="AVH4" s="109"/>
      <c r="AVI4" s="109" t="s">
        <v>118</v>
      </c>
      <c r="AVJ4" s="109"/>
      <c r="AVK4" s="109"/>
      <c r="AVL4" s="109"/>
      <c r="AVM4" s="109" t="s">
        <v>118</v>
      </c>
      <c r="AVN4" s="109"/>
      <c r="AVO4" s="109"/>
      <c r="AVP4" s="109"/>
      <c r="AVQ4" s="109" t="s">
        <v>118</v>
      </c>
      <c r="AVR4" s="109"/>
      <c r="AVS4" s="109"/>
      <c r="AVT4" s="109"/>
      <c r="AVU4" s="109" t="s">
        <v>118</v>
      </c>
      <c r="AVV4" s="109"/>
      <c r="AVW4" s="109"/>
      <c r="AVX4" s="109"/>
      <c r="AVY4" s="109" t="s">
        <v>118</v>
      </c>
      <c r="AVZ4" s="109"/>
      <c r="AWA4" s="109"/>
      <c r="AWB4" s="109"/>
      <c r="AWC4" s="109" t="s">
        <v>118</v>
      </c>
      <c r="AWD4" s="109"/>
      <c r="AWE4" s="109"/>
      <c r="AWF4" s="109"/>
      <c r="AWG4" s="109" t="s">
        <v>118</v>
      </c>
      <c r="AWH4" s="109"/>
      <c r="AWI4" s="109"/>
      <c r="AWJ4" s="109"/>
      <c r="AWK4" s="109" t="s">
        <v>118</v>
      </c>
      <c r="AWL4" s="109"/>
      <c r="AWM4" s="109"/>
      <c r="AWN4" s="109"/>
      <c r="AWO4" s="109" t="s">
        <v>118</v>
      </c>
      <c r="AWP4" s="109"/>
      <c r="AWQ4" s="109"/>
      <c r="AWR4" s="109"/>
      <c r="AWS4" s="109" t="s">
        <v>118</v>
      </c>
      <c r="AWT4" s="109"/>
      <c r="AWU4" s="109"/>
      <c r="AWV4" s="109"/>
      <c r="AWW4" s="109" t="s">
        <v>118</v>
      </c>
      <c r="AWX4" s="109"/>
      <c r="AWY4" s="109"/>
      <c r="AWZ4" s="109"/>
      <c r="AXA4" s="109" t="s">
        <v>118</v>
      </c>
      <c r="AXB4" s="109"/>
      <c r="AXC4" s="109"/>
      <c r="AXD4" s="109"/>
      <c r="AXE4" s="109" t="s">
        <v>118</v>
      </c>
      <c r="AXF4" s="109"/>
      <c r="AXG4" s="109"/>
      <c r="AXH4" s="109"/>
      <c r="AXI4" s="109" t="s">
        <v>118</v>
      </c>
      <c r="AXJ4" s="109"/>
      <c r="AXK4" s="109"/>
      <c r="AXL4" s="109"/>
      <c r="AXM4" s="109" t="s">
        <v>118</v>
      </c>
      <c r="AXN4" s="109"/>
      <c r="AXO4" s="109"/>
      <c r="AXP4" s="109"/>
      <c r="AXQ4" s="109" t="s">
        <v>118</v>
      </c>
      <c r="AXR4" s="109"/>
      <c r="AXS4" s="109"/>
      <c r="AXT4" s="109"/>
      <c r="AXU4" s="109" t="s">
        <v>118</v>
      </c>
      <c r="AXV4" s="109"/>
      <c r="AXW4" s="109"/>
      <c r="AXX4" s="109"/>
      <c r="AXY4" s="109" t="s">
        <v>118</v>
      </c>
      <c r="AXZ4" s="109"/>
      <c r="AYA4" s="109"/>
      <c r="AYB4" s="109"/>
      <c r="AYC4" s="109" t="s">
        <v>118</v>
      </c>
      <c r="AYD4" s="109"/>
      <c r="AYE4" s="109"/>
      <c r="AYF4" s="109"/>
      <c r="AYG4" s="109" t="s">
        <v>118</v>
      </c>
      <c r="AYH4" s="109"/>
      <c r="AYI4" s="109"/>
      <c r="AYJ4" s="109"/>
      <c r="AYK4" s="109" t="s">
        <v>118</v>
      </c>
      <c r="AYL4" s="109"/>
      <c r="AYM4" s="109"/>
      <c r="AYN4" s="109"/>
      <c r="AYO4" s="109" t="s">
        <v>118</v>
      </c>
      <c r="AYP4" s="109"/>
      <c r="AYQ4" s="109"/>
      <c r="AYR4" s="109"/>
      <c r="AYS4" s="109" t="s">
        <v>118</v>
      </c>
      <c r="AYT4" s="109"/>
      <c r="AYU4" s="109"/>
      <c r="AYV4" s="109"/>
      <c r="AYW4" s="109" t="s">
        <v>118</v>
      </c>
      <c r="AYX4" s="109"/>
      <c r="AYY4" s="109"/>
      <c r="AYZ4" s="109"/>
      <c r="AZA4" s="109" t="s">
        <v>118</v>
      </c>
      <c r="AZB4" s="109"/>
      <c r="AZC4" s="109"/>
      <c r="AZD4" s="109"/>
      <c r="AZE4" s="109" t="s">
        <v>118</v>
      </c>
      <c r="AZF4" s="109"/>
      <c r="AZG4" s="109"/>
      <c r="AZH4" s="109"/>
      <c r="AZI4" s="109" t="s">
        <v>118</v>
      </c>
      <c r="AZJ4" s="109"/>
      <c r="AZK4" s="109"/>
      <c r="AZL4" s="109"/>
      <c r="AZM4" s="109" t="s">
        <v>118</v>
      </c>
      <c r="AZN4" s="109"/>
      <c r="AZO4" s="109"/>
      <c r="AZP4" s="109"/>
      <c r="AZQ4" s="109" t="s">
        <v>118</v>
      </c>
      <c r="AZR4" s="109"/>
      <c r="AZS4" s="109"/>
      <c r="AZT4" s="109"/>
      <c r="AZU4" s="109" t="s">
        <v>118</v>
      </c>
      <c r="AZV4" s="109"/>
      <c r="AZW4" s="109"/>
      <c r="AZX4" s="109"/>
      <c r="AZY4" s="109" t="s">
        <v>118</v>
      </c>
      <c r="AZZ4" s="109"/>
      <c r="BAA4" s="109"/>
      <c r="BAB4" s="109"/>
      <c r="BAC4" s="109" t="s">
        <v>118</v>
      </c>
      <c r="BAD4" s="109"/>
      <c r="BAE4" s="109"/>
      <c r="BAF4" s="109"/>
      <c r="BAG4" s="109" t="s">
        <v>118</v>
      </c>
      <c r="BAH4" s="109"/>
      <c r="BAI4" s="109"/>
      <c r="BAJ4" s="109"/>
      <c r="BAK4" s="109" t="s">
        <v>118</v>
      </c>
      <c r="BAL4" s="109"/>
      <c r="BAM4" s="109"/>
      <c r="BAN4" s="109"/>
      <c r="BAO4" s="109" t="s">
        <v>118</v>
      </c>
      <c r="BAP4" s="109"/>
      <c r="BAQ4" s="109"/>
      <c r="BAR4" s="109"/>
      <c r="BAS4" s="109" t="s">
        <v>118</v>
      </c>
      <c r="BAT4" s="109"/>
      <c r="BAU4" s="109"/>
      <c r="BAV4" s="109"/>
      <c r="BAW4" s="109" t="s">
        <v>118</v>
      </c>
      <c r="BAX4" s="109"/>
      <c r="BAY4" s="109"/>
      <c r="BAZ4" s="109"/>
      <c r="BBA4" s="109" t="s">
        <v>118</v>
      </c>
      <c r="BBB4" s="109"/>
      <c r="BBC4" s="109"/>
      <c r="BBD4" s="109"/>
      <c r="BBE4" s="109" t="s">
        <v>118</v>
      </c>
      <c r="BBF4" s="109"/>
      <c r="BBG4" s="109"/>
      <c r="BBH4" s="109"/>
      <c r="BBI4" s="109" t="s">
        <v>118</v>
      </c>
      <c r="BBJ4" s="109"/>
      <c r="BBK4" s="109"/>
      <c r="BBL4" s="109"/>
      <c r="BBM4" s="109" t="s">
        <v>118</v>
      </c>
      <c r="BBN4" s="109"/>
      <c r="BBO4" s="109"/>
      <c r="BBP4" s="109"/>
      <c r="BBQ4" s="109" t="s">
        <v>118</v>
      </c>
      <c r="BBR4" s="109"/>
      <c r="BBS4" s="109"/>
      <c r="BBT4" s="109"/>
      <c r="BBU4" s="109" t="s">
        <v>118</v>
      </c>
      <c r="BBV4" s="109"/>
      <c r="BBW4" s="109"/>
      <c r="BBX4" s="109"/>
      <c r="BBY4" s="109" t="s">
        <v>118</v>
      </c>
      <c r="BBZ4" s="109"/>
      <c r="BCA4" s="109"/>
      <c r="BCB4" s="109"/>
      <c r="BCC4" s="109" t="s">
        <v>118</v>
      </c>
      <c r="BCD4" s="109"/>
      <c r="BCE4" s="109"/>
      <c r="BCF4" s="109"/>
      <c r="BCG4" s="109" t="s">
        <v>118</v>
      </c>
      <c r="BCH4" s="109"/>
      <c r="BCI4" s="109"/>
      <c r="BCJ4" s="109"/>
      <c r="BCK4" s="109" t="s">
        <v>118</v>
      </c>
      <c r="BCL4" s="109"/>
      <c r="BCM4" s="109"/>
      <c r="BCN4" s="109"/>
      <c r="BCO4" s="109" t="s">
        <v>118</v>
      </c>
      <c r="BCP4" s="109"/>
      <c r="BCQ4" s="109"/>
      <c r="BCR4" s="109"/>
      <c r="BCS4" s="109" t="s">
        <v>118</v>
      </c>
      <c r="BCT4" s="109"/>
      <c r="BCU4" s="109"/>
      <c r="BCV4" s="109"/>
      <c r="BCW4" s="109" t="s">
        <v>118</v>
      </c>
      <c r="BCX4" s="109"/>
      <c r="BCY4" s="109"/>
      <c r="BCZ4" s="109"/>
      <c r="BDA4" s="109" t="s">
        <v>118</v>
      </c>
      <c r="BDB4" s="109"/>
      <c r="BDC4" s="109"/>
      <c r="BDD4" s="109"/>
      <c r="BDE4" s="109" t="s">
        <v>118</v>
      </c>
      <c r="BDF4" s="109"/>
      <c r="BDG4" s="109"/>
      <c r="BDH4" s="109"/>
      <c r="BDI4" s="109" t="s">
        <v>118</v>
      </c>
      <c r="BDJ4" s="109"/>
      <c r="BDK4" s="109"/>
      <c r="BDL4" s="109"/>
      <c r="BDM4" s="109" t="s">
        <v>118</v>
      </c>
      <c r="BDN4" s="109"/>
      <c r="BDO4" s="109"/>
      <c r="BDP4" s="109"/>
      <c r="BDQ4" s="109" t="s">
        <v>118</v>
      </c>
      <c r="BDR4" s="109"/>
      <c r="BDS4" s="109"/>
      <c r="BDT4" s="109"/>
      <c r="BDU4" s="109" t="s">
        <v>118</v>
      </c>
      <c r="BDV4" s="109"/>
      <c r="BDW4" s="109"/>
      <c r="BDX4" s="109"/>
      <c r="BDY4" s="109" t="s">
        <v>118</v>
      </c>
      <c r="BDZ4" s="109"/>
      <c r="BEA4" s="109"/>
      <c r="BEB4" s="109"/>
      <c r="BEC4" s="109" t="s">
        <v>118</v>
      </c>
      <c r="BED4" s="109"/>
      <c r="BEE4" s="109"/>
      <c r="BEF4" s="109"/>
      <c r="BEG4" s="109" t="s">
        <v>118</v>
      </c>
      <c r="BEH4" s="109"/>
      <c r="BEI4" s="109"/>
      <c r="BEJ4" s="109"/>
      <c r="BEK4" s="109" t="s">
        <v>118</v>
      </c>
      <c r="BEL4" s="109"/>
      <c r="BEM4" s="109"/>
      <c r="BEN4" s="109"/>
      <c r="BEO4" s="109" t="s">
        <v>118</v>
      </c>
      <c r="BEP4" s="109"/>
      <c r="BEQ4" s="109"/>
      <c r="BER4" s="109"/>
      <c r="BES4" s="109" t="s">
        <v>118</v>
      </c>
      <c r="BET4" s="109"/>
      <c r="BEU4" s="109"/>
      <c r="BEV4" s="109"/>
      <c r="BEW4" s="109" t="s">
        <v>118</v>
      </c>
      <c r="BEX4" s="109"/>
      <c r="BEY4" s="109"/>
      <c r="BEZ4" s="109"/>
      <c r="BFA4" s="109" t="s">
        <v>118</v>
      </c>
      <c r="BFB4" s="109"/>
      <c r="BFC4" s="109"/>
      <c r="BFD4" s="109"/>
      <c r="BFE4" s="109" t="s">
        <v>118</v>
      </c>
      <c r="BFF4" s="109"/>
      <c r="BFG4" s="109"/>
      <c r="BFH4" s="109"/>
      <c r="BFI4" s="109" t="s">
        <v>118</v>
      </c>
      <c r="BFJ4" s="109"/>
      <c r="BFK4" s="109"/>
      <c r="BFL4" s="109"/>
      <c r="BFM4" s="109" t="s">
        <v>118</v>
      </c>
      <c r="BFN4" s="109"/>
      <c r="BFO4" s="109"/>
      <c r="BFP4" s="109"/>
      <c r="BFQ4" s="109" t="s">
        <v>118</v>
      </c>
      <c r="BFR4" s="109"/>
      <c r="BFS4" s="109"/>
      <c r="BFT4" s="109"/>
      <c r="BFU4" s="109" t="s">
        <v>118</v>
      </c>
      <c r="BFV4" s="109"/>
      <c r="BFW4" s="109"/>
      <c r="BFX4" s="109"/>
      <c r="BFY4" s="109" t="s">
        <v>118</v>
      </c>
      <c r="BFZ4" s="109"/>
      <c r="BGA4" s="109"/>
      <c r="BGB4" s="109"/>
      <c r="BGC4" s="109" t="s">
        <v>118</v>
      </c>
      <c r="BGD4" s="109"/>
      <c r="BGE4" s="109"/>
      <c r="BGF4" s="109"/>
      <c r="BGG4" s="109" t="s">
        <v>118</v>
      </c>
      <c r="BGH4" s="109"/>
      <c r="BGI4" s="109"/>
      <c r="BGJ4" s="109"/>
      <c r="BGK4" s="109" t="s">
        <v>118</v>
      </c>
      <c r="BGL4" s="109"/>
      <c r="BGM4" s="109"/>
      <c r="BGN4" s="109"/>
      <c r="BGO4" s="109" t="s">
        <v>118</v>
      </c>
      <c r="BGP4" s="109"/>
      <c r="BGQ4" s="109"/>
      <c r="BGR4" s="109"/>
      <c r="BGS4" s="109" t="s">
        <v>118</v>
      </c>
      <c r="BGT4" s="109"/>
      <c r="BGU4" s="109"/>
      <c r="BGV4" s="109"/>
      <c r="BGW4" s="109" t="s">
        <v>118</v>
      </c>
      <c r="BGX4" s="109"/>
      <c r="BGY4" s="109"/>
      <c r="BGZ4" s="109"/>
      <c r="BHA4" s="109" t="s">
        <v>118</v>
      </c>
      <c r="BHB4" s="109"/>
      <c r="BHC4" s="109"/>
      <c r="BHD4" s="109"/>
      <c r="BHE4" s="109" t="s">
        <v>118</v>
      </c>
      <c r="BHF4" s="109"/>
      <c r="BHG4" s="109"/>
      <c r="BHH4" s="109"/>
      <c r="BHI4" s="109" t="s">
        <v>118</v>
      </c>
      <c r="BHJ4" s="109"/>
      <c r="BHK4" s="109"/>
      <c r="BHL4" s="109"/>
      <c r="BHM4" s="109" t="s">
        <v>118</v>
      </c>
      <c r="BHN4" s="109"/>
      <c r="BHO4" s="109"/>
      <c r="BHP4" s="109"/>
      <c r="BHQ4" s="109" t="s">
        <v>118</v>
      </c>
      <c r="BHR4" s="109"/>
      <c r="BHS4" s="109"/>
      <c r="BHT4" s="109"/>
      <c r="BHU4" s="109" t="s">
        <v>118</v>
      </c>
      <c r="BHV4" s="109"/>
      <c r="BHW4" s="109"/>
      <c r="BHX4" s="109"/>
      <c r="BHY4" s="109" t="s">
        <v>118</v>
      </c>
      <c r="BHZ4" s="109"/>
      <c r="BIA4" s="109"/>
      <c r="BIB4" s="109"/>
      <c r="BIC4" s="109" t="s">
        <v>118</v>
      </c>
      <c r="BID4" s="109"/>
      <c r="BIE4" s="109"/>
      <c r="BIF4" s="109"/>
      <c r="BIG4" s="109" t="s">
        <v>118</v>
      </c>
      <c r="BIH4" s="109"/>
      <c r="BII4" s="109"/>
      <c r="BIJ4" s="109"/>
      <c r="BIK4" s="109" t="s">
        <v>118</v>
      </c>
      <c r="BIL4" s="109"/>
      <c r="BIM4" s="109"/>
      <c r="BIN4" s="109"/>
      <c r="BIO4" s="109" t="s">
        <v>118</v>
      </c>
      <c r="BIP4" s="109"/>
      <c r="BIQ4" s="109"/>
      <c r="BIR4" s="109"/>
      <c r="BIS4" s="109" t="s">
        <v>118</v>
      </c>
      <c r="BIT4" s="109"/>
      <c r="BIU4" s="109"/>
      <c r="BIV4" s="109"/>
      <c r="BIW4" s="109" t="s">
        <v>118</v>
      </c>
      <c r="BIX4" s="109"/>
      <c r="BIY4" s="109"/>
      <c r="BIZ4" s="109"/>
      <c r="BJA4" s="109" t="s">
        <v>118</v>
      </c>
      <c r="BJB4" s="109"/>
      <c r="BJC4" s="109"/>
      <c r="BJD4" s="109"/>
      <c r="BJE4" s="109" t="s">
        <v>118</v>
      </c>
      <c r="BJF4" s="109"/>
      <c r="BJG4" s="109"/>
      <c r="BJH4" s="109"/>
      <c r="BJI4" s="109" t="s">
        <v>118</v>
      </c>
      <c r="BJJ4" s="109"/>
      <c r="BJK4" s="109"/>
      <c r="BJL4" s="109"/>
      <c r="BJM4" s="109" t="s">
        <v>118</v>
      </c>
      <c r="BJN4" s="109"/>
      <c r="BJO4" s="109"/>
      <c r="BJP4" s="109"/>
      <c r="BJQ4" s="109" t="s">
        <v>118</v>
      </c>
      <c r="BJR4" s="109"/>
      <c r="BJS4" s="109"/>
      <c r="BJT4" s="109"/>
      <c r="BJU4" s="109" t="s">
        <v>118</v>
      </c>
      <c r="BJV4" s="109"/>
      <c r="BJW4" s="109"/>
      <c r="BJX4" s="109"/>
      <c r="BJY4" s="109" t="s">
        <v>118</v>
      </c>
      <c r="BJZ4" s="109"/>
      <c r="BKA4" s="109"/>
      <c r="BKB4" s="109"/>
      <c r="BKC4" s="109" t="s">
        <v>118</v>
      </c>
      <c r="BKD4" s="109"/>
      <c r="BKE4" s="109"/>
      <c r="BKF4" s="109"/>
      <c r="BKG4" s="109" t="s">
        <v>118</v>
      </c>
      <c r="BKH4" s="109"/>
      <c r="BKI4" s="109"/>
      <c r="BKJ4" s="109"/>
      <c r="BKK4" s="109" t="s">
        <v>118</v>
      </c>
      <c r="BKL4" s="109"/>
      <c r="BKM4" s="109"/>
      <c r="BKN4" s="109"/>
      <c r="BKO4" s="109" t="s">
        <v>118</v>
      </c>
      <c r="BKP4" s="109"/>
      <c r="BKQ4" s="109"/>
      <c r="BKR4" s="109"/>
      <c r="BKS4" s="109" t="s">
        <v>118</v>
      </c>
      <c r="BKT4" s="109"/>
      <c r="BKU4" s="109"/>
      <c r="BKV4" s="109"/>
      <c r="BKW4" s="109" t="s">
        <v>118</v>
      </c>
      <c r="BKX4" s="109"/>
      <c r="BKY4" s="109"/>
      <c r="BKZ4" s="109"/>
      <c r="BLA4" s="109" t="s">
        <v>118</v>
      </c>
      <c r="BLB4" s="109"/>
      <c r="BLC4" s="109"/>
      <c r="BLD4" s="109"/>
      <c r="BLE4" s="109" t="s">
        <v>118</v>
      </c>
      <c r="BLF4" s="109"/>
      <c r="BLG4" s="109"/>
      <c r="BLH4" s="109"/>
      <c r="BLI4" s="109" t="s">
        <v>118</v>
      </c>
      <c r="BLJ4" s="109"/>
      <c r="BLK4" s="109"/>
      <c r="BLL4" s="109"/>
      <c r="BLM4" s="109" t="s">
        <v>118</v>
      </c>
      <c r="BLN4" s="109"/>
      <c r="BLO4" s="109"/>
      <c r="BLP4" s="109"/>
      <c r="BLQ4" s="109" t="s">
        <v>118</v>
      </c>
      <c r="BLR4" s="109"/>
      <c r="BLS4" s="109"/>
      <c r="BLT4" s="109"/>
      <c r="BLU4" s="109" t="s">
        <v>118</v>
      </c>
      <c r="BLV4" s="109"/>
      <c r="BLW4" s="109"/>
      <c r="BLX4" s="109"/>
      <c r="BLY4" s="109" t="s">
        <v>118</v>
      </c>
      <c r="BLZ4" s="109"/>
      <c r="BMA4" s="109"/>
      <c r="BMB4" s="109"/>
      <c r="BMC4" s="109" t="s">
        <v>118</v>
      </c>
      <c r="BMD4" s="109"/>
      <c r="BME4" s="109"/>
      <c r="BMF4" s="109"/>
      <c r="BMG4" s="109" t="s">
        <v>118</v>
      </c>
      <c r="BMH4" s="109"/>
      <c r="BMI4" s="109"/>
      <c r="BMJ4" s="109"/>
      <c r="BMK4" s="109" t="s">
        <v>118</v>
      </c>
      <c r="BML4" s="109"/>
      <c r="BMM4" s="109"/>
      <c r="BMN4" s="109"/>
      <c r="BMO4" s="109" t="s">
        <v>118</v>
      </c>
      <c r="BMP4" s="109"/>
      <c r="BMQ4" s="109"/>
      <c r="BMR4" s="109"/>
      <c r="BMS4" s="109" t="s">
        <v>118</v>
      </c>
      <c r="BMT4" s="109"/>
      <c r="BMU4" s="109"/>
      <c r="BMV4" s="109"/>
      <c r="BMW4" s="109" t="s">
        <v>118</v>
      </c>
      <c r="BMX4" s="109"/>
      <c r="BMY4" s="109"/>
      <c r="BMZ4" s="109"/>
      <c r="BNA4" s="109" t="s">
        <v>118</v>
      </c>
      <c r="BNB4" s="109"/>
      <c r="BNC4" s="109"/>
      <c r="BND4" s="109"/>
      <c r="BNE4" s="109" t="s">
        <v>118</v>
      </c>
      <c r="BNF4" s="109"/>
      <c r="BNG4" s="109"/>
      <c r="BNH4" s="109"/>
      <c r="BNI4" s="109" t="s">
        <v>118</v>
      </c>
      <c r="BNJ4" s="109"/>
      <c r="BNK4" s="109"/>
      <c r="BNL4" s="109"/>
      <c r="BNM4" s="109" t="s">
        <v>118</v>
      </c>
      <c r="BNN4" s="109"/>
      <c r="BNO4" s="109"/>
      <c r="BNP4" s="109"/>
      <c r="BNQ4" s="109" t="s">
        <v>118</v>
      </c>
      <c r="BNR4" s="109"/>
      <c r="BNS4" s="109"/>
      <c r="BNT4" s="109"/>
      <c r="BNU4" s="109" t="s">
        <v>118</v>
      </c>
      <c r="BNV4" s="109"/>
      <c r="BNW4" s="109"/>
      <c r="BNX4" s="109"/>
      <c r="BNY4" s="109" t="s">
        <v>118</v>
      </c>
      <c r="BNZ4" s="109"/>
      <c r="BOA4" s="109"/>
      <c r="BOB4" s="109"/>
      <c r="BOC4" s="109" t="s">
        <v>118</v>
      </c>
      <c r="BOD4" s="109"/>
      <c r="BOE4" s="109"/>
      <c r="BOF4" s="109"/>
      <c r="BOG4" s="109" t="s">
        <v>118</v>
      </c>
      <c r="BOH4" s="109"/>
      <c r="BOI4" s="109"/>
      <c r="BOJ4" s="109"/>
      <c r="BOK4" s="109" t="s">
        <v>118</v>
      </c>
      <c r="BOL4" s="109"/>
      <c r="BOM4" s="109"/>
      <c r="BON4" s="109"/>
      <c r="BOO4" s="109" t="s">
        <v>118</v>
      </c>
      <c r="BOP4" s="109"/>
      <c r="BOQ4" s="109"/>
      <c r="BOR4" s="109"/>
      <c r="BOS4" s="109" t="s">
        <v>118</v>
      </c>
      <c r="BOT4" s="109"/>
      <c r="BOU4" s="109"/>
      <c r="BOV4" s="109"/>
      <c r="BOW4" s="109" t="s">
        <v>118</v>
      </c>
      <c r="BOX4" s="109"/>
      <c r="BOY4" s="109"/>
      <c r="BOZ4" s="109"/>
      <c r="BPA4" s="109" t="s">
        <v>118</v>
      </c>
      <c r="BPB4" s="109"/>
      <c r="BPC4" s="109"/>
      <c r="BPD4" s="109"/>
      <c r="BPE4" s="109" t="s">
        <v>118</v>
      </c>
      <c r="BPF4" s="109"/>
      <c r="BPG4" s="109"/>
      <c r="BPH4" s="109"/>
      <c r="BPI4" s="109" t="s">
        <v>118</v>
      </c>
      <c r="BPJ4" s="109"/>
      <c r="BPK4" s="109"/>
      <c r="BPL4" s="109"/>
      <c r="BPM4" s="109" t="s">
        <v>118</v>
      </c>
      <c r="BPN4" s="109"/>
      <c r="BPO4" s="109"/>
      <c r="BPP4" s="109"/>
      <c r="BPQ4" s="109" t="s">
        <v>118</v>
      </c>
      <c r="BPR4" s="109"/>
      <c r="BPS4" s="109"/>
      <c r="BPT4" s="109"/>
      <c r="BPU4" s="109" t="s">
        <v>118</v>
      </c>
      <c r="BPV4" s="109"/>
      <c r="BPW4" s="109"/>
      <c r="BPX4" s="109"/>
      <c r="BPY4" s="109" t="s">
        <v>118</v>
      </c>
      <c r="BPZ4" s="109"/>
      <c r="BQA4" s="109"/>
      <c r="BQB4" s="109"/>
      <c r="BQC4" s="109" t="s">
        <v>118</v>
      </c>
      <c r="BQD4" s="109"/>
      <c r="BQE4" s="109"/>
      <c r="BQF4" s="109"/>
      <c r="BQG4" s="109" t="s">
        <v>118</v>
      </c>
      <c r="BQH4" s="109"/>
      <c r="BQI4" s="109"/>
      <c r="BQJ4" s="109"/>
      <c r="BQK4" s="109" t="s">
        <v>118</v>
      </c>
      <c r="BQL4" s="109"/>
      <c r="BQM4" s="109"/>
      <c r="BQN4" s="109"/>
      <c r="BQO4" s="109" t="s">
        <v>118</v>
      </c>
      <c r="BQP4" s="109"/>
      <c r="BQQ4" s="109"/>
      <c r="BQR4" s="109"/>
      <c r="BQS4" s="109" t="s">
        <v>118</v>
      </c>
      <c r="BQT4" s="109"/>
      <c r="BQU4" s="109"/>
      <c r="BQV4" s="109"/>
      <c r="BQW4" s="109" t="s">
        <v>118</v>
      </c>
      <c r="BQX4" s="109"/>
      <c r="BQY4" s="109"/>
      <c r="BQZ4" s="109"/>
      <c r="BRA4" s="109" t="s">
        <v>118</v>
      </c>
      <c r="BRB4" s="109"/>
      <c r="BRC4" s="109"/>
      <c r="BRD4" s="109"/>
      <c r="BRE4" s="109" t="s">
        <v>118</v>
      </c>
      <c r="BRF4" s="109"/>
      <c r="BRG4" s="109"/>
      <c r="BRH4" s="109"/>
      <c r="BRI4" s="109" t="s">
        <v>118</v>
      </c>
      <c r="BRJ4" s="109"/>
      <c r="BRK4" s="109"/>
      <c r="BRL4" s="109"/>
      <c r="BRM4" s="109" t="s">
        <v>118</v>
      </c>
      <c r="BRN4" s="109"/>
      <c r="BRO4" s="109"/>
      <c r="BRP4" s="109"/>
      <c r="BRQ4" s="109" t="s">
        <v>118</v>
      </c>
      <c r="BRR4" s="109"/>
      <c r="BRS4" s="109"/>
      <c r="BRT4" s="109"/>
      <c r="BRU4" s="109" t="s">
        <v>118</v>
      </c>
      <c r="BRV4" s="109"/>
      <c r="BRW4" s="109"/>
      <c r="BRX4" s="109"/>
      <c r="BRY4" s="109" t="s">
        <v>118</v>
      </c>
      <c r="BRZ4" s="109"/>
      <c r="BSA4" s="109"/>
      <c r="BSB4" s="109"/>
      <c r="BSC4" s="109" t="s">
        <v>118</v>
      </c>
      <c r="BSD4" s="109"/>
      <c r="BSE4" s="109"/>
      <c r="BSF4" s="109"/>
      <c r="BSG4" s="109" t="s">
        <v>118</v>
      </c>
      <c r="BSH4" s="109"/>
      <c r="BSI4" s="109"/>
      <c r="BSJ4" s="109"/>
      <c r="BSK4" s="109" t="s">
        <v>118</v>
      </c>
      <c r="BSL4" s="109"/>
      <c r="BSM4" s="109"/>
      <c r="BSN4" s="109"/>
      <c r="BSO4" s="109" t="s">
        <v>118</v>
      </c>
      <c r="BSP4" s="109"/>
      <c r="BSQ4" s="109"/>
      <c r="BSR4" s="109"/>
      <c r="BSS4" s="109" t="s">
        <v>118</v>
      </c>
      <c r="BST4" s="109"/>
      <c r="BSU4" s="109"/>
      <c r="BSV4" s="109"/>
      <c r="BSW4" s="109" t="s">
        <v>118</v>
      </c>
      <c r="BSX4" s="109"/>
      <c r="BSY4" s="109"/>
      <c r="BSZ4" s="109"/>
      <c r="BTA4" s="109" t="s">
        <v>118</v>
      </c>
      <c r="BTB4" s="109"/>
      <c r="BTC4" s="109"/>
      <c r="BTD4" s="109"/>
      <c r="BTE4" s="109" t="s">
        <v>118</v>
      </c>
      <c r="BTF4" s="109"/>
      <c r="BTG4" s="109"/>
      <c r="BTH4" s="109"/>
      <c r="BTI4" s="109" t="s">
        <v>118</v>
      </c>
      <c r="BTJ4" s="109"/>
      <c r="BTK4" s="109"/>
      <c r="BTL4" s="109"/>
      <c r="BTM4" s="109" t="s">
        <v>118</v>
      </c>
      <c r="BTN4" s="109"/>
      <c r="BTO4" s="109"/>
      <c r="BTP4" s="109"/>
      <c r="BTQ4" s="109" t="s">
        <v>118</v>
      </c>
      <c r="BTR4" s="109"/>
      <c r="BTS4" s="109"/>
      <c r="BTT4" s="109"/>
      <c r="BTU4" s="109" t="s">
        <v>118</v>
      </c>
      <c r="BTV4" s="109"/>
      <c r="BTW4" s="109"/>
      <c r="BTX4" s="109"/>
      <c r="BTY4" s="109" t="s">
        <v>118</v>
      </c>
      <c r="BTZ4" s="109"/>
      <c r="BUA4" s="109"/>
      <c r="BUB4" s="109"/>
      <c r="BUC4" s="109" t="s">
        <v>118</v>
      </c>
      <c r="BUD4" s="109"/>
      <c r="BUE4" s="109"/>
      <c r="BUF4" s="109"/>
      <c r="BUG4" s="109" t="s">
        <v>118</v>
      </c>
      <c r="BUH4" s="109"/>
      <c r="BUI4" s="109"/>
      <c r="BUJ4" s="109"/>
      <c r="BUK4" s="109" t="s">
        <v>118</v>
      </c>
      <c r="BUL4" s="109"/>
      <c r="BUM4" s="109"/>
      <c r="BUN4" s="109"/>
      <c r="BUO4" s="109" t="s">
        <v>118</v>
      </c>
      <c r="BUP4" s="109"/>
      <c r="BUQ4" s="109"/>
      <c r="BUR4" s="109"/>
      <c r="BUS4" s="109" t="s">
        <v>118</v>
      </c>
      <c r="BUT4" s="109"/>
      <c r="BUU4" s="109"/>
      <c r="BUV4" s="109"/>
      <c r="BUW4" s="109" t="s">
        <v>118</v>
      </c>
      <c r="BUX4" s="109"/>
      <c r="BUY4" s="109"/>
      <c r="BUZ4" s="109"/>
      <c r="BVA4" s="109" t="s">
        <v>118</v>
      </c>
      <c r="BVB4" s="109"/>
      <c r="BVC4" s="109"/>
      <c r="BVD4" s="109"/>
      <c r="BVE4" s="109" t="s">
        <v>118</v>
      </c>
      <c r="BVF4" s="109"/>
      <c r="BVG4" s="109"/>
      <c r="BVH4" s="109"/>
      <c r="BVI4" s="109" t="s">
        <v>118</v>
      </c>
      <c r="BVJ4" s="109"/>
      <c r="BVK4" s="109"/>
      <c r="BVL4" s="109"/>
      <c r="BVM4" s="109" t="s">
        <v>118</v>
      </c>
      <c r="BVN4" s="109"/>
      <c r="BVO4" s="109"/>
      <c r="BVP4" s="109"/>
      <c r="BVQ4" s="109" t="s">
        <v>118</v>
      </c>
      <c r="BVR4" s="109"/>
      <c r="BVS4" s="109"/>
      <c r="BVT4" s="109"/>
      <c r="BVU4" s="109" t="s">
        <v>118</v>
      </c>
      <c r="BVV4" s="109"/>
      <c r="BVW4" s="109"/>
      <c r="BVX4" s="109"/>
      <c r="BVY4" s="109" t="s">
        <v>118</v>
      </c>
      <c r="BVZ4" s="109"/>
      <c r="BWA4" s="109"/>
      <c r="BWB4" s="109"/>
      <c r="BWC4" s="109" t="s">
        <v>118</v>
      </c>
      <c r="BWD4" s="109"/>
      <c r="BWE4" s="109"/>
      <c r="BWF4" s="109"/>
      <c r="BWG4" s="109" t="s">
        <v>118</v>
      </c>
      <c r="BWH4" s="109"/>
      <c r="BWI4" s="109"/>
      <c r="BWJ4" s="109"/>
      <c r="BWK4" s="109" t="s">
        <v>118</v>
      </c>
      <c r="BWL4" s="109"/>
      <c r="BWM4" s="109"/>
      <c r="BWN4" s="109"/>
      <c r="BWO4" s="109" t="s">
        <v>118</v>
      </c>
      <c r="BWP4" s="109"/>
      <c r="BWQ4" s="109"/>
      <c r="BWR4" s="109"/>
      <c r="BWS4" s="109" t="s">
        <v>118</v>
      </c>
      <c r="BWT4" s="109"/>
      <c r="BWU4" s="109"/>
      <c r="BWV4" s="109"/>
      <c r="BWW4" s="109" t="s">
        <v>118</v>
      </c>
      <c r="BWX4" s="109"/>
      <c r="BWY4" s="109"/>
      <c r="BWZ4" s="109"/>
      <c r="BXA4" s="109" t="s">
        <v>118</v>
      </c>
      <c r="BXB4" s="109"/>
      <c r="BXC4" s="109"/>
      <c r="BXD4" s="109"/>
      <c r="BXE4" s="109" t="s">
        <v>118</v>
      </c>
      <c r="BXF4" s="109"/>
      <c r="BXG4" s="109"/>
      <c r="BXH4" s="109"/>
      <c r="BXI4" s="109" t="s">
        <v>118</v>
      </c>
      <c r="BXJ4" s="109"/>
      <c r="BXK4" s="109"/>
      <c r="BXL4" s="109"/>
      <c r="BXM4" s="109" t="s">
        <v>118</v>
      </c>
      <c r="BXN4" s="109"/>
      <c r="BXO4" s="109"/>
      <c r="BXP4" s="109"/>
      <c r="BXQ4" s="109" t="s">
        <v>118</v>
      </c>
      <c r="BXR4" s="109"/>
      <c r="BXS4" s="109"/>
      <c r="BXT4" s="109"/>
      <c r="BXU4" s="109" t="s">
        <v>118</v>
      </c>
      <c r="BXV4" s="109"/>
      <c r="BXW4" s="109"/>
      <c r="BXX4" s="109"/>
      <c r="BXY4" s="109" t="s">
        <v>118</v>
      </c>
      <c r="BXZ4" s="109"/>
      <c r="BYA4" s="109"/>
      <c r="BYB4" s="109"/>
      <c r="BYC4" s="109" t="s">
        <v>118</v>
      </c>
      <c r="BYD4" s="109"/>
      <c r="BYE4" s="109"/>
      <c r="BYF4" s="109"/>
      <c r="BYG4" s="109" t="s">
        <v>118</v>
      </c>
      <c r="BYH4" s="109"/>
      <c r="BYI4" s="109"/>
      <c r="BYJ4" s="109"/>
      <c r="BYK4" s="109" t="s">
        <v>118</v>
      </c>
      <c r="BYL4" s="109"/>
      <c r="BYM4" s="109"/>
      <c r="BYN4" s="109"/>
      <c r="BYO4" s="109" t="s">
        <v>118</v>
      </c>
      <c r="BYP4" s="109"/>
      <c r="BYQ4" s="109"/>
      <c r="BYR4" s="109"/>
      <c r="BYS4" s="109" t="s">
        <v>118</v>
      </c>
      <c r="BYT4" s="109"/>
      <c r="BYU4" s="109"/>
      <c r="BYV4" s="109"/>
      <c r="BYW4" s="109" t="s">
        <v>118</v>
      </c>
      <c r="BYX4" s="109"/>
      <c r="BYY4" s="109"/>
      <c r="BYZ4" s="109"/>
      <c r="BZA4" s="109" t="s">
        <v>118</v>
      </c>
      <c r="BZB4" s="109"/>
      <c r="BZC4" s="109"/>
      <c r="BZD4" s="109"/>
      <c r="BZE4" s="109" t="s">
        <v>118</v>
      </c>
      <c r="BZF4" s="109"/>
      <c r="BZG4" s="109"/>
      <c r="BZH4" s="109"/>
      <c r="BZI4" s="109" t="s">
        <v>118</v>
      </c>
      <c r="BZJ4" s="109"/>
      <c r="BZK4" s="109"/>
      <c r="BZL4" s="109"/>
      <c r="BZM4" s="109" t="s">
        <v>118</v>
      </c>
      <c r="BZN4" s="109"/>
      <c r="BZO4" s="109"/>
      <c r="BZP4" s="109"/>
      <c r="BZQ4" s="109" t="s">
        <v>118</v>
      </c>
      <c r="BZR4" s="109"/>
      <c r="BZS4" s="109"/>
      <c r="BZT4" s="109"/>
      <c r="BZU4" s="109" t="s">
        <v>118</v>
      </c>
      <c r="BZV4" s="109"/>
      <c r="BZW4" s="109"/>
      <c r="BZX4" s="109"/>
      <c r="BZY4" s="109" t="s">
        <v>118</v>
      </c>
      <c r="BZZ4" s="109"/>
      <c r="CAA4" s="109"/>
      <c r="CAB4" s="109"/>
      <c r="CAC4" s="109" t="s">
        <v>118</v>
      </c>
      <c r="CAD4" s="109"/>
      <c r="CAE4" s="109"/>
      <c r="CAF4" s="109"/>
      <c r="CAG4" s="109" t="s">
        <v>118</v>
      </c>
      <c r="CAH4" s="109"/>
      <c r="CAI4" s="109"/>
      <c r="CAJ4" s="109"/>
      <c r="CAK4" s="109" t="s">
        <v>118</v>
      </c>
      <c r="CAL4" s="109"/>
      <c r="CAM4" s="109"/>
      <c r="CAN4" s="109"/>
      <c r="CAO4" s="109" t="s">
        <v>118</v>
      </c>
      <c r="CAP4" s="109"/>
      <c r="CAQ4" s="109"/>
      <c r="CAR4" s="109"/>
      <c r="CAS4" s="109" t="s">
        <v>118</v>
      </c>
      <c r="CAT4" s="109"/>
      <c r="CAU4" s="109"/>
      <c r="CAV4" s="109"/>
      <c r="CAW4" s="109" t="s">
        <v>118</v>
      </c>
      <c r="CAX4" s="109"/>
      <c r="CAY4" s="109"/>
      <c r="CAZ4" s="109"/>
      <c r="CBA4" s="109" t="s">
        <v>118</v>
      </c>
      <c r="CBB4" s="109"/>
      <c r="CBC4" s="109"/>
      <c r="CBD4" s="109"/>
      <c r="CBE4" s="109" t="s">
        <v>118</v>
      </c>
      <c r="CBF4" s="109"/>
      <c r="CBG4" s="109"/>
      <c r="CBH4" s="109"/>
      <c r="CBI4" s="109" t="s">
        <v>118</v>
      </c>
      <c r="CBJ4" s="109"/>
      <c r="CBK4" s="109"/>
      <c r="CBL4" s="109"/>
      <c r="CBM4" s="109" t="s">
        <v>118</v>
      </c>
      <c r="CBN4" s="109"/>
      <c r="CBO4" s="109"/>
      <c r="CBP4" s="109"/>
      <c r="CBQ4" s="109" t="s">
        <v>118</v>
      </c>
      <c r="CBR4" s="109"/>
      <c r="CBS4" s="109"/>
      <c r="CBT4" s="109"/>
      <c r="CBU4" s="109" t="s">
        <v>118</v>
      </c>
      <c r="CBV4" s="109"/>
      <c r="CBW4" s="109"/>
      <c r="CBX4" s="109"/>
      <c r="CBY4" s="109" t="s">
        <v>118</v>
      </c>
      <c r="CBZ4" s="109"/>
      <c r="CCA4" s="109"/>
      <c r="CCB4" s="109"/>
      <c r="CCC4" s="109" t="s">
        <v>118</v>
      </c>
      <c r="CCD4" s="109"/>
      <c r="CCE4" s="109"/>
      <c r="CCF4" s="109"/>
      <c r="CCG4" s="109" t="s">
        <v>118</v>
      </c>
      <c r="CCH4" s="109"/>
      <c r="CCI4" s="109"/>
      <c r="CCJ4" s="109"/>
      <c r="CCK4" s="109" t="s">
        <v>118</v>
      </c>
      <c r="CCL4" s="109"/>
      <c r="CCM4" s="109"/>
      <c r="CCN4" s="109"/>
      <c r="CCO4" s="109" t="s">
        <v>118</v>
      </c>
      <c r="CCP4" s="109"/>
      <c r="CCQ4" s="109"/>
      <c r="CCR4" s="109"/>
      <c r="CCS4" s="109" t="s">
        <v>118</v>
      </c>
      <c r="CCT4" s="109"/>
      <c r="CCU4" s="109"/>
      <c r="CCV4" s="109"/>
      <c r="CCW4" s="109" t="s">
        <v>118</v>
      </c>
      <c r="CCX4" s="109"/>
      <c r="CCY4" s="109"/>
      <c r="CCZ4" s="109"/>
      <c r="CDA4" s="109" t="s">
        <v>118</v>
      </c>
      <c r="CDB4" s="109"/>
      <c r="CDC4" s="109"/>
      <c r="CDD4" s="109"/>
      <c r="CDE4" s="109" t="s">
        <v>118</v>
      </c>
      <c r="CDF4" s="109"/>
      <c r="CDG4" s="109"/>
      <c r="CDH4" s="109"/>
      <c r="CDI4" s="109" t="s">
        <v>118</v>
      </c>
      <c r="CDJ4" s="109"/>
      <c r="CDK4" s="109"/>
      <c r="CDL4" s="109"/>
      <c r="CDM4" s="109" t="s">
        <v>118</v>
      </c>
      <c r="CDN4" s="109"/>
      <c r="CDO4" s="109"/>
      <c r="CDP4" s="109"/>
      <c r="CDQ4" s="109" t="s">
        <v>118</v>
      </c>
      <c r="CDR4" s="109"/>
      <c r="CDS4" s="109"/>
      <c r="CDT4" s="109"/>
      <c r="CDU4" s="109" t="s">
        <v>118</v>
      </c>
      <c r="CDV4" s="109"/>
      <c r="CDW4" s="109"/>
      <c r="CDX4" s="109"/>
      <c r="CDY4" s="109" t="s">
        <v>118</v>
      </c>
      <c r="CDZ4" s="109"/>
      <c r="CEA4" s="109"/>
      <c r="CEB4" s="109"/>
      <c r="CEC4" s="109" t="s">
        <v>118</v>
      </c>
      <c r="CED4" s="109"/>
      <c r="CEE4" s="109"/>
      <c r="CEF4" s="109"/>
      <c r="CEG4" s="109" t="s">
        <v>118</v>
      </c>
      <c r="CEH4" s="109"/>
      <c r="CEI4" s="109"/>
      <c r="CEJ4" s="109"/>
      <c r="CEK4" s="109" t="s">
        <v>118</v>
      </c>
      <c r="CEL4" s="109"/>
      <c r="CEM4" s="109"/>
      <c r="CEN4" s="109"/>
      <c r="CEO4" s="109" t="s">
        <v>118</v>
      </c>
      <c r="CEP4" s="109"/>
      <c r="CEQ4" s="109"/>
      <c r="CER4" s="109"/>
      <c r="CES4" s="109" t="s">
        <v>118</v>
      </c>
      <c r="CET4" s="109"/>
      <c r="CEU4" s="109"/>
      <c r="CEV4" s="109"/>
      <c r="CEW4" s="109" t="s">
        <v>118</v>
      </c>
      <c r="CEX4" s="109"/>
      <c r="CEY4" s="109"/>
      <c r="CEZ4" s="109"/>
      <c r="CFA4" s="109" t="s">
        <v>118</v>
      </c>
      <c r="CFB4" s="109"/>
      <c r="CFC4" s="109"/>
      <c r="CFD4" s="109"/>
      <c r="CFE4" s="109" t="s">
        <v>118</v>
      </c>
      <c r="CFF4" s="109"/>
      <c r="CFG4" s="109"/>
      <c r="CFH4" s="109"/>
      <c r="CFI4" s="109" t="s">
        <v>118</v>
      </c>
      <c r="CFJ4" s="109"/>
      <c r="CFK4" s="109"/>
      <c r="CFL4" s="109"/>
      <c r="CFM4" s="109" t="s">
        <v>118</v>
      </c>
      <c r="CFN4" s="109"/>
      <c r="CFO4" s="109"/>
      <c r="CFP4" s="109"/>
      <c r="CFQ4" s="109" t="s">
        <v>118</v>
      </c>
      <c r="CFR4" s="109"/>
      <c r="CFS4" s="109"/>
      <c r="CFT4" s="109"/>
      <c r="CFU4" s="109" t="s">
        <v>118</v>
      </c>
      <c r="CFV4" s="109"/>
      <c r="CFW4" s="109"/>
      <c r="CFX4" s="109"/>
      <c r="CFY4" s="109" t="s">
        <v>118</v>
      </c>
      <c r="CFZ4" s="109"/>
      <c r="CGA4" s="109"/>
      <c r="CGB4" s="109"/>
      <c r="CGC4" s="109" t="s">
        <v>118</v>
      </c>
      <c r="CGD4" s="109"/>
      <c r="CGE4" s="109"/>
      <c r="CGF4" s="109"/>
      <c r="CGG4" s="109" t="s">
        <v>118</v>
      </c>
      <c r="CGH4" s="109"/>
      <c r="CGI4" s="109"/>
      <c r="CGJ4" s="109"/>
      <c r="CGK4" s="109" t="s">
        <v>118</v>
      </c>
      <c r="CGL4" s="109"/>
      <c r="CGM4" s="109"/>
      <c r="CGN4" s="109"/>
      <c r="CGO4" s="109" t="s">
        <v>118</v>
      </c>
      <c r="CGP4" s="109"/>
      <c r="CGQ4" s="109"/>
      <c r="CGR4" s="109"/>
      <c r="CGS4" s="109" t="s">
        <v>118</v>
      </c>
      <c r="CGT4" s="109"/>
      <c r="CGU4" s="109"/>
      <c r="CGV4" s="109"/>
      <c r="CGW4" s="109" t="s">
        <v>118</v>
      </c>
      <c r="CGX4" s="109"/>
      <c r="CGY4" s="109"/>
      <c r="CGZ4" s="109"/>
      <c r="CHA4" s="109" t="s">
        <v>118</v>
      </c>
      <c r="CHB4" s="109"/>
      <c r="CHC4" s="109"/>
      <c r="CHD4" s="109"/>
      <c r="CHE4" s="109" t="s">
        <v>118</v>
      </c>
      <c r="CHF4" s="109"/>
      <c r="CHG4" s="109"/>
      <c r="CHH4" s="109"/>
      <c r="CHI4" s="109" t="s">
        <v>118</v>
      </c>
      <c r="CHJ4" s="109"/>
      <c r="CHK4" s="109"/>
      <c r="CHL4" s="109"/>
      <c r="CHM4" s="109" t="s">
        <v>118</v>
      </c>
      <c r="CHN4" s="109"/>
      <c r="CHO4" s="109"/>
      <c r="CHP4" s="109"/>
      <c r="CHQ4" s="109" t="s">
        <v>118</v>
      </c>
      <c r="CHR4" s="109"/>
      <c r="CHS4" s="109"/>
      <c r="CHT4" s="109"/>
      <c r="CHU4" s="109" t="s">
        <v>118</v>
      </c>
      <c r="CHV4" s="109"/>
      <c r="CHW4" s="109"/>
      <c r="CHX4" s="109"/>
      <c r="CHY4" s="109" t="s">
        <v>118</v>
      </c>
      <c r="CHZ4" s="109"/>
      <c r="CIA4" s="109"/>
      <c r="CIB4" s="109"/>
      <c r="CIC4" s="109" t="s">
        <v>118</v>
      </c>
      <c r="CID4" s="109"/>
      <c r="CIE4" s="109"/>
      <c r="CIF4" s="109"/>
      <c r="CIG4" s="109" t="s">
        <v>118</v>
      </c>
      <c r="CIH4" s="109"/>
      <c r="CII4" s="109"/>
      <c r="CIJ4" s="109"/>
      <c r="CIK4" s="109" t="s">
        <v>118</v>
      </c>
      <c r="CIL4" s="109"/>
      <c r="CIM4" s="109"/>
      <c r="CIN4" s="109"/>
      <c r="CIO4" s="109" t="s">
        <v>118</v>
      </c>
      <c r="CIP4" s="109"/>
      <c r="CIQ4" s="109"/>
      <c r="CIR4" s="109"/>
      <c r="CIS4" s="109" t="s">
        <v>118</v>
      </c>
      <c r="CIT4" s="109"/>
      <c r="CIU4" s="109"/>
      <c r="CIV4" s="109"/>
      <c r="CIW4" s="109" t="s">
        <v>118</v>
      </c>
      <c r="CIX4" s="109"/>
      <c r="CIY4" s="109"/>
      <c r="CIZ4" s="109"/>
      <c r="CJA4" s="109" t="s">
        <v>118</v>
      </c>
      <c r="CJB4" s="109"/>
      <c r="CJC4" s="109"/>
      <c r="CJD4" s="109"/>
      <c r="CJE4" s="109" t="s">
        <v>118</v>
      </c>
      <c r="CJF4" s="109"/>
      <c r="CJG4" s="109"/>
      <c r="CJH4" s="109"/>
      <c r="CJI4" s="109" t="s">
        <v>118</v>
      </c>
      <c r="CJJ4" s="109"/>
      <c r="CJK4" s="109"/>
      <c r="CJL4" s="109"/>
      <c r="CJM4" s="109" t="s">
        <v>118</v>
      </c>
      <c r="CJN4" s="109"/>
      <c r="CJO4" s="109"/>
      <c r="CJP4" s="109"/>
      <c r="CJQ4" s="109" t="s">
        <v>118</v>
      </c>
      <c r="CJR4" s="109"/>
      <c r="CJS4" s="109"/>
      <c r="CJT4" s="109"/>
      <c r="CJU4" s="109" t="s">
        <v>118</v>
      </c>
      <c r="CJV4" s="109"/>
      <c r="CJW4" s="109"/>
      <c r="CJX4" s="109"/>
      <c r="CJY4" s="109" t="s">
        <v>118</v>
      </c>
      <c r="CJZ4" s="109"/>
      <c r="CKA4" s="109"/>
      <c r="CKB4" s="109"/>
      <c r="CKC4" s="109" t="s">
        <v>118</v>
      </c>
      <c r="CKD4" s="109"/>
      <c r="CKE4" s="109"/>
      <c r="CKF4" s="109"/>
      <c r="CKG4" s="109" t="s">
        <v>118</v>
      </c>
      <c r="CKH4" s="109"/>
      <c r="CKI4" s="109"/>
      <c r="CKJ4" s="109"/>
      <c r="CKK4" s="109" t="s">
        <v>118</v>
      </c>
      <c r="CKL4" s="109"/>
      <c r="CKM4" s="109"/>
      <c r="CKN4" s="109"/>
      <c r="CKO4" s="109" t="s">
        <v>118</v>
      </c>
      <c r="CKP4" s="109"/>
      <c r="CKQ4" s="109"/>
      <c r="CKR4" s="109"/>
      <c r="CKS4" s="109" t="s">
        <v>118</v>
      </c>
      <c r="CKT4" s="109"/>
      <c r="CKU4" s="109"/>
      <c r="CKV4" s="109"/>
      <c r="CKW4" s="109" t="s">
        <v>118</v>
      </c>
      <c r="CKX4" s="109"/>
      <c r="CKY4" s="109"/>
      <c r="CKZ4" s="109"/>
      <c r="CLA4" s="109" t="s">
        <v>118</v>
      </c>
      <c r="CLB4" s="109"/>
      <c r="CLC4" s="109"/>
      <c r="CLD4" s="109"/>
      <c r="CLE4" s="109" t="s">
        <v>118</v>
      </c>
      <c r="CLF4" s="109"/>
      <c r="CLG4" s="109"/>
      <c r="CLH4" s="109"/>
      <c r="CLI4" s="109" t="s">
        <v>118</v>
      </c>
      <c r="CLJ4" s="109"/>
      <c r="CLK4" s="109"/>
      <c r="CLL4" s="109"/>
      <c r="CLM4" s="109" t="s">
        <v>118</v>
      </c>
      <c r="CLN4" s="109"/>
      <c r="CLO4" s="109"/>
      <c r="CLP4" s="109"/>
      <c r="CLQ4" s="109" t="s">
        <v>118</v>
      </c>
      <c r="CLR4" s="109"/>
      <c r="CLS4" s="109"/>
      <c r="CLT4" s="109"/>
      <c r="CLU4" s="109" t="s">
        <v>118</v>
      </c>
      <c r="CLV4" s="109"/>
      <c r="CLW4" s="109"/>
      <c r="CLX4" s="109"/>
      <c r="CLY4" s="109" t="s">
        <v>118</v>
      </c>
      <c r="CLZ4" s="109"/>
      <c r="CMA4" s="109"/>
      <c r="CMB4" s="109"/>
      <c r="CMC4" s="109" t="s">
        <v>118</v>
      </c>
      <c r="CMD4" s="109"/>
      <c r="CME4" s="109"/>
      <c r="CMF4" s="109"/>
      <c r="CMG4" s="109" t="s">
        <v>118</v>
      </c>
      <c r="CMH4" s="109"/>
      <c r="CMI4" s="109"/>
      <c r="CMJ4" s="109"/>
      <c r="CMK4" s="109" t="s">
        <v>118</v>
      </c>
      <c r="CML4" s="109"/>
      <c r="CMM4" s="109"/>
      <c r="CMN4" s="109"/>
      <c r="CMO4" s="109" t="s">
        <v>118</v>
      </c>
      <c r="CMP4" s="109"/>
      <c r="CMQ4" s="109"/>
      <c r="CMR4" s="109"/>
      <c r="CMS4" s="109" t="s">
        <v>118</v>
      </c>
      <c r="CMT4" s="109"/>
      <c r="CMU4" s="109"/>
      <c r="CMV4" s="109"/>
      <c r="CMW4" s="109" t="s">
        <v>118</v>
      </c>
      <c r="CMX4" s="109"/>
      <c r="CMY4" s="109"/>
      <c r="CMZ4" s="109"/>
      <c r="CNA4" s="109" t="s">
        <v>118</v>
      </c>
      <c r="CNB4" s="109"/>
      <c r="CNC4" s="109"/>
      <c r="CND4" s="109"/>
      <c r="CNE4" s="109" t="s">
        <v>118</v>
      </c>
      <c r="CNF4" s="109"/>
      <c r="CNG4" s="109"/>
      <c r="CNH4" s="109"/>
      <c r="CNI4" s="109" t="s">
        <v>118</v>
      </c>
      <c r="CNJ4" s="109"/>
      <c r="CNK4" s="109"/>
      <c r="CNL4" s="109"/>
      <c r="CNM4" s="109" t="s">
        <v>118</v>
      </c>
      <c r="CNN4" s="109"/>
      <c r="CNO4" s="109"/>
      <c r="CNP4" s="109"/>
      <c r="CNQ4" s="109" t="s">
        <v>118</v>
      </c>
      <c r="CNR4" s="109"/>
      <c r="CNS4" s="109"/>
      <c r="CNT4" s="109"/>
      <c r="CNU4" s="109" t="s">
        <v>118</v>
      </c>
      <c r="CNV4" s="109"/>
      <c r="CNW4" s="109"/>
      <c r="CNX4" s="109"/>
      <c r="CNY4" s="109" t="s">
        <v>118</v>
      </c>
      <c r="CNZ4" s="109"/>
      <c r="COA4" s="109"/>
      <c r="COB4" s="109"/>
      <c r="COC4" s="109" t="s">
        <v>118</v>
      </c>
      <c r="COD4" s="109"/>
      <c r="COE4" s="109"/>
      <c r="COF4" s="109"/>
      <c r="COG4" s="109" t="s">
        <v>118</v>
      </c>
      <c r="COH4" s="109"/>
      <c r="COI4" s="109"/>
      <c r="COJ4" s="109"/>
      <c r="COK4" s="109" t="s">
        <v>118</v>
      </c>
      <c r="COL4" s="109"/>
      <c r="COM4" s="109"/>
      <c r="CON4" s="109"/>
      <c r="COO4" s="109" t="s">
        <v>118</v>
      </c>
      <c r="COP4" s="109"/>
      <c r="COQ4" s="109"/>
      <c r="COR4" s="109"/>
      <c r="COS4" s="109" t="s">
        <v>118</v>
      </c>
      <c r="COT4" s="109"/>
      <c r="COU4" s="109"/>
      <c r="COV4" s="109"/>
      <c r="COW4" s="109" t="s">
        <v>118</v>
      </c>
      <c r="COX4" s="109"/>
      <c r="COY4" s="109"/>
      <c r="COZ4" s="109"/>
      <c r="CPA4" s="109" t="s">
        <v>118</v>
      </c>
      <c r="CPB4" s="109"/>
      <c r="CPC4" s="109"/>
      <c r="CPD4" s="109"/>
      <c r="CPE4" s="109" t="s">
        <v>118</v>
      </c>
      <c r="CPF4" s="109"/>
      <c r="CPG4" s="109"/>
      <c r="CPH4" s="109"/>
      <c r="CPI4" s="109" t="s">
        <v>118</v>
      </c>
      <c r="CPJ4" s="109"/>
      <c r="CPK4" s="109"/>
      <c r="CPL4" s="109"/>
      <c r="CPM4" s="109" t="s">
        <v>118</v>
      </c>
      <c r="CPN4" s="109"/>
      <c r="CPO4" s="109"/>
      <c r="CPP4" s="109"/>
      <c r="CPQ4" s="109" t="s">
        <v>118</v>
      </c>
      <c r="CPR4" s="109"/>
      <c r="CPS4" s="109"/>
      <c r="CPT4" s="109"/>
      <c r="CPU4" s="109" t="s">
        <v>118</v>
      </c>
      <c r="CPV4" s="109"/>
      <c r="CPW4" s="109"/>
      <c r="CPX4" s="109"/>
      <c r="CPY4" s="109" t="s">
        <v>118</v>
      </c>
      <c r="CPZ4" s="109"/>
      <c r="CQA4" s="109"/>
      <c r="CQB4" s="109"/>
      <c r="CQC4" s="109" t="s">
        <v>118</v>
      </c>
      <c r="CQD4" s="109"/>
      <c r="CQE4" s="109"/>
      <c r="CQF4" s="109"/>
      <c r="CQG4" s="109" t="s">
        <v>118</v>
      </c>
      <c r="CQH4" s="109"/>
      <c r="CQI4" s="109"/>
      <c r="CQJ4" s="109"/>
      <c r="CQK4" s="109" t="s">
        <v>118</v>
      </c>
      <c r="CQL4" s="109"/>
      <c r="CQM4" s="109"/>
      <c r="CQN4" s="109"/>
      <c r="CQO4" s="109" t="s">
        <v>118</v>
      </c>
      <c r="CQP4" s="109"/>
      <c r="CQQ4" s="109"/>
      <c r="CQR4" s="109"/>
      <c r="CQS4" s="109" t="s">
        <v>118</v>
      </c>
      <c r="CQT4" s="109"/>
      <c r="CQU4" s="109"/>
      <c r="CQV4" s="109"/>
      <c r="CQW4" s="109" t="s">
        <v>118</v>
      </c>
      <c r="CQX4" s="109"/>
      <c r="CQY4" s="109"/>
      <c r="CQZ4" s="109"/>
      <c r="CRA4" s="109" t="s">
        <v>118</v>
      </c>
      <c r="CRB4" s="109"/>
      <c r="CRC4" s="109"/>
      <c r="CRD4" s="109"/>
      <c r="CRE4" s="109" t="s">
        <v>118</v>
      </c>
      <c r="CRF4" s="109"/>
      <c r="CRG4" s="109"/>
      <c r="CRH4" s="109"/>
      <c r="CRI4" s="109" t="s">
        <v>118</v>
      </c>
      <c r="CRJ4" s="109"/>
      <c r="CRK4" s="109"/>
      <c r="CRL4" s="109"/>
      <c r="CRM4" s="109" t="s">
        <v>118</v>
      </c>
      <c r="CRN4" s="109"/>
      <c r="CRO4" s="109"/>
      <c r="CRP4" s="109"/>
      <c r="CRQ4" s="109" t="s">
        <v>118</v>
      </c>
      <c r="CRR4" s="109"/>
      <c r="CRS4" s="109"/>
      <c r="CRT4" s="109"/>
      <c r="CRU4" s="109" t="s">
        <v>118</v>
      </c>
      <c r="CRV4" s="109"/>
      <c r="CRW4" s="109"/>
      <c r="CRX4" s="109"/>
      <c r="CRY4" s="109" t="s">
        <v>118</v>
      </c>
      <c r="CRZ4" s="109"/>
      <c r="CSA4" s="109"/>
      <c r="CSB4" s="109"/>
      <c r="CSC4" s="109" t="s">
        <v>118</v>
      </c>
      <c r="CSD4" s="109"/>
      <c r="CSE4" s="109"/>
      <c r="CSF4" s="109"/>
      <c r="CSG4" s="109" t="s">
        <v>118</v>
      </c>
      <c r="CSH4" s="109"/>
      <c r="CSI4" s="109"/>
      <c r="CSJ4" s="109"/>
      <c r="CSK4" s="109" t="s">
        <v>118</v>
      </c>
      <c r="CSL4" s="109"/>
      <c r="CSM4" s="109"/>
      <c r="CSN4" s="109"/>
      <c r="CSO4" s="109" t="s">
        <v>118</v>
      </c>
      <c r="CSP4" s="109"/>
      <c r="CSQ4" s="109"/>
      <c r="CSR4" s="109"/>
      <c r="CSS4" s="109" t="s">
        <v>118</v>
      </c>
      <c r="CST4" s="109"/>
      <c r="CSU4" s="109"/>
      <c r="CSV4" s="109"/>
      <c r="CSW4" s="109" t="s">
        <v>118</v>
      </c>
      <c r="CSX4" s="109"/>
      <c r="CSY4" s="109"/>
      <c r="CSZ4" s="109"/>
      <c r="CTA4" s="109" t="s">
        <v>118</v>
      </c>
      <c r="CTB4" s="109"/>
      <c r="CTC4" s="109"/>
      <c r="CTD4" s="109"/>
      <c r="CTE4" s="109" t="s">
        <v>118</v>
      </c>
      <c r="CTF4" s="109"/>
      <c r="CTG4" s="109"/>
      <c r="CTH4" s="109"/>
      <c r="CTI4" s="109" t="s">
        <v>118</v>
      </c>
      <c r="CTJ4" s="109"/>
      <c r="CTK4" s="109"/>
      <c r="CTL4" s="109"/>
      <c r="CTM4" s="109" t="s">
        <v>118</v>
      </c>
      <c r="CTN4" s="109"/>
      <c r="CTO4" s="109"/>
      <c r="CTP4" s="109"/>
      <c r="CTQ4" s="109" t="s">
        <v>118</v>
      </c>
      <c r="CTR4" s="109"/>
      <c r="CTS4" s="109"/>
      <c r="CTT4" s="109"/>
      <c r="CTU4" s="109" t="s">
        <v>118</v>
      </c>
      <c r="CTV4" s="109"/>
      <c r="CTW4" s="109"/>
      <c r="CTX4" s="109"/>
      <c r="CTY4" s="109" t="s">
        <v>118</v>
      </c>
      <c r="CTZ4" s="109"/>
      <c r="CUA4" s="109"/>
      <c r="CUB4" s="109"/>
      <c r="CUC4" s="109" t="s">
        <v>118</v>
      </c>
      <c r="CUD4" s="109"/>
      <c r="CUE4" s="109"/>
      <c r="CUF4" s="109"/>
      <c r="CUG4" s="109" t="s">
        <v>118</v>
      </c>
      <c r="CUH4" s="109"/>
      <c r="CUI4" s="109"/>
      <c r="CUJ4" s="109"/>
      <c r="CUK4" s="109" t="s">
        <v>118</v>
      </c>
      <c r="CUL4" s="109"/>
      <c r="CUM4" s="109"/>
      <c r="CUN4" s="109"/>
      <c r="CUO4" s="109" t="s">
        <v>118</v>
      </c>
      <c r="CUP4" s="109"/>
      <c r="CUQ4" s="109"/>
      <c r="CUR4" s="109"/>
      <c r="CUS4" s="109" t="s">
        <v>118</v>
      </c>
      <c r="CUT4" s="109"/>
      <c r="CUU4" s="109"/>
      <c r="CUV4" s="109"/>
      <c r="CUW4" s="109" t="s">
        <v>118</v>
      </c>
      <c r="CUX4" s="109"/>
      <c r="CUY4" s="109"/>
      <c r="CUZ4" s="109"/>
      <c r="CVA4" s="109" t="s">
        <v>118</v>
      </c>
      <c r="CVB4" s="109"/>
      <c r="CVC4" s="109"/>
      <c r="CVD4" s="109"/>
      <c r="CVE4" s="109" t="s">
        <v>118</v>
      </c>
      <c r="CVF4" s="109"/>
      <c r="CVG4" s="109"/>
      <c r="CVH4" s="109"/>
      <c r="CVI4" s="109" t="s">
        <v>118</v>
      </c>
      <c r="CVJ4" s="109"/>
      <c r="CVK4" s="109"/>
      <c r="CVL4" s="109"/>
      <c r="CVM4" s="109" t="s">
        <v>118</v>
      </c>
      <c r="CVN4" s="109"/>
      <c r="CVO4" s="109"/>
      <c r="CVP4" s="109"/>
      <c r="CVQ4" s="109" t="s">
        <v>118</v>
      </c>
      <c r="CVR4" s="109"/>
      <c r="CVS4" s="109"/>
      <c r="CVT4" s="109"/>
      <c r="CVU4" s="109" t="s">
        <v>118</v>
      </c>
      <c r="CVV4" s="109"/>
      <c r="CVW4" s="109"/>
      <c r="CVX4" s="109"/>
      <c r="CVY4" s="109" t="s">
        <v>118</v>
      </c>
      <c r="CVZ4" s="109"/>
      <c r="CWA4" s="109"/>
      <c r="CWB4" s="109"/>
      <c r="CWC4" s="109" t="s">
        <v>118</v>
      </c>
      <c r="CWD4" s="109"/>
      <c r="CWE4" s="109"/>
      <c r="CWF4" s="109"/>
      <c r="CWG4" s="109" t="s">
        <v>118</v>
      </c>
      <c r="CWH4" s="109"/>
      <c r="CWI4" s="109"/>
      <c r="CWJ4" s="109"/>
      <c r="CWK4" s="109" t="s">
        <v>118</v>
      </c>
      <c r="CWL4" s="109"/>
      <c r="CWM4" s="109"/>
      <c r="CWN4" s="109"/>
      <c r="CWO4" s="109" t="s">
        <v>118</v>
      </c>
      <c r="CWP4" s="109"/>
      <c r="CWQ4" s="109"/>
      <c r="CWR4" s="109"/>
      <c r="CWS4" s="109" t="s">
        <v>118</v>
      </c>
      <c r="CWT4" s="109"/>
      <c r="CWU4" s="109"/>
      <c r="CWV4" s="109"/>
      <c r="CWW4" s="109" t="s">
        <v>118</v>
      </c>
      <c r="CWX4" s="109"/>
      <c r="CWY4" s="109"/>
      <c r="CWZ4" s="109"/>
      <c r="CXA4" s="109" t="s">
        <v>118</v>
      </c>
      <c r="CXB4" s="109"/>
      <c r="CXC4" s="109"/>
      <c r="CXD4" s="109"/>
      <c r="CXE4" s="109" t="s">
        <v>118</v>
      </c>
      <c r="CXF4" s="109"/>
      <c r="CXG4" s="109"/>
      <c r="CXH4" s="109"/>
      <c r="CXI4" s="109" t="s">
        <v>118</v>
      </c>
      <c r="CXJ4" s="109"/>
      <c r="CXK4" s="109"/>
      <c r="CXL4" s="109"/>
      <c r="CXM4" s="109" t="s">
        <v>118</v>
      </c>
      <c r="CXN4" s="109"/>
      <c r="CXO4" s="109"/>
      <c r="CXP4" s="109"/>
      <c r="CXQ4" s="109" t="s">
        <v>118</v>
      </c>
      <c r="CXR4" s="109"/>
      <c r="CXS4" s="109"/>
      <c r="CXT4" s="109"/>
      <c r="CXU4" s="109" t="s">
        <v>118</v>
      </c>
      <c r="CXV4" s="109"/>
      <c r="CXW4" s="109"/>
      <c r="CXX4" s="109"/>
      <c r="CXY4" s="109" t="s">
        <v>118</v>
      </c>
      <c r="CXZ4" s="109"/>
      <c r="CYA4" s="109"/>
      <c r="CYB4" s="109"/>
      <c r="CYC4" s="109" t="s">
        <v>118</v>
      </c>
      <c r="CYD4" s="109"/>
      <c r="CYE4" s="109"/>
      <c r="CYF4" s="109"/>
      <c r="CYG4" s="109" t="s">
        <v>118</v>
      </c>
      <c r="CYH4" s="109"/>
      <c r="CYI4" s="109"/>
      <c r="CYJ4" s="109"/>
      <c r="CYK4" s="109" t="s">
        <v>118</v>
      </c>
      <c r="CYL4" s="109"/>
      <c r="CYM4" s="109"/>
      <c r="CYN4" s="109"/>
      <c r="CYO4" s="109" t="s">
        <v>118</v>
      </c>
      <c r="CYP4" s="109"/>
      <c r="CYQ4" s="109"/>
      <c r="CYR4" s="109"/>
      <c r="CYS4" s="109" t="s">
        <v>118</v>
      </c>
      <c r="CYT4" s="109"/>
      <c r="CYU4" s="109"/>
      <c r="CYV4" s="109"/>
      <c r="CYW4" s="109" t="s">
        <v>118</v>
      </c>
      <c r="CYX4" s="109"/>
      <c r="CYY4" s="109"/>
      <c r="CYZ4" s="109"/>
      <c r="CZA4" s="109" t="s">
        <v>118</v>
      </c>
      <c r="CZB4" s="109"/>
      <c r="CZC4" s="109"/>
      <c r="CZD4" s="109"/>
      <c r="CZE4" s="109" t="s">
        <v>118</v>
      </c>
      <c r="CZF4" s="109"/>
      <c r="CZG4" s="109"/>
      <c r="CZH4" s="109"/>
      <c r="CZI4" s="109" t="s">
        <v>118</v>
      </c>
      <c r="CZJ4" s="109"/>
      <c r="CZK4" s="109"/>
      <c r="CZL4" s="109"/>
      <c r="CZM4" s="109" t="s">
        <v>118</v>
      </c>
      <c r="CZN4" s="109"/>
      <c r="CZO4" s="109"/>
      <c r="CZP4" s="109"/>
      <c r="CZQ4" s="109" t="s">
        <v>118</v>
      </c>
      <c r="CZR4" s="109"/>
      <c r="CZS4" s="109"/>
      <c r="CZT4" s="109"/>
      <c r="CZU4" s="109" t="s">
        <v>118</v>
      </c>
      <c r="CZV4" s="109"/>
      <c r="CZW4" s="109"/>
      <c r="CZX4" s="109"/>
      <c r="CZY4" s="109" t="s">
        <v>118</v>
      </c>
      <c r="CZZ4" s="109"/>
      <c r="DAA4" s="109"/>
      <c r="DAB4" s="109"/>
      <c r="DAC4" s="109" t="s">
        <v>118</v>
      </c>
      <c r="DAD4" s="109"/>
      <c r="DAE4" s="109"/>
      <c r="DAF4" s="109"/>
      <c r="DAG4" s="109" t="s">
        <v>118</v>
      </c>
      <c r="DAH4" s="109"/>
      <c r="DAI4" s="109"/>
      <c r="DAJ4" s="109"/>
      <c r="DAK4" s="109" t="s">
        <v>118</v>
      </c>
      <c r="DAL4" s="109"/>
      <c r="DAM4" s="109"/>
      <c r="DAN4" s="109"/>
      <c r="DAO4" s="109" t="s">
        <v>118</v>
      </c>
      <c r="DAP4" s="109"/>
      <c r="DAQ4" s="109"/>
      <c r="DAR4" s="109"/>
      <c r="DAS4" s="109" t="s">
        <v>118</v>
      </c>
      <c r="DAT4" s="109"/>
      <c r="DAU4" s="109"/>
      <c r="DAV4" s="109"/>
      <c r="DAW4" s="109" t="s">
        <v>118</v>
      </c>
      <c r="DAX4" s="109"/>
      <c r="DAY4" s="109"/>
      <c r="DAZ4" s="109"/>
      <c r="DBA4" s="109" t="s">
        <v>118</v>
      </c>
      <c r="DBB4" s="109"/>
      <c r="DBC4" s="109"/>
      <c r="DBD4" s="109"/>
      <c r="DBE4" s="109" t="s">
        <v>118</v>
      </c>
      <c r="DBF4" s="109"/>
      <c r="DBG4" s="109"/>
      <c r="DBH4" s="109"/>
      <c r="DBI4" s="109" t="s">
        <v>118</v>
      </c>
      <c r="DBJ4" s="109"/>
      <c r="DBK4" s="109"/>
      <c r="DBL4" s="109"/>
      <c r="DBM4" s="109" t="s">
        <v>118</v>
      </c>
      <c r="DBN4" s="109"/>
      <c r="DBO4" s="109"/>
      <c r="DBP4" s="109"/>
      <c r="DBQ4" s="109" t="s">
        <v>118</v>
      </c>
      <c r="DBR4" s="109"/>
      <c r="DBS4" s="109"/>
      <c r="DBT4" s="109"/>
      <c r="DBU4" s="109" t="s">
        <v>118</v>
      </c>
      <c r="DBV4" s="109"/>
      <c r="DBW4" s="109"/>
      <c r="DBX4" s="109"/>
      <c r="DBY4" s="109" t="s">
        <v>118</v>
      </c>
      <c r="DBZ4" s="109"/>
      <c r="DCA4" s="109"/>
      <c r="DCB4" s="109"/>
      <c r="DCC4" s="109" t="s">
        <v>118</v>
      </c>
      <c r="DCD4" s="109"/>
      <c r="DCE4" s="109"/>
      <c r="DCF4" s="109"/>
      <c r="DCG4" s="109" t="s">
        <v>118</v>
      </c>
      <c r="DCH4" s="109"/>
      <c r="DCI4" s="109"/>
      <c r="DCJ4" s="109"/>
      <c r="DCK4" s="109" t="s">
        <v>118</v>
      </c>
      <c r="DCL4" s="109"/>
      <c r="DCM4" s="109"/>
      <c r="DCN4" s="109"/>
      <c r="DCO4" s="109" t="s">
        <v>118</v>
      </c>
      <c r="DCP4" s="109"/>
      <c r="DCQ4" s="109"/>
      <c r="DCR4" s="109"/>
      <c r="DCS4" s="109" t="s">
        <v>118</v>
      </c>
      <c r="DCT4" s="109"/>
      <c r="DCU4" s="109"/>
      <c r="DCV4" s="109"/>
      <c r="DCW4" s="109" t="s">
        <v>118</v>
      </c>
      <c r="DCX4" s="109"/>
      <c r="DCY4" s="109"/>
      <c r="DCZ4" s="109"/>
      <c r="DDA4" s="109" t="s">
        <v>118</v>
      </c>
      <c r="DDB4" s="109"/>
      <c r="DDC4" s="109"/>
      <c r="DDD4" s="109"/>
      <c r="DDE4" s="109" t="s">
        <v>118</v>
      </c>
      <c r="DDF4" s="109"/>
      <c r="DDG4" s="109"/>
      <c r="DDH4" s="109"/>
      <c r="DDI4" s="109" t="s">
        <v>118</v>
      </c>
      <c r="DDJ4" s="109"/>
      <c r="DDK4" s="109"/>
      <c r="DDL4" s="109"/>
      <c r="DDM4" s="109" t="s">
        <v>118</v>
      </c>
      <c r="DDN4" s="109"/>
      <c r="DDO4" s="109"/>
      <c r="DDP4" s="109"/>
      <c r="DDQ4" s="109" t="s">
        <v>118</v>
      </c>
      <c r="DDR4" s="109"/>
      <c r="DDS4" s="109"/>
      <c r="DDT4" s="109"/>
      <c r="DDU4" s="109" t="s">
        <v>118</v>
      </c>
      <c r="DDV4" s="109"/>
      <c r="DDW4" s="109"/>
      <c r="DDX4" s="109"/>
      <c r="DDY4" s="109" t="s">
        <v>118</v>
      </c>
      <c r="DDZ4" s="109"/>
      <c r="DEA4" s="109"/>
      <c r="DEB4" s="109"/>
      <c r="DEC4" s="109" t="s">
        <v>118</v>
      </c>
      <c r="DED4" s="109"/>
      <c r="DEE4" s="109"/>
      <c r="DEF4" s="109"/>
      <c r="DEG4" s="109" t="s">
        <v>118</v>
      </c>
      <c r="DEH4" s="109"/>
      <c r="DEI4" s="109"/>
      <c r="DEJ4" s="109"/>
      <c r="DEK4" s="109" t="s">
        <v>118</v>
      </c>
      <c r="DEL4" s="109"/>
      <c r="DEM4" s="109"/>
      <c r="DEN4" s="109"/>
      <c r="DEO4" s="109" t="s">
        <v>118</v>
      </c>
      <c r="DEP4" s="109"/>
      <c r="DEQ4" s="109"/>
      <c r="DER4" s="109"/>
      <c r="DES4" s="109" t="s">
        <v>118</v>
      </c>
      <c r="DET4" s="109"/>
      <c r="DEU4" s="109"/>
      <c r="DEV4" s="109"/>
      <c r="DEW4" s="109" t="s">
        <v>118</v>
      </c>
      <c r="DEX4" s="109"/>
      <c r="DEY4" s="109"/>
      <c r="DEZ4" s="109"/>
      <c r="DFA4" s="109" t="s">
        <v>118</v>
      </c>
      <c r="DFB4" s="109"/>
      <c r="DFC4" s="109"/>
      <c r="DFD4" s="109"/>
      <c r="DFE4" s="109" t="s">
        <v>118</v>
      </c>
      <c r="DFF4" s="109"/>
      <c r="DFG4" s="109"/>
      <c r="DFH4" s="109"/>
      <c r="DFI4" s="109" t="s">
        <v>118</v>
      </c>
      <c r="DFJ4" s="109"/>
      <c r="DFK4" s="109"/>
      <c r="DFL4" s="109"/>
      <c r="DFM4" s="109" t="s">
        <v>118</v>
      </c>
      <c r="DFN4" s="109"/>
      <c r="DFO4" s="109"/>
      <c r="DFP4" s="109"/>
      <c r="DFQ4" s="109" t="s">
        <v>118</v>
      </c>
      <c r="DFR4" s="109"/>
      <c r="DFS4" s="109"/>
      <c r="DFT4" s="109"/>
      <c r="DFU4" s="109" t="s">
        <v>118</v>
      </c>
      <c r="DFV4" s="109"/>
      <c r="DFW4" s="109"/>
      <c r="DFX4" s="109"/>
      <c r="DFY4" s="109" t="s">
        <v>118</v>
      </c>
      <c r="DFZ4" s="109"/>
      <c r="DGA4" s="109"/>
      <c r="DGB4" s="109"/>
      <c r="DGC4" s="109" t="s">
        <v>118</v>
      </c>
      <c r="DGD4" s="109"/>
      <c r="DGE4" s="109"/>
      <c r="DGF4" s="109"/>
      <c r="DGG4" s="109" t="s">
        <v>118</v>
      </c>
      <c r="DGH4" s="109"/>
      <c r="DGI4" s="109"/>
      <c r="DGJ4" s="109"/>
      <c r="DGK4" s="109" t="s">
        <v>118</v>
      </c>
      <c r="DGL4" s="109"/>
      <c r="DGM4" s="109"/>
      <c r="DGN4" s="109"/>
      <c r="DGO4" s="109" t="s">
        <v>118</v>
      </c>
      <c r="DGP4" s="109"/>
      <c r="DGQ4" s="109"/>
      <c r="DGR4" s="109"/>
      <c r="DGS4" s="109" t="s">
        <v>118</v>
      </c>
      <c r="DGT4" s="109"/>
      <c r="DGU4" s="109"/>
      <c r="DGV4" s="109"/>
      <c r="DGW4" s="109" t="s">
        <v>118</v>
      </c>
      <c r="DGX4" s="109"/>
      <c r="DGY4" s="109"/>
      <c r="DGZ4" s="109"/>
      <c r="DHA4" s="109" t="s">
        <v>118</v>
      </c>
      <c r="DHB4" s="109"/>
      <c r="DHC4" s="109"/>
      <c r="DHD4" s="109"/>
      <c r="DHE4" s="109" t="s">
        <v>118</v>
      </c>
      <c r="DHF4" s="109"/>
      <c r="DHG4" s="109"/>
      <c r="DHH4" s="109"/>
      <c r="DHI4" s="109" t="s">
        <v>118</v>
      </c>
      <c r="DHJ4" s="109"/>
      <c r="DHK4" s="109"/>
      <c r="DHL4" s="109"/>
      <c r="DHM4" s="109" t="s">
        <v>118</v>
      </c>
      <c r="DHN4" s="109"/>
      <c r="DHO4" s="109"/>
      <c r="DHP4" s="109"/>
      <c r="DHQ4" s="109" t="s">
        <v>118</v>
      </c>
      <c r="DHR4" s="109"/>
      <c r="DHS4" s="109"/>
      <c r="DHT4" s="109"/>
      <c r="DHU4" s="109" t="s">
        <v>118</v>
      </c>
      <c r="DHV4" s="109"/>
      <c r="DHW4" s="109"/>
      <c r="DHX4" s="109"/>
      <c r="DHY4" s="109" t="s">
        <v>118</v>
      </c>
      <c r="DHZ4" s="109"/>
      <c r="DIA4" s="109"/>
      <c r="DIB4" s="109"/>
      <c r="DIC4" s="109" t="s">
        <v>118</v>
      </c>
      <c r="DID4" s="109"/>
      <c r="DIE4" s="109"/>
      <c r="DIF4" s="109"/>
      <c r="DIG4" s="109" t="s">
        <v>118</v>
      </c>
      <c r="DIH4" s="109"/>
      <c r="DII4" s="109"/>
      <c r="DIJ4" s="109"/>
      <c r="DIK4" s="109" t="s">
        <v>118</v>
      </c>
      <c r="DIL4" s="109"/>
      <c r="DIM4" s="109"/>
      <c r="DIN4" s="109"/>
      <c r="DIO4" s="109" t="s">
        <v>118</v>
      </c>
      <c r="DIP4" s="109"/>
      <c r="DIQ4" s="109"/>
      <c r="DIR4" s="109"/>
      <c r="DIS4" s="109" t="s">
        <v>118</v>
      </c>
      <c r="DIT4" s="109"/>
      <c r="DIU4" s="109"/>
      <c r="DIV4" s="109"/>
      <c r="DIW4" s="109" t="s">
        <v>118</v>
      </c>
      <c r="DIX4" s="109"/>
      <c r="DIY4" s="109"/>
      <c r="DIZ4" s="109"/>
      <c r="DJA4" s="109" t="s">
        <v>118</v>
      </c>
      <c r="DJB4" s="109"/>
      <c r="DJC4" s="109"/>
      <c r="DJD4" s="109"/>
      <c r="DJE4" s="109" t="s">
        <v>118</v>
      </c>
      <c r="DJF4" s="109"/>
      <c r="DJG4" s="109"/>
      <c r="DJH4" s="109"/>
      <c r="DJI4" s="109" t="s">
        <v>118</v>
      </c>
      <c r="DJJ4" s="109"/>
      <c r="DJK4" s="109"/>
      <c r="DJL4" s="109"/>
      <c r="DJM4" s="109" t="s">
        <v>118</v>
      </c>
      <c r="DJN4" s="109"/>
      <c r="DJO4" s="109"/>
      <c r="DJP4" s="109"/>
      <c r="DJQ4" s="109" t="s">
        <v>118</v>
      </c>
      <c r="DJR4" s="109"/>
      <c r="DJS4" s="109"/>
      <c r="DJT4" s="109"/>
      <c r="DJU4" s="109" t="s">
        <v>118</v>
      </c>
      <c r="DJV4" s="109"/>
      <c r="DJW4" s="109"/>
      <c r="DJX4" s="109"/>
      <c r="DJY4" s="109" t="s">
        <v>118</v>
      </c>
      <c r="DJZ4" s="109"/>
      <c r="DKA4" s="109"/>
      <c r="DKB4" s="109"/>
      <c r="DKC4" s="109" t="s">
        <v>118</v>
      </c>
      <c r="DKD4" s="109"/>
      <c r="DKE4" s="109"/>
      <c r="DKF4" s="109"/>
      <c r="DKG4" s="109" t="s">
        <v>118</v>
      </c>
      <c r="DKH4" s="109"/>
      <c r="DKI4" s="109"/>
      <c r="DKJ4" s="109"/>
      <c r="DKK4" s="109" t="s">
        <v>118</v>
      </c>
      <c r="DKL4" s="109"/>
      <c r="DKM4" s="109"/>
      <c r="DKN4" s="109"/>
      <c r="DKO4" s="109" t="s">
        <v>118</v>
      </c>
      <c r="DKP4" s="109"/>
      <c r="DKQ4" s="109"/>
      <c r="DKR4" s="109"/>
      <c r="DKS4" s="109" t="s">
        <v>118</v>
      </c>
      <c r="DKT4" s="109"/>
      <c r="DKU4" s="109"/>
      <c r="DKV4" s="109"/>
      <c r="DKW4" s="109" t="s">
        <v>118</v>
      </c>
      <c r="DKX4" s="109"/>
      <c r="DKY4" s="109"/>
      <c r="DKZ4" s="109"/>
      <c r="DLA4" s="109" t="s">
        <v>118</v>
      </c>
      <c r="DLB4" s="109"/>
      <c r="DLC4" s="109"/>
      <c r="DLD4" s="109"/>
      <c r="DLE4" s="109" t="s">
        <v>118</v>
      </c>
      <c r="DLF4" s="109"/>
      <c r="DLG4" s="109"/>
      <c r="DLH4" s="109"/>
      <c r="DLI4" s="109" t="s">
        <v>118</v>
      </c>
      <c r="DLJ4" s="109"/>
      <c r="DLK4" s="109"/>
      <c r="DLL4" s="109"/>
      <c r="DLM4" s="109" t="s">
        <v>118</v>
      </c>
      <c r="DLN4" s="109"/>
      <c r="DLO4" s="109"/>
      <c r="DLP4" s="109"/>
      <c r="DLQ4" s="109" t="s">
        <v>118</v>
      </c>
      <c r="DLR4" s="109"/>
      <c r="DLS4" s="109"/>
      <c r="DLT4" s="109"/>
      <c r="DLU4" s="109" t="s">
        <v>118</v>
      </c>
      <c r="DLV4" s="109"/>
      <c r="DLW4" s="109"/>
      <c r="DLX4" s="109"/>
      <c r="DLY4" s="109" t="s">
        <v>118</v>
      </c>
      <c r="DLZ4" s="109"/>
      <c r="DMA4" s="109"/>
      <c r="DMB4" s="109"/>
      <c r="DMC4" s="109" t="s">
        <v>118</v>
      </c>
      <c r="DMD4" s="109"/>
      <c r="DME4" s="109"/>
      <c r="DMF4" s="109"/>
      <c r="DMG4" s="109" t="s">
        <v>118</v>
      </c>
      <c r="DMH4" s="109"/>
      <c r="DMI4" s="109"/>
      <c r="DMJ4" s="109"/>
      <c r="DMK4" s="109" t="s">
        <v>118</v>
      </c>
      <c r="DML4" s="109"/>
      <c r="DMM4" s="109"/>
      <c r="DMN4" s="109"/>
      <c r="DMO4" s="109" t="s">
        <v>118</v>
      </c>
      <c r="DMP4" s="109"/>
      <c r="DMQ4" s="109"/>
      <c r="DMR4" s="109"/>
      <c r="DMS4" s="109" t="s">
        <v>118</v>
      </c>
      <c r="DMT4" s="109"/>
      <c r="DMU4" s="109"/>
      <c r="DMV4" s="109"/>
      <c r="DMW4" s="109" t="s">
        <v>118</v>
      </c>
      <c r="DMX4" s="109"/>
      <c r="DMY4" s="109"/>
      <c r="DMZ4" s="109"/>
      <c r="DNA4" s="109" t="s">
        <v>118</v>
      </c>
      <c r="DNB4" s="109"/>
      <c r="DNC4" s="109"/>
      <c r="DND4" s="109"/>
      <c r="DNE4" s="109" t="s">
        <v>118</v>
      </c>
      <c r="DNF4" s="109"/>
      <c r="DNG4" s="109"/>
      <c r="DNH4" s="109"/>
      <c r="DNI4" s="109" t="s">
        <v>118</v>
      </c>
      <c r="DNJ4" s="109"/>
      <c r="DNK4" s="109"/>
      <c r="DNL4" s="109"/>
      <c r="DNM4" s="109" t="s">
        <v>118</v>
      </c>
      <c r="DNN4" s="109"/>
      <c r="DNO4" s="109"/>
      <c r="DNP4" s="109"/>
      <c r="DNQ4" s="109" t="s">
        <v>118</v>
      </c>
      <c r="DNR4" s="109"/>
      <c r="DNS4" s="109"/>
      <c r="DNT4" s="109"/>
      <c r="DNU4" s="109" t="s">
        <v>118</v>
      </c>
      <c r="DNV4" s="109"/>
      <c r="DNW4" s="109"/>
      <c r="DNX4" s="109"/>
      <c r="DNY4" s="109" t="s">
        <v>118</v>
      </c>
      <c r="DNZ4" s="109"/>
      <c r="DOA4" s="109"/>
      <c r="DOB4" s="109"/>
      <c r="DOC4" s="109" t="s">
        <v>118</v>
      </c>
      <c r="DOD4" s="109"/>
      <c r="DOE4" s="109"/>
      <c r="DOF4" s="109"/>
      <c r="DOG4" s="109" t="s">
        <v>118</v>
      </c>
      <c r="DOH4" s="109"/>
      <c r="DOI4" s="109"/>
      <c r="DOJ4" s="109"/>
      <c r="DOK4" s="109" t="s">
        <v>118</v>
      </c>
      <c r="DOL4" s="109"/>
      <c r="DOM4" s="109"/>
      <c r="DON4" s="109"/>
      <c r="DOO4" s="109" t="s">
        <v>118</v>
      </c>
      <c r="DOP4" s="109"/>
      <c r="DOQ4" s="109"/>
      <c r="DOR4" s="109"/>
      <c r="DOS4" s="109" t="s">
        <v>118</v>
      </c>
      <c r="DOT4" s="109"/>
      <c r="DOU4" s="109"/>
      <c r="DOV4" s="109"/>
      <c r="DOW4" s="109" t="s">
        <v>118</v>
      </c>
      <c r="DOX4" s="109"/>
      <c r="DOY4" s="109"/>
      <c r="DOZ4" s="109"/>
      <c r="DPA4" s="109" t="s">
        <v>118</v>
      </c>
      <c r="DPB4" s="109"/>
      <c r="DPC4" s="109"/>
      <c r="DPD4" s="109"/>
      <c r="DPE4" s="109" t="s">
        <v>118</v>
      </c>
      <c r="DPF4" s="109"/>
      <c r="DPG4" s="109"/>
      <c r="DPH4" s="109"/>
      <c r="DPI4" s="109" t="s">
        <v>118</v>
      </c>
      <c r="DPJ4" s="109"/>
      <c r="DPK4" s="109"/>
      <c r="DPL4" s="109"/>
      <c r="DPM4" s="109" t="s">
        <v>118</v>
      </c>
      <c r="DPN4" s="109"/>
      <c r="DPO4" s="109"/>
      <c r="DPP4" s="109"/>
      <c r="DPQ4" s="109" t="s">
        <v>118</v>
      </c>
      <c r="DPR4" s="109"/>
      <c r="DPS4" s="109"/>
      <c r="DPT4" s="109"/>
      <c r="DPU4" s="109" t="s">
        <v>118</v>
      </c>
      <c r="DPV4" s="109"/>
      <c r="DPW4" s="109"/>
      <c r="DPX4" s="109"/>
      <c r="DPY4" s="109" t="s">
        <v>118</v>
      </c>
      <c r="DPZ4" s="109"/>
      <c r="DQA4" s="109"/>
      <c r="DQB4" s="109"/>
      <c r="DQC4" s="109" t="s">
        <v>118</v>
      </c>
      <c r="DQD4" s="109"/>
      <c r="DQE4" s="109"/>
      <c r="DQF4" s="109"/>
      <c r="DQG4" s="109" t="s">
        <v>118</v>
      </c>
      <c r="DQH4" s="109"/>
      <c r="DQI4" s="109"/>
      <c r="DQJ4" s="109"/>
      <c r="DQK4" s="109" t="s">
        <v>118</v>
      </c>
      <c r="DQL4" s="109"/>
      <c r="DQM4" s="109"/>
      <c r="DQN4" s="109"/>
      <c r="DQO4" s="109" t="s">
        <v>118</v>
      </c>
      <c r="DQP4" s="109"/>
      <c r="DQQ4" s="109"/>
      <c r="DQR4" s="109"/>
      <c r="DQS4" s="109" t="s">
        <v>118</v>
      </c>
      <c r="DQT4" s="109"/>
      <c r="DQU4" s="109"/>
      <c r="DQV4" s="109"/>
      <c r="DQW4" s="109" t="s">
        <v>118</v>
      </c>
      <c r="DQX4" s="109"/>
      <c r="DQY4" s="109"/>
      <c r="DQZ4" s="109"/>
      <c r="DRA4" s="109" t="s">
        <v>118</v>
      </c>
      <c r="DRB4" s="109"/>
      <c r="DRC4" s="109"/>
      <c r="DRD4" s="109"/>
      <c r="DRE4" s="109" t="s">
        <v>118</v>
      </c>
      <c r="DRF4" s="109"/>
      <c r="DRG4" s="109"/>
      <c r="DRH4" s="109"/>
      <c r="DRI4" s="109" t="s">
        <v>118</v>
      </c>
      <c r="DRJ4" s="109"/>
      <c r="DRK4" s="109"/>
      <c r="DRL4" s="109"/>
      <c r="DRM4" s="109" t="s">
        <v>118</v>
      </c>
      <c r="DRN4" s="109"/>
      <c r="DRO4" s="109"/>
      <c r="DRP4" s="109"/>
      <c r="DRQ4" s="109" t="s">
        <v>118</v>
      </c>
      <c r="DRR4" s="109"/>
      <c r="DRS4" s="109"/>
      <c r="DRT4" s="109"/>
      <c r="DRU4" s="109" t="s">
        <v>118</v>
      </c>
      <c r="DRV4" s="109"/>
      <c r="DRW4" s="109"/>
      <c r="DRX4" s="109"/>
      <c r="DRY4" s="109" t="s">
        <v>118</v>
      </c>
      <c r="DRZ4" s="109"/>
      <c r="DSA4" s="109"/>
      <c r="DSB4" s="109"/>
      <c r="DSC4" s="109" t="s">
        <v>118</v>
      </c>
      <c r="DSD4" s="109"/>
      <c r="DSE4" s="109"/>
      <c r="DSF4" s="109"/>
      <c r="DSG4" s="109" t="s">
        <v>118</v>
      </c>
      <c r="DSH4" s="109"/>
      <c r="DSI4" s="109"/>
      <c r="DSJ4" s="109"/>
      <c r="DSK4" s="109" t="s">
        <v>118</v>
      </c>
      <c r="DSL4" s="109"/>
      <c r="DSM4" s="109"/>
      <c r="DSN4" s="109"/>
      <c r="DSO4" s="109" t="s">
        <v>118</v>
      </c>
      <c r="DSP4" s="109"/>
      <c r="DSQ4" s="109"/>
      <c r="DSR4" s="109"/>
      <c r="DSS4" s="109" t="s">
        <v>118</v>
      </c>
      <c r="DST4" s="109"/>
      <c r="DSU4" s="109"/>
      <c r="DSV4" s="109"/>
      <c r="DSW4" s="109" t="s">
        <v>118</v>
      </c>
      <c r="DSX4" s="109"/>
      <c r="DSY4" s="109"/>
      <c r="DSZ4" s="109"/>
      <c r="DTA4" s="109" t="s">
        <v>118</v>
      </c>
      <c r="DTB4" s="109"/>
      <c r="DTC4" s="109"/>
      <c r="DTD4" s="109"/>
      <c r="DTE4" s="109" t="s">
        <v>118</v>
      </c>
      <c r="DTF4" s="109"/>
      <c r="DTG4" s="109"/>
      <c r="DTH4" s="109"/>
      <c r="DTI4" s="109" t="s">
        <v>118</v>
      </c>
      <c r="DTJ4" s="109"/>
      <c r="DTK4" s="109"/>
      <c r="DTL4" s="109"/>
      <c r="DTM4" s="109" t="s">
        <v>118</v>
      </c>
      <c r="DTN4" s="109"/>
      <c r="DTO4" s="109"/>
      <c r="DTP4" s="109"/>
      <c r="DTQ4" s="109" t="s">
        <v>118</v>
      </c>
      <c r="DTR4" s="109"/>
      <c r="DTS4" s="109"/>
      <c r="DTT4" s="109"/>
      <c r="DTU4" s="109" t="s">
        <v>118</v>
      </c>
      <c r="DTV4" s="109"/>
      <c r="DTW4" s="109"/>
      <c r="DTX4" s="109"/>
      <c r="DTY4" s="109" t="s">
        <v>118</v>
      </c>
      <c r="DTZ4" s="109"/>
      <c r="DUA4" s="109"/>
      <c r="DUB4" s="109"/>
      <c r="DUC4" s="109" t="s">
        <v>118</v>
      </c>
      <c r="DUD4" s="109"/>
      <c r="DUE4" s="109"/>
      <c r="DUF4" s="109"/>
      <c r="DUG4" s="109" t="s">
        <v>118</v>
      </c>
      <c r="DUH4" s="109"/>
      <c r="DUI4" s="109"/>
      <c r="DUJ4" s="109"/>
      <c r="DUK4" s="109" t="s">
        <v>118</v>
      </c>
      <c r="DUL4" s="109"/>
      <c r="DUM4" s="109"/>
      <c r="DUN4" s="109"/>
      <c r="DUO4" s="109" t="s">
        <v>118</v>
      </c>
      <c r="DUP4" s="109"/>
      <c r="DUQ4" s="109"/>
      <c r="DUR4" s="109"/>
      <c r="DUS4" s="109" t="s">
        <v>118</v>
      </c>
      <c r="DUT4" s="109"/>
      <c r="DUU4" s="109"/>
      <c r="DUV4" s="109"/>
      <c r="DUW4" s="109" t="s">
        <v>118</v>
      </c>
      <c r="DUX4" s="109"/>
      <c r="DUY4" s="109"/>
      <c r="DUZ4" s="109"/>
      <c r="DVA4" s="109" t="s">
        <v>118</v>
      </c>
      <c r="DVB4" s="109"/>
      <c r="DVC4" s="109"/>
      <c r="DVD4" s="109"/>
      <c r="DVE4" s="109" t="s">
        <v>118</v>
      </c>
      <c r="DVF4" s="109"/>
      <c r="DVG4" s="109"/>
      <c r="DVH4" s="109"/>
      <c r="DVI4" s="109" t="s">
        <v>118</v>
      </c>
      <c r="DVJ4" s="109"/>
      <c r="DVK4" s="109"/>
      <c r="DVL4" s="109"/>
      <c r="DVM4" s="109" t="s">
        <v>118</v>
      </c>
      <c r="DVN4" s="109"/>
      <c r="DVO4" s="109"/>
      <c r="DVP4" s="109"/>
      <c r="DVQ4" s="109" t="s">
        <v>118</v>
      </c>
      <c r="DVR4" s="109"/>
      <c r="DVS4" s="109"/>
      <c r="DVT4" s="109"/>
      <c r="DVU4" s="109" t="s">
        <v>118</v>
      </c>
      <c r="DVV4" s="109"/>
      <c r="DVW4" s="109"/>
      <c r="DVX4" s="109"/>
      <c r="DVY4" s="109" t="s">
        <v>118</v>
      </c>
      <c r="DVZ4" s="109"/>
      <c r="DWA4" s="109"/>
      <c r="DWB4" s="109"/>
      <c r="DWC4" s="109" t="s">
        <v>118</v>
      </c>
      <c r="DWD4" s="109"/>
      <c r="DWE4" s="109"/>
      <c r="DWF4" s="109"/>
      <c r="DWG4" s="109" t="s">
        <v>118</v>
      </c>
      <c r="DWH4" s="109"/>
      <c r="DWI4" s="109"/>
      <c r="DWJ4" s="109"/>
      <c r="DWK4" s="109" t="s">
        <v>118</v>
      </c>
      <c r="DWL4" s="109"/>
      <c r="DWM4" s="109"/>
      <c r="DWN4" s="109"/>
      <c r="DWO4" s="109" t="s">
        <v>118</v>
      </c>
      <c r="DWP4" s="109"/>
      <c r="DWQ4" s="109"/>
      <c r="DWR4" s="109"/>
      <c r="DWS4" s="109" t="s">
        <v>118</v>
      </c>
      <c r="DWT4" s="109"/>
      <c r="DWU4" s="109"/>
      <c r="DWV4" s="109"/>
      <c r="DWW4" s="109" t="s">
        <v>118</v>
      </c>
      <c r="DWX4" s="109"/>
      <c r="DWY4" s="109"/>
      <c r="DWZ4" s="109"/>
      <c r="DXA4" s="109" t="s">
        <v>118</v>
      </c>
      <c r="DXB4" s="109"/>
      <c r="DXC4" s="109"/>
      <c r="DXD4" s="109"/>
      <c r="DXE4" s="109" t="s">
        <v>118</v>
      </c>
      <c r="DXF4" s="109"/>
      <c r="DXG4" s="109"/>
      <c r="DXH4" s="109"/>
      <c r="DXI4" s="109" t="s">
        <v>118</v>
      </c>
      <c r="DXJ4" s="109"/>
      <c r="DXK4" s="109"/>
      <c r="DXL4" s="109"/>
      <c r="DXM4" s="109" t="s">
        <v>118</v>
      </c>
      <c r="DXN4" s="109"/>
      <c r="DXO4" s="109"/>
      <c r="DXP4" s="109"/>
      <c r="DXQ4" s="109" t="s">
        <v>118</v>
      </c>
      <c r="DXR4" s="109"/>
      <c r="DXS4" s="109"/>
      <c r="DXT4" s="109"/>
      <c r="DXU4" s="109" t="s">
        <v>118</v>
      </c>
      <c r="DXV4" s="109"/>
      <c r="DXW4" s="109"/>
      <c r="DXX4" s="109"/>
      <c r="DXY4" s="109" t="s">
        <v>118</v>
      </c>
      <c r="DXZ4" s="109"/>
      <c r="DYA4" s="109"/>
      <c r="DYB4" s="109"/>
      <c r="DYC4" s="109" t="s">
        <v>118</v>
      </c>
      <c r="DYD4" s="109"/>
      <c r="DYE4" s="109"/>
      <c r="DYF4" s="109"/>
      <c r="DYG4" s="109" t="s">
        <v>118</v>
      </c>
      <c r="DYH4" s="109"/>
      <c r="DYI4" s="109"/>
      <c r="DYJ4" s="109"/>
      <c r="DYK4" s="109" t="s">
        <v>118</v>
      </c>
      <c r="DYL4" s="109"/>
      <c r="DYM4" s="109"/>
      <c r="DYN4" s="109"/>
      <c r="DYO4" s="109" t="s">
        <v>118</v>
      </c>
      <c r="DYP4" s="109"/>
      <c r="DYQ4" s="109"/>
      <c r="DYR4" s="109"/>
      <c r="DYS4" s="109" t="s">
        <v>118</v>
      </c>
      <c r="DYT4" s="109"/>
      <c r="DYU4" s="109"/>
      <c r="DYV4" s="109"/>
      <c r="DYW4" s="109" t="s">
        <v>118</v>
      </c>
      <c r="DYX4" s="109"/>
      <c r="DYY4" s="109"/>
      <c r="DYZ4" s="109"/>
      <c r="DZA4" s="109" t="s">
        <v>118</v>
      </c>
      <c r="DZB4" s="109"/>
      <c r="DZC4" s="109"/>
      <c r="DZD4" s="109"/>
      <c r="DZE4" s="109" t="s">
        <v>118</v>
      </c>
      <c r="DZF4" s="109"/>
      <c r="DZG4" s="109"/>
      <c r="DZH4" s="109"/>
      <c r="DZI4" s="109" t="s">
        <v>118</v>
      </c>
      <c r="DZJ4" s="109"/>
      <c r="DZK4" s="109"/>
      <c r="DZL4" s="109"/>
      <c r="DZM4" s="109" t="s">
        <v>118</v>
      </c>
      <c r="DZN4" s="109"/>
      <c r="DZO4" s="109"/>
      <c r="DZP4" s="109"/>
      <c r="DZQ4" s="109" t="s">
        <v>118</v>
      </c>
      <c r="DZR4" s="109"/>
      <c r="DZS4" s="109"/>
      <c r="DZT4" s="109"/>
      <c r="DZU4" s="109" t="s">
        <v>118</v>
      </c>
      <c r="DZV4" s="109"/>
      <c r="DZW4" s="109"/>
      <c r="DZX4" s="109"/>
      <c r="DZY4" s="109" t="s">
        <v>118</v>
      </c>
      <c r="DZZ4" s="109"/>
      <c r="EAA4" s="109"/>
      <c r="EAB4" s="109"/>
      <c r="EAC4" s="109" t="s">
        <v>118</v>
      </c>
      <c r="EAD4" s="109"/>
      <c r="EAE4" s="109"/>
      <c r="EAF4" s="109"/>
      <c r="EAG4" s="109" t="s">
        <v>118</v>
      </c>
      <c r="EAH4" s="109"/>
      <c r="EAI4" s="109"/>
      <c r="EAJ4" s="109"/>
      <c r="EAK4" s="109" t="s">
        <v>118</v>
      </c>
      <c r="EAL4" s="109"/>
      <c r="EAM4" s="109"/>
      <c r="EAN4" s="109"/>
      <c r="EAO4" s="109" t="s">
        <v>118</v>
      </c>
      <c r="EAP4" s="109"/>
      <c r="EAQ4" s="109"/>
      <c r="EAR4" s="109"/>
      <c r="EAS4" s="109" t="s">
        <v>118</v>
      </c>
      <c r="EAT4" s="109"/>
      <c r="EAU4" s="109"/>
      <c r="EAV4" s="109"/>
      <c r="EAW4" s="109" t="s">
        <v>118</v>
      </c>
      <c r="EAX4" s="109"/>
      <c r="EAY4" s="109"/>
      <c r="EAZ4" s="109"/>
      <c r="EBA4" s="109" t="s">
        <v>118</v>
      </c>
      <c r="EBB4" s="109"/>
      <c r="EBC4" s="109"/>
      <c r="EBD4" s="109"/>
      <c r="EBE4" s="109" t="s">
        <v>118</v>
      </c>
      <c r="EBF4" s="109"/>
      <c r="EBG4" s="109"/>
      <c r="EBH4" s="109"/>
      <c r="EBI4" s="109" t="s">
        <v>118</v>
      </c>
      <c r="EBJ4" s="109"/>
      <c r="EBK4" s="109"/>
      <c r="EBL4" s="109"/>
      <c r="EBM4" s="109" t="s">
        <v>118</v>
      </c>
      <c r="EBN4" s="109"/>
      <c r="EBO4" s="109"/>
      <c r="EBP4" s="109"/>
      <c r="EBQ4" s="109" t="s">
        <v>118</v>
      </c>
      <c r="EBR4" s="109"/>
      <c r="EBS4" s="109"/>
      <c r="EBT4" s="109"/>
      <c r="EBU4" s="109" t="s">
        <v>118</v>
      </c>
      <c r="EBV4" s="109"/>
      <c r="EBW4" s="109"/>
      <c r="EBX4" s="109"/>
      <c r="EBY4" s="109" t="s">
        <v>118</v>
      </c>
      <c r="EBZ4" s="109"/>
      <c r="ECA4" s="109"/>
      <c r="ECB4" s="109"/>
      <c r="ECC4" s="109" t="s">
        <v>118</v>
      </c>
      <c r="ECD4" s="109"/>
      <c r="ECE4" s="109"/>
      <c r="ECF4" s="109"/>
      <c r="ECG4" s="109" t="s">
        <v>118</v>
      </c>
      <c r="ECH4" s="109"/>
      <c r="ECI4" s="109"/>
      <c r="ECJ4" s="109"/>
      <c r="ECK4" s="109" t="s">
        <v>118</v>
      </c>
      <c r="ECL4" s="109"/>
      <c r="ECM4" s="109"/>
      <c r="ECN4" s="109"/>
      <c r="ECO4" s="109" t="s">
        <v>118</v>
      </c>
      <c r="ECP4" s="109"/>
      <c r="ECQ4" s="109"/>
      <c r="ECR4" s="109"/>
      <c r="ECS4" s="109" t="s">
        <v>118</v>
      </c>
      <c r="ECT4" s="109"/>
      <c r="ECU4" s="109"/>
      <c r="ECV4" s="109"/>
      <c r="ECW4" s="109" t="s">
        <v>118</v>
      </c>
      <c r="ECX4" s="109"/>
      <c r="ECY4" s="109"/>
      <c r="ECZ4" s="109"/>
      <c r="EDA4" s="109" t="s">
        <v>118</v>
      </c>
      <c r="EDB4" s="109"/>
      <c r="EDC4" s="109"/>
      <c r="EDD4" s="109"/>
      <c r="EDE4" s="109" t="s">
        <v>118</v>
      </c>
      <c r="EDF4" s="109"/>
      <c r="EDG4" s="109"/>
      <c r="EDH4" s="109"/>
      <c r="EDI4" s="109" t="s">
        <v>118</v>
      </c>
      <c r="EDJ4" s="109"/>
      <c r="EDK4" s="109"/>
      <c r="EDL4" s="109"/>
      <c r="EDM4" s="109" t="s">
        <v>118</v>
      </c>
      <c r="EDN4" s="109"/>
      <c r="EDO4" s="109"/>
      <c r="EDP4" s="109"/>
      <c r="EDQ4" s="109" t="s">
        <v>118</v>
      </c>
      <c r="EDR4" s="109"/>
      <c r="EDS4" s="109"/>
      <c r="EDT4" s="109"/>
      <c r="EDU4" s="109" t="s">
        <v>118</v>
      </c>
      <c r="EDV4" s="109"/>
      <c r="EDW4" s="109"/>
      <c r="EDX4" s="109"/>
      <c r="EDY4" s="109" t="s">
        <v>118</v>
      </c>
      <c r="EDZ4" s="109"/>
      <c r="EEA4" s="109"/>
      <c r="EEB4" s="109"/>
      <c r="EEC4" s="109" t="s">
        <v>118</v>
      </c>
      <c r="EED4" s="109"/>
      <c r="EEE4" s="109"/>
      <c r="EEF4" s="109"/>
      <c r="EEG4" s="109" t="s">
        <v>118</v>
      </c>
      <c r="EEH4" s="109"/>
      <c r="EEI4" s="109"/>
      <c r="EEJ4" s="109"/>
      <c r="EEK4" s="109" t="s">
        <v>118</v>
      </c>
      <c r="EEL4" s="109"/>
      <c r="EEM4" s="109"/>
      <c r="EEN4" s="109"/>
      <c r="EEO4" s="109" t="s">
        <v>118</v>
      </c>
      <c r="EEP4" s="109"/>
      <c r="EEQ4" s="109"/>
      <c r="EER4" s="109"/>
      <c r="EES4" s="109" t="s">
        <v>118</v>
      </c>
      <c r="EET4" s="109"/>
      <c r="EEU4" s="109"/>
      <c r="EEV4" s="109"/>
      <c r="EEW4" s="109" t="s">
        <v>118</v>
      </c>
      <c r="EEX4" s="109"/>
      <c r="EEY4" s="109"/>
      <c r="EEZ4" s="109"/>
      <c r="EFA4" s="109" t="s">
        <v>118</v>
      </c>
      <c r="EFB4" s="109"/>
      <c r="EFC4" s="109"/>
      <c r="EFD4" s="109"/>
      <c r="EFE4" s="109" t="s">
        <v>118</v>
      </c>
      <c r="EFF4" s="109"/>
      <c r="EFG4" s="109"/>
      <c r="EFH4" s="109"/>
      <c r="EFI4" s="109" t="s">
        <v>118</v>
      </c>
      <c r="EFJ4" s="109"/>
      <c r="EFK4" s="109"/>
      <c r="EFL4" s="109"/>
      <c r="EFM4" s="109" t="s">
        <v>118</v>
      </c>
      <c r="EFN4" s="109"/>
      <c r="EFO4" s="109"/>
      <c r="EFP4" s="109"/>
      <c r="EFQ4" s="109" t="s">
        <v>118</v>
      </c>
      <c r="EFR4" s="109"/>
      <c r="EFS4" s="109"/>
      <c r="EFT4" s="109"/>
      <c r="EFU4" s="109" t="s">
        <v>118</v>
      </c>
      <c r="EFV4" s="109"/>
      <c r="EFW4" s="109"/>
      <c r="EFX4" s="109"/>
      <c r="EFY4" s="109" t="s">
        <v>118</v>
      </c>
      <c r="EFZ4" s="109"/>
      <c r="EGA4" s="109"/>
      <c r="EGB4" s="109"/>
      <c r="EGC4" s="109" t="s">
        <v>118</v>
      </c>
      <c r="EGD4" s="109"/>
      <c r="EGE4" s="109"/>
      <c r="EGF4" s="109"/>
      <c r="EGG4" s="109" t="s">
        <v>118</v>
      </c>
      <c r="EGH4" s="109"/>
      <c r="EGI4" s="109"/>
      <c r="EGJ4" s="109"/>
      <c r="EGK4" s="109" t="s">
        <v>118</v>
      </c>
      <c r="EGL4" s="109"/>
      <c r="EGM4" s="109"/>
      <c r="EGN4" s="109"/>
      <c r="EGO4" s="109" t="s">
        <v>118</v>
      </c>
      <c r="EGP4" s="109"/>
      <c r="EGQ4" s="109"/>
      <c r="EGR4" s="109"/>
      <c r="EGS4" s="109" t="s">
        <v>118</v>
      </c>
      <c r="EGT4" s="109"/>
      <c r="EGU4" s="109"/>
      <c r="EGV4" s="109"/>
      <c r="EGW4" s="109" t="s">
        <v>118</v>
      </c>
      <c r="EGX4" s="109"/>
      <c r="EGY4" s="109"/>
      <c r="EGZ4" s="109"/>
      <c r="EHA4" s="109" t="s">
        <v>118</v>
      </c>
      <c r="EHB4" s="109"/>
      <c r="EHC4" s="109"/>
      <c r="EHD4" s="109"/>
      <c r="EHE4" s="109" t="s">
        <v>118</v>
      </c>
      <c r="EHF4" s="109"/>
      <c r="EHG4" s="109"/>
      <c r="EHH4" s="109"/>
      <c r="EHI4" s="109" t="s">
        <v>118</v>
      </c>
      <c r="EHJ4" s="109"/>
      <c r="EHK4" s="109"/>
      <c r="EHL4" s="109"/>
      <c r="EHM4" s="109" t="s">
        <v>118</v>
      </c>
      <c r="EHN4" s="109"/>
      <c r="EHO4" s="109"/>
      <c r="EHP4" s="109"/>
      <c r="EHQ4" s="109" t="s">
        <v>118</v>
      </c>
      <c r="EHR4" s="109"/>
      <c r="EHS4" s="109"/>
      <c r="EHT4" s="109"/>
      <c r="EHU4" s="109" t="s">
        <v>118</v>
      </c>
      <c r="EHV4" s="109"/>
      <c r="EHW4" s="109"/>
      <c r="EHX4" s="109"/>
      <c r="EHY4" s="109" t="s">
        <v>118</v>
      </c>
      <c r="EHZ4" s="109"/>
      <c r="EIA4" s="109"/>
      <c r="EIB4" s="109"/>
      <c r="EIC4" s="109" t="s">
        <v>118</v>
      </c>
      <c r="EID4" s="109"/>
      <c r="EIE4" s="109"/>
      <c r="EIF4" s="109"/>
      <c r="EIG4" s="109" t="s">
        <v>118</v>
      </c>
      <c r="EIH4" s="109"/>
      <c r="EII4" s="109"/>
      <c r="EIJ4" s="109"/>
      <c r="EIK4" s="109" t="s">
        <v>118</v>
      </c>
      <c r="EIL4" s="109"/>
      <c r="EIM4" s="109"/>
      <c r="EIN4" s="109"/>
      <c r="EIO4" s="109" t="s">
        <v>118</v>
      </c>
      <c r="EIP4" s="109"/>
      <c r="EIQ4" s="109"/>
      <c r="EIR4" s="109"/>
      <c r="EIS4" s="109" t="s">
        <v>118</v>
      </c>
      <c r="EIT4" s="109"/>
      <c r="EIU4" s="109"/>
      <c r="EIV4" s="109"/>
      <c r="EIW4" s="109" t="s">
        <v>118</v>
      </c>
      <c r="EIX4" s="109"/>
      <c r="EIY4" s="109"/>
      <c r="EIZ4" s="109"/>
      <c r="EJA4" s="109" t="s">
        <v>118</v>
      </c>
      <c r="EJB4" s="109"/>
      <c r="EJC4" s="109"/>
      <c r="EJD4" s="109"/>
      <c r="EJE4" s="109" t="s">
        <v>118</v>
      </c>
      <c r="EJF4" s="109"/>
      <c r="EJG4" s="109"/>
      <c r="EJH4" s="109"/>
      <c r="EJI4" s="109" t="s">
        <v>118</v>
      </c>
      <c r="EJJ4" s="109"/>
      <c r="EJK4" s="109"/>
      <c r="EJL4" s="109"/>
      <c r="EJM4" s="109" t="s">
        <v>118</v>
      </c>
      <c r="EJN4" s="109"/>
      <c r="EJO4" s="109"/>
      <c r="EJP4" s="109"/>
      <c r="EJQ4" s="109" t="s">
        <v>118</v>
      </c>
      <c r="EJR4" s="109"/>
      <c r="EJS4" s="109"/>
      <c r="EJT4" s="109"/>
      <c r="EJU4" s="109" t="s">
        <v>118</v>
      </c>
      <c r="EJV4" s="109"/>
      <c r="EJW4" s="109"/>
      <c r="EJX4" s="109"/>
      <c r="EJY4" s="109" t="s">
        <v>118</v>
      </c>
      <c r="EJZ4" s="109"/>
      <c r="EKA4" s="109"/>
      <c r="EKB4" s="109"/>
      <c r="EKC4" s="109" t="s">
        <v>118</v>
      </c>
      <c r="EKD4" s="109"/>
      <c r="EKE4" s="109"/>
      <c r="EKF4" s="109"/>
      <c r="EKG4" s="109" t="s">
        <v>118</v>
      </c>
      <c r="EKH4" s="109"/>
      <c r="EKI4" s="109"/>
      <c r="EKJ4" s="109"/>
      <c r="EKK4" s="109" t="s">
        <v>118</v>
      </c>
      <c r="EKL4" s="109"/>
      <c r="EKM4" s="109"/>
      <c r="EKN4" s="109"/>
      <c r="EKO4" s="109" t="s">
        <v>118</v>
      </c>
      <c r="EKP4" s="109"/>
      <c r="EKQ4" s="109"/>
      <c r="EKR4" s="109"/>
      <c r="EKS4" s="109" t="s">
        <v>118</v>
      </c>
      <c r="EKT4" s="109"/>
      <c r="EKU4" s="109"/>
      <c r="EKV4" s="109"/>
      <c r="EKW4" s="109" t="s">
        <v>118</v>
      </c>
      <c r="EKX4" s="109"/>
      <c r="EKY4" s="109"/>
      <c r="EKZ4" s="109"/>
      <c r="ELA4" s="109" t="s">
        <v>118</v>
      </c>
      <c r="ELB4" s="109"/>
      <c r="ELC4" s="109"/>
      <c r="ELD4" s="109"/>
      <c r="ELE4" s="109" t="s">
        <v>118</v>
      </c>
      <c r="ELF4" s="109"/>
      <c r="ELG4" s="109"/>
      <c r="ELH4" s="109"/>
      <c r="ELI4" s="109" t="s">
        <v>118</v>
      </c>
      <c r="ELJ4" s="109"/>
      <c r="ELK4" s="109"/>
      <c r="ELL4" s="109"/>
      <c r="ELM4" s="109" t="s">
        <v>118</v>
      </c>
      <c r="ELN4" s="109"/>
      <c r="ELO4" s="109"/>
      <c r="ELP4" s="109"/>
      <c r="ELQ4" s="109" t="s">
        <v>118</v>
      </c>
      <c r="ELR4" s="109"/>
      <c r="ELS4" s="109"/>
      <c r="ELT4" s="109"/>
      <c r="ELU4" s="109" t="s">
        <v>118</v>
      </c>
      <c r="ELV4" s="109"/>
      <c r="ELW4" s="109"/>
      <c r="ELX4" s="109"/>
      <c r="ELY4" s="109" t="s">
        <v>118</v>
      </c>
      <c r="ELZ4" s="109"/>
      <c r="EMA4" s="109"/>
      <c r="EMB4" s="109"/>
      <c r="EMC4" s="109" t="s">
        <v>118</v>
      </c>
      <c r="EMD4" s="109"/>
      <c r="EME4" s="109"/>
      <c r="EMF4" s="109"/>
      <c r="EMG4" s="109" t="s">
        <v>118</v>
      </c>
      <c r="EMH4" s="109"/>
      <c r="EMI4" s="109"/>
      <c r="EMJ4" s="109"/>
      <c r="EMK4" s="109" t="s">
        <v>118</v>
      </c>
      <c r="EML4" s="109"/>
      <c r="EMM4" s="109"/>
      <c r="EMN4" s="109"/>
      <c r="EMO4" s="109" t="s">
        <v>118</v>
      </c>
      <c r="EMP4" s="109"/>
      <c r="EMQ4" s="109"/>
      <c r="EMR4" s="109"/>
      <c r="EMS4" s="109" t="s">
        <v>118</v>
      </c>
      <c r="EMT4" s="109"/>
      <c r="EMU4" s="109"/>
      <c r="EMV4" s="109"/>
      <c r="EMW4" s="109" t="s">
        <v>118</v>
      </c>
      <c r="EMX4" s="109"/>
      <c r="EMY4" s="109"/>
      <c r="EMZ4" s="109"/>
      <c r="ENA4" s="109" t="s">
        <v>118</v>
      </c>
      <c r="ENB4" s="109"/>
      <c r="ENC4" s="109"/>
      <c r="END4" s="109"/>
      <c r="ENE4" s="109" t="s">
        <v>118</v>
      </c>
      <c r="ENF4" s="109"/>
      <c r="ENG4" s="109"/>
      <c r="ENH4" s="109"/>
      <c r="ENI4" s="109" t="s">
        <v>118</v>
      </c>
      <c r="ENJ4" s="109"/>
      <c r="ENK4" s="109"/>
      <c r="ENL4" s="109"/>
      <c r="ENM4" s="109" t="s">
        <v>118</v>
      </c>
      <c r="ENN4" s="109"/>
      <c r="ENO4" s="109"/>
      <c r="ENP4" s="109"/>
      <c r="ENQ4" s="109" t="s">
        <v>118</v>
      </c>
      <c r="ENR4" s="109"/>
      <c r="ENS4" s="109"/>
      <c r="ENT4" s="109"/>
      <c r="ENU4" s="109" t="s">
        <v>118</v>
      </c>
      <c r="ENV4" s="109"/>
      <c r="ENW4" s="109"/>
      <c r="ENX4" s="109"/>
      <c r="ENY4" s="109" t="s">
        <v>118</v>
      </c>
      <c r="ENZ4" s="109"/>
      <c r="EOA4" s="109"/>
      <c r="EOB4" s="109"/>
      <c r="EOC4" s="109" t="s">
        <v>118</v>
      </c>
      <c r="EOD4" s="109"/>
      <c r="EOE4" s="109"/>
      <c r="EOF4" s="109"/>
      <c r="EOG4" s="109" t="s">
        <v>118</v>
      </c>
      <c r="EOH4" s="109"/>
      <c r="EOI4" s="109"/>
      <c r="EOJ4" s="109"/>
      <c r="EOK4" s="109" t="s">
        <v>118</v>
      </c>
      <c r="EOL4" s="109"/>
      <c r="EOM4" s="109"/>
      <c r="EON4" s="109"/>
      <c r="EOO4" s="109" t="s">
        <v>118</v>
      </c>
      <c r="EOP4" s="109"/>
      <c r="EOQ4" s="109"/>
      <c r="EOR4" s="109"/>
      <c r="EOS4" s="109" t="s">
        <v>118</v>
      </c>
      <c r="EOT4" s="109"/>
      <c r="EOU4" s="109"/>
      <c r="EOV4" s="109"/>
      <c r="EOW4" s="109" t="s">
        <v>118</v>
      </c>
      <c r="EOX4" s="109"/>
      <c r="EOY4" s="109"/>
      <c r="EOZ4" s="109"/>
      <c r="EPA4" s="109" t="s">
        <v>118</v>
      </c>
      <c r="EPB4" s="109"/>
      <c r="EPC4" s="109"/>
      <c r="EPD4" s="109"/>
      <c r="EPE4" s="109" t="s">
        <v>118</v>
      </c>
      <c r="EPF4" s="109"/>
      <c r="EPG4" s="109"/>
      <c r="EPH4" s="109"/>
      <c r="EPI4" s="109" t="s">
        <v>118</v>
      </c>
      <c r="EPJ4" s="109"/>
      <c r="EPK4" s="109"/>
      <c r="EPL4" s="109"/>
      <c r="EPM4" s="109" t="s">
        <v>118</v>
      </c>
      <c r="EPN4" s="109"/>
      <c r="EPO4" s="109"/>
      <c r="EPP4" s="109"/>
      <c r="EPQ4" s="109" t="s">
        <v>118</v>
      </c>
      <c r="EPR4" s="109"/>
      <c r="EPS4" s="109"/>
      <c r="EPT4" s="109"/>
      <c r="EPU4" s="109" t="s">
        <v>118</v>
      </c>
      <c r="EPV4" s="109"/>
      <c r="EPW4" s="109"/>
      <c r="EPX4" s="109"/>
      <c r="EPY4" s="109" t="s">
        <v>118</v>
      </c>
      <c r="EPZ4" s="109"/>
      <c r="EQA4" s="109"/>
      <c r="EQB4" s="109"/>
      <c r="EQC4" s="109" t="s">
        <v>118</v>
      </c>
      <c r="EQD4" s="109"/>
      <c r="EQE4" s="109"/>
      <c r="EQF4" s="109"/>
      <c r="EQG4" s="109" t="s">
        <v>118</v>
      </c>
      <c r="EQH4" s="109"/>
      <c r="EQI4" s="109"/>
      <c r="EQJ4" s="109"/>
      <c r="EQK4" s="109" t="s">
        <v>118</v>
      </c>
      <c r="EQL4" s="109"/>
      <c r="EQM4" s="109"/>
      <c r="EQN4" s="109"/>
      <c r="EQO4" s="109" t="s">
        <v>118</v>
      </c>
      <c r="EQP4" s="109"/>
      <c r="EQQ4" s="109"/>
      <c r="EQR4" s="109"/>
      <c r="EQS4" s="109" t="s">
        <v>118</v>
      </c>
      <c r="EQT4" s="109"/>
      <c r="EQU4" s="109"/>
      <c r="EQV4" s="109"/>
      <c r="EQW4" s="109" t="s">
        <v>118</v>
      </c>
      <c r="EQX4" s="109"/>
      <c r="EQY4" s="109"/>
      <c r="EQZ4" s="109"/>
      <c r="ERA4" s="109" t="s">
        <v>118</v>
      </c>
      <c r="ERB4" s="109"/>
      <c r="ERC4" s="109"/>
      <c r="ERD4" s="109"/>
      <c r="ERE4" s="109" t="s">
        <v>118</v>
      </c>
      <c r="ERF4" s="109"/>
      <c r="ERG4" s="109"/>
      <c r="ERH4" s="109"/>
      <c r="ERI4" s="109" t="s">
        <v>118</v>
      </c>
      <c r="ERJ4" s="109"/>
      <c r="ERK4" s="109"/>
      <c r="ERL4" s="109"/>
      <c r="ERM4" s="109" t="s">
        <v>118</v>
      </c>
      <c r="ERN4" s="109"/>
      <c r="ERO4" s="109"/>
      <c r="ERP4" s="109"/>
      <c r="ERQ4" s="109" t="s">
        <v>118</v>
      </c>
      <c r="ERR4" s="109"/>
      <c r="ERS4" s="109"/>
      <c r="ERT4" s="109"/>
      <c r="ERU4" s="109" t="s">
        <v>118</v>
      </c>
      <c r="ERV4" s="109"/>
      <c r="ERW4" s="109"/>
      <c r="ERX4" s="109"/>
      <c r="ERY4" s="109" t="s">
        <v>118</v>
      </c>
      <c r="ERZ4" s="109"/>
      <c r="ESA4" s="109"/>
      <c r="ESB4" s="109"/>
      <c r="ESC4" s="109" t="s">
        <v>118</v>
      </c>
      <c r="ESD4" s="109"/>
      <c r="ESE4" s="109"/>
      <c r="ESF4" s="109"/>
      <c r="ESG4" s="109" t="s">
        <v>118</v>
      </c>
      <c r="ESH4" s="109"/>
      <c r="ESI4" s="109"/>
      <c r="ESJ4" s="109"/>
      <c r="ESK4" s="109" t="s">
        <v>118</v>
      </c>
      <c r="ESL4" s="109"/>
      <c r="ESM4" s="109"/>
      <c r="ESN4" s="109"/>
      <c r="ESO4" s="109" t="s">
        <v>118</v>
      </c>
      <c r="ESP4" s="109"/>
      <c r="ESQ4" s="109"/>
      <c r="ESR4" s="109"/>
      <c r="ESS4" s="109" t="s">
        <v>118</v>
      </c>
      <c r="EST4" s="109"/>
      <c r="ESU4" s="109"/>
      <c r="ESV4" s="109"/>
      <c r="ESW4" s="109" t="s">
        <v>118</v>
      </c>
      <c r="ESX4" s="109"/>
      <c r="ESY4" s="109"/>
      <c r="ESZ4" s="109"/>
      <c r="ETA4" s="109" t="s">
        <v>118</v>
      </c>
      <c r="ETB4" s="109"/>
      <c r="ETC4" s="109"/>
      <c r="ETD4" s="109"/>
      <c r="ETE4" s="109" t="s">
        <v>118</v>
      </c>
      <c r="ETF4" s="109"/>
      <c r="ETG4" s="109"/>
      <c r="ETH4" s="109"/>
      <c r="ETI4" s="109" t="s">
        <v>118</v>
      </c>
      <c r="ETJ4" s="109"/>
      <c r="ETK4" s="109"/>
      <c r="ETL4" s="109"/>
      <c r="ETM4" s="109" t="s">
        <v>118</v>
      </c>
      <c r="ETN4" s="109"/>
      <c r="ETO4" s="109"/>
      <c r="ETP4" s="109"/>
      <c r="ETQ4" s="109" t="s">
        <v>118</v>
      </c>
      <c r="ETR4" s="109"/>
      <c r="ETS4" s="109"/>
      <c r="ETT4" s="109"/>
      <c r="ETU4" s="109" t="s">
        <v>118</v>
      </c>
      <c r="ETV4" s="109"/>
      <c r="ETW4" s="109"/>
      <c r="ETX4" s="109"/>
      <c r="ETY4" s="109" t="s">
        <v>118</v>
      </c>
      <c r="ETZ4" s="109"/>
      <c r="EUA4" s="109"/>
      <c r="EUB4" s="109"/>
      <c r="EUC4" s="109" t="s">
        <v>118</v>
      </c>
      <c r="EUD4" s="109"/>
      <c r="EUE4" s="109"/>
      <c r="EUF4" s="109"/>
      <c r="EUG4" s="109" t="s">
        <v>118</v>
      </c>
      <c r="EUH4" s="109"/>
      <c r="EUI4" s="109"/>
      <c r="EUJ4" s="109"/>
      <c r="EUK4" s="109" t="s">
        <v>118</v>
      </c>
      <c r="EUL4" s="109"/>
      <c r="EUM4" s="109"/>
      <c r="EUN4" s="109"/>
      <c r="EUO4" s="109" t="s">
        <v>118</v>
      </c>
      <c r="EUP4" s="109"/>
      <c r="EUQ4" s="109"/>
      <c r="EUR4" s="109"/>
      <c r="EUS4" s="109" t="s">
        <v>118</v>
      </c>
      <c r="EUT4" s="109"/>
      <c r="EUU4" s="109"/>
      <c r="EUV4" s="109"/>
      <c r="EUW4" s="109" t="s">
        <v>118</v>
      </c>
      <c r="EUX4" s="109"/>
      <c r="EUY4" s="109"/>
      <c r="EUZ4" s="109"/>
      <c r="EVA4" s="109" t="s">
        <v>118</v>
      </c>
      <c r="EVB4" s="109"/>
      <c r="EVC4" s="109"/>
      <c r="EVD4" s="109"/>
      <c r="EVE4" s="109" t="s">
        <v>118</v>
      </c>
      <c r="EVF4" s="109"/>
      <c r="EVG4" s="109"/>
      <c r="EVH4" s="109"/>
      <c r="EVI4" s="109" t="s">
        <v>118</v>
      </c>
      <c r="EVJ4" s="109"/>
      <c r="EVK4" s="109"/>
      <c r="EVL4" s="109"/>
      <c r="EVM4" s="109" t="s">
        <v>118</v>
      </c>
      <c r="EVN4" s="109"/>
      <c r="EVO4" s="109"/>
      <c r="EVP4" s="109"/>
      <c r="EVQ4" s="109" t="s">
        <v>118</v>
      </c>
      <c r="EVR4" s="109"/>
      <c r="EVS4" s="109"/>
      <c r="EVT4" s="109"/>
      <c r="EVU4" s="109" t="s">
        <v>118</v>
      </c>
      <c r="EVV4" s="109"/>
      <c r="EVW4" s="109"/>
      <c r="EVX4" s="109"/>
      <c r="EVY4" s="109" t="s">
        <v>118</v>
      </c>
      <c r="EVZ4" s="109"/>
      <c r="EWA4" s="109"/>
      <c r="EWB4" s="109"/>
      <c r="EWC4" s="109" t="s">
        <v>118</v>
      </c>
      <c r="EWD4" s="109"/>
      <c r="EWE4" s="109"/>
      <c r="EWF4" s="109"/>
      <c r="EWG4" s="109" t="s">
        <v>118</v>
      </c>
      <c r="EWH4" s="109"/>
      <c r="EWI4" s="109"/>
      <c r="EWJ4" s="109"/>
      <c r="EWK4" s="109" t="s">
        <v>118</v>
      </c>
      <c r="EWL4" s="109"/>
      <c r="EWM4" s="109"/>
      <c r="EWN4" s="109"/>
      <c r="EWO4" s="109" t="s">
        <v>118</v>
      </c>
      <c r="EWP4" s="109"/>
      <c r="EWQ4" s="109"/>
      <c r="EWR4" s="109"/>
      <c r="EWS4" s="109" t="s">
        <v>118</v>
      </c>
      <c r="EWT4" s="109"/>
      <c r="EWU4" s="109"/>
      <c r="EWV4" s="109"/>
      <c r="EWW4" s="109" t="s">
        <v>118</v>
      </c>
      <c r="EWX4" s="109"/>
      <c r="EWY4" s="109"/>
      <c r="EWZ4" s="109"/>
      <c r="EXA4" s="109" t="s">
        <v>118</v>
      </c>
      <c r="EXB4" s="109"/>
      <c r="EXC4" s="109"/>
      <c r="EXD4" s="109"/>
      <c r="EXE4" s="109" t="s">
        <v>118</v>
      </c>
      <c r="EXF4" s="109"/>
      <c r="EXG4" s="109"/>
      <c r="EXH4" s="109"/>
      <c r="EXI4" s="109" t="s">
        <v>118</v>
      </c>
      <c r="EXJ4" s="109"/>
      <c r="EXK4" s="109"/>
      <c r="EXL4" s="109"/>
      <c r="EXM4" s="109" t="s">
        <v>118</v>
      </c>
      <c r="EXN4" s="109"/>
      <c r="EXO4" s="109"/>
      <c r="EXP4" s="109"/>
      <c r="EXQ4" s="109" t="s">
        <v>118</v>
      </c>
      <c r="EXR4" s="109"/>
      <c r="EXS4" s="109"/>
      <c r="EXT4" s="109"/>
      <c r="EXU4" s="109" t="s">
        <v>118</v>
      </c>
      <c r="EXV4" s="109"/>
      <c r="EXW4" s="109"/>
      <c r="EXX4" s="109"/>
      <c r="EXY4" s="109" t="s">
        <v>118</v>
      </c>
      <c r="EXZ4" s="109"/>
      <c r="EYA4" s="109"/>
      <c r="EYB4" s="109"/>
      <c r="EYC4" s="109" t="s">
        <v>118</v>
      </c>
      <c r="EYD4" s="109"/>
      <c r="EYE4" s="109"/>
      <c r="EYF4" s="109"/>
      <c r="EYG4" s="109" t="s">
        <v>118</v>
      </c>
      <c r="EYH4" s="109"/>
      <c r="EYI4" s="109"/>
      <c r="EYJ4" s="109"/>
      <c r="EYK4" s="109" t="s">
        <v>118</v>
      </c>
      <c r="EYL4" s="109"/>
      <c r="EYM4" s="109"/>
      <c r="EYN4" s="109"/>
      <c r="EYO4" s="109" t="s">
        <v>118</v>
      </c>
      <c r="EYP4" s="109"/>
      <c r="EYQ4" s="109"/>
      <c r="EYR4" s="109"/>
      <c r="EYS4" s="109" t="s">
        <v>118</v>
      </c>
      <c r="EYT4" s="109"/>
      <c r="EYU4" s="109"/>
      <c r="EYV4" s="109"/>
      <c r="EYW4" s="109" t="s">
        <v>118</v>
      </c>
      <c r="EYX4" s="109"/>
      <c r="EYY4" s="109"/>
      <c r="EYZ4" s="109"/>
      <c r="EZA4" s="109" t="s">
        <v>118</v>
      </c>
      <c r="EZB4" s="109"/>
      <c r="EZC4" s="109"/>
      <c r="EZD4" s="109"/>
      <c r="EZE4" s="109" t="s">
        <v>118</v>
      </c>
      <c r="EZF4" s="109"/>
      <c r="EZG4" s="109"/>
      <c r="EZH4" s="109"/>
      <c r="EZI4" s="109" t="s">
        <v>118</v>
      </c>
      <c r="EZJ4" s="109"/>
      <c r="EZK4" s="109"/>
      <c r="EZL4" s="109"/>
      <c r="EZM4" s="109" t="s">
        <v>118</v>
      </c>
      <c r="EZN4" s="109"/>
      <c r="EZO4" s="109"/>
      <c r="EZP4" s="109"/>
      <c r="EZQ4" s="109" t="s">
        <v>118</v>
      </c>
      <c r="EZR4" s="109"/>
      <c r="EZS4" s="109"/>
      <c r="EZT4" s="109"/>
      <c r="EZU4" s="109" t="s">
        <v>118</v>
      </c>
      <c r="EZV4" s="109"/>
      <c r="EZW4" s="109"/>
      <c r="EZX4" s="109"/>
      <c r="EZY4" s="109" t="s">
        <v>118</v>
      </c>
      <c r="EZZ4" s="109"/>
      <c r="FAA4" s="109"/>
      <c r="FAB4" s="109"/>
      <c r="FAC4" s="109" t="s">
        <v>118</v>
      </c>
      <c r="FAD4" s="109"/>
      <c r="FAE4" s="109"/>
      <c r="FAF4" s="109"/>
      <c r="FAG4" s="109" t="s">
        <v>118</v>
      </c>
      <c r="FAH4" s="109"/>
      <c r="FAI4" s="109"/>
      <c r="FAJ4" s="109"/>
      <c r="FAK4" s="109" t="s">
        <v>118</v>
      </c>
      <c r="FAL4" s="109"/>
      <c r="FAM4" s="109"/>
      <c r="FAN4" s="109"/>
      <c r="FAO4" s="109" t="s">
        <v>118</v>
      </c>
      <c r="FAP4" s="109"/>
      <c r="FAQ4" s="109"/>
      <c r="FAR4" s="109"/>
      <c r="FAS4" s="109" t="s">
        <v>118</v>
      </c>
      <c r="FAT4" s="109"/>
      <c r="FAU4" s="109"/>
      <c r="FAV4" s="109"/>
      <c r="FAW4" s="109" t="s">
        <v>118</v>
      </c>
      <c r="FAX4" s="109"/>
      <c r="FAY4" s="109"/>
      <c r="FAZ4" s="109"/>
      <c r="FBA4" s="109" t="s">
        <v>118</v>
      </c>
      <c r="FBB4" s="109"/>
      <c r="FBC4" s="109"/>
      <c r="FBD4" s="109"/>
      <c r="FBE4" s="109" t="s">
        <v>118</v>
      </c>
      <c r="FBF4" s="109"/>
      <c r="FBG4" s="109"/>
      <c r="FBH4" s="109"/>
      <c r="FBI4" s="109" t="s">
        <v>118</v>
      </c>
      <c r="FBJ4" s="109"/>
      <c r="FBK4" s="109"/>
      <c r="FBL4" s="109"/>
      <c r="FBM4" s="109" t="s">
        <v>118</v>
      </c>
      <c r="FBN4" s="109"/>
      <c r="FBO4" s="109"/>
      <c r="FBP4" s="109"/>
      <c r="FBQ4" s="109" t="s">
        <v>118</v>
      </c>
      <c r="FBR4" s="109"/>
      <c r="FBS4" s="109"/>
      <c r="FBT4" s="109"/>
      <c r="FBU4" s="109" t="s">
        <v>118</v>
      </c>
      <c r="FBV4" s="109"/>
      <c r="FBW4" s="109"/>
      <c r="FBX4" s="109"/>
      <c r="FBY4" s="109" t="s">
        <v>118</v>
      </c>
      <c r="FBZ4" s="109"/>
      <c r="FCA4" s="109"/>
      <c r="FCB4" s="109"/>
      <c r="FCC4" s="109" t="s">
        <v>118</v>
      </c>
      <c r="FCD4" s="109"/>
      <c r="FCE4" s="109"/>
      <c r="FCF4" s="109"/>
      <c r="FCG4" s="109" t="s">
        <v>118</v>
      </c>
      <c r="FCH4" s="109"/>
      <c r="FCI4" s="109"/>
      <c r="FCJ4" s="109"/>
      <c r="FCK4" s="109" t="s">
        <v>118</v>
      </c>
      <c r="FCL4" s="109"/>
      <c r="FCM4" s="109"/>
      <c r="FCN4" s="109"/>
      <c r="FCO4" s="109" t="s">
        <v>118</v>
      </c>
      <c r="FCP4" s="109"/>
      <c r="FCQ4" s="109"/>
      <c r="FCR4" s="109"/>
      <c r="FCS4" s="109" t="s">
        <v>118</v>
      </c>
      <c r="FCT4" s="109"/>
      <c r="FCU4" s="109"/>
      <c r="FCV4" s="109"/>
      <c r="FCW4" s="109" t="s">
        <v>118</v>
      </c>
      <c r="FCX4" s="109"/>
      <c r="FCY4" s="109"/>
      <c r="FCZ4" s="109"/>
      <c r="FDA4" s="109" t="s">
        <v>118</v>
      </c>
      <c r="FDB4" s="109"/>
      <c r="FDC4" s="109"/>
      <c r="FDD4" s="109"/>
      <c r="FDE4" s="109" t="s">
        <v>118</v>
      </c>
      <c r="FDF4" s="109"/>
      <c r="FDG4" s="109"/>
      <c r="FDH4" s="109"/>
      <c r="FDI4" s="109" t="s">
        <v>118</v>
      </c>
      <c r="FDJ4" s="109"/>
      <c r="FDK4" s="109"/>
      <c r="FDL4" s="109"/>
      <c r="FDM4" s="109" t="s">
        <v>118</v>
      </c>
      <c r="FDN4" s="109"/>
      <c r="FDO4" s="109"/>
      <c r="FDP4" s="109"/>
      <c r="FDQ4" s="109" t="s">
        <v>118</v>
      </c>
      <c r="FDR4" s="109"/>
      <c r="FDS4" s="109"/>
      <c r="FDT4" s="109"/>
      <c r="FDU4" s="109" t="s">
        <v>118</v>
      </c>
      <c r="FDV4" s="109"/>
      <c r="FDW4" s="109"/>
      <c r="FDX4" s="109"/>
      <c r="FDY4" s="109" t="s">
        <v>118</v>
      </c>
      <c r="FDZ4" s="109"/>
      <c r="FEA4" s="109"/>
      <c r="FEB4" s="109"/>
      <c r="FEC4" s="109" t="s">
        <v>118</v>
      </c>
      <c r="FED4" s="109"/>
      <c r="FEE4" s="109"/>
      <c r="FEF4" s="109"/>
      <c r="FEG4" s="109" t="s">
        <v>118</v>
      </c>
      <c r="FEH4" s="109"/>
      <c r="FEI4" s="109"/>
      <c r="FEJ4" s="109"/>
      <c r="FEK4" s="109" t="s">
        <v>118</v>
      </c>
      <c r="FEL4" s="109"/>
      <c r="FEM4" s="109"/>
      <c r="FEN4" s="109"/>
      <c r="FEO4" s="109" t="s">
        <v>118</v>
      </c>
      <c r="FEP4" s="109"/>
      <c r="FEQ4" s="109"/>
      <c r="FER4" s="109"/>
      <c r="FES4" s="109" t="s">
        <v>118</v>
      </c>
      <c r="FET4" s="109"/>
      <c r="FEU4" s="109"/>
      <c r="FEV4" s="109"/>
      <c r="FEW4" s="109" t="s">
        <v>118</v>
      </c>
      <c r="FEX4" s="109"/>
      <c r="FEY4" s="109"/>
      <c r="FEZ4" s="109"/>
      <c r="FFA4" s="109" t="s">
        <v>118</v>
      </c>
      <c r="FFB4" s="109"/>
      <c r="FFC4" s="109"/>
      <c r="FFD4" s="109"/>
      <c r="FFE4" s="109" t="s">
        <v>118</v>
      </c>
      <c r="FFF4" s="109"/>
      <c r="FFG4" s="109"/>
      <c r="FFH4" s="109"/>
      <c r="FFI4" s="109" t="s">
        <v>118</v>
      </c>
      <c r="FFJ4" s="109"/>
      <c r="FFK4" s="109"/>
      <c r="FFL4" s="109"/>
      <c r="FFM4" s="109" t="s">
        <v>118</v>
      </c>
      <c r="FFN4" s="109"/>
      <c r="FFO4" s="109"/>
      <c r="FFP4" s="109"/>
      <c r="FFQ4" s="109" t="s">
        <v>118</v>
      </c>
      <c r="FFR4" s="109"/>
      <c r="FFS4" s="109"/>
      <c r="FFT4" s="109"/>
      <c r="FFU4" s="109" t="s">
        <v>118</v>
      </c>
      <c r="FFV4" s="109"/>
      <c r="FFW4" s="109"/>
      <c r="FFX4" s="109"/>
      <c r="FFY4" s="109" t="s">
        <v>118</v>
      </c>
      <c r="FFZ4" s="109"/>
      <c r="FGA4" s="109"/>
      <c r="FGB4" s="109"/>
      <c r="FGC4" s="109" t="s">
        <v>118</v>
      </c>
      <c r="FGD4" s="109"/>
      <c r="FGE4" s="109"/>
      <c r="FGF4" s="109"/>
      <c r="FGG4" s="109" t="s">
        <v>118</v>
      </c>
      <c r="FGH4" s="109"/>
      <c r="FGI4" s="109"/>
      <c r="FGJ4" s="109"/>
      <c r="FGK4" s="109" t="s">
        <v>118</v>
      </c>
      <c r="FGL4" s="109"/>
      <c r="FGM4" s="109"/>
      <c r="FGN4" s="109"/>
      <c r="FGO4" s="109" t="s">
        <v>118</v>
      </c>
      <c r="FGP4" s="109"/>
      <c r="FGQ4" s="109"/>
      <c r="FGR4" s="109"/>
      <c r="FGS4" s="109" t="s">
        <v>118</v>
      </c>
      <c r="FGT4" s="109"/>
      <c r="FGU4" s="109"/>
      <c r="FGV4" s="109"/>
      <c r="FGW4" s="109" t="s">
        <v>118</v>
      </c>
      <c r="FGX4" s="109"/>
      <c r="FGY4" s="109"/>
      <c r="FGZ4" s="109"/>
      <c r="FHA4" s="109" t="s">
        <v>118</v>
      </c>
      <c r="FHB4" s="109"/>
      <c r="FHC4" s="109"/>
      <c r="FHD4" s="109"/>
      <c r="FHE4" s="109" t="s">
        <v>118</v>
      </c>
      <c r="FHF4" s="109"/>
      <c r="FHG4" s="109"/>
      <c r="FHH4" s="109"/>
      <c r="FHI4" s="109" t="s">
        <v>118</v>
      </c>
      <c r="FHJ4" s="109"/>
      <c r="FHK4" s="109"/>
      <c r="FHL4" s="109"/>
      <c r="FHM4" s="109" t="s">
        <v>118</v>
      </c>
      <c r="FHN4" s="109"/>
      <c r="FHO4" s="109"/>
      <c r="FHP4" s="109"/>
      <c r="FHQ4" s="109" t="s">
        <v>118</v>
      </c>
      <c r="FHR4" s="109"/>
      <c r="FHS4" s="109"/>
      <c r="FHT4" s="109"/>
      <c r="FHU4" s="109" t="s">
        <v>118</v>
      </c>
      <c r="FHV4" s="109"/>
      <c r="FHW4" s="109"/>
      <c r="FHX4" s="109"/>
      <c r="FHY4" s="109" t="s">
        <v>118</v>
      </c>
      <c r="FHZ4" s="109"/>
      <c r="FIA4" s="109"/>
      <c r="FIB4" s="109"/>
      <c r="FIC4" s="109" t="s">
        <v>118</v>
      </c>
      <c r="FID4" s="109"/>
      <c r="FIE4" s="109"/>
      <c r="FIF4" s="109"/>
      <c r="FIG4" s="109" t="s">
        <v>118</v>
      </c>
      <c r="FIH4" s="109"/>
      <c r="FII4" s="109"/>
      <c r="FIJ4" s="109"/>
      <c r="FIK4" s="109" t="s">
        <v>118</v>
      </c>
      <c r="FIL4" s="109"/>
      <c r="FIM4" s="109"/>
      <c r="FIN4" s="109"/>
      <c r="FIO4" s="109" t="s">
        <v>118</v>
      </c>
      <c r="FIP4" s="109"/>
      <c r="FIQ4" s="109"/>
      <c r="FIR4" s="109"/>
      <c r="FIS4" s="109" t="s">
        <v>118</v>
      </c>
      <c r="FIT4" s="109"/>
      <c r="FIU4" s="109"/>
      <c r="FIV4" s="109"/>
      <c r="FIW4" s="109" t="s">
        <v>118</v>
      </c>
      <c r="FIX4" s="109"/>
      <c r="FIY4" s="109"/>
      <c r="FIZ4" s="109"/>
      <c r="FJA4" s="109" t="s">
        <v>118</v>
      </c>
      <c r="FJB4" s="109"/>
      <c r="FJC4" s="109"/>
      <c r="FJD4" s="109"/>
      <c r="FJE4" s="109" t="s">
        <v>118</v>
      </c>
      <c r="FJF4" s="109"/>
      <c r="FJG4" s="109"/>
      <c r="FJH4" s="109"/>
      <c r="FJI4" s="109" t="s">
        <v>118</v>
      </c>
      <c r="FJJ4" s="109"/>
      <c r="FJK4" s="109"/>
      <c r="FJL4" s="109"/>
      <c r="FJM4" s="109" t="s">
        <v>118</v>
      </c>
      <c r="FJN4" s="109"/>
      <c r="FJO4" s="109"/>
      <c r="FJP4" s="109"/>
      <c r="FJQ4" s="109" t="s">
        <v>118</v>
      </c>
      <c r="FJR4" s="109"/>
      <c r="FJS4" s="109"/>
      <c r="FJT4" s="109"/>
      <c r="FJU4" s="109" t="s">
        <v>118</v>
      </c>
      <c r="FJV4" s="109"/>
      <c r="FJW4" s="109"/>
      <c r="FJX4" s="109"/>
      <c r="FJY4" s="109" t="s">
        <v>118</v>
      </c>
      <c r="FJZ4" s="109"/>
      <c r="FKA4" s="109"/>
      <c r="FKB4" s="109"/>
      <c r="FKC4" s="109" t="s">
        <v>118</v>
      </c>
      <c r="FKD4" s="109"/>
      <c r="FKE4" s="109"/>
      <c r="FKF4" s="109"/>
      <c r="FKG4" s="109" t="s">
        <v>118</v>
      </c>
      <c r="FKH4" s="109"/>
      <c r="FKI4" s="109"/>
      <c r="FKJ4" s="109"/>
      <c r="FKK4" s="109" t="s">
        <v>118</v>
      </c>
      <c r="FKL4" s="109"/>
      <c r="FKM4" s="109"/>
      <c r="FKN4" s="109"/>
      <c r="FKO4" s="109" t="s">
        <v>118</v>
      </c>
      <c r="FKP4" s="109"/>
      <c r="FKQ4" s="109"/>
      <c r="FKR4" s="109"/>
      <c r="FKS4" s="109" t="s">
        <v>118</v>
      </c>
      <c r="FKT4" s="109"/>
      <c r="FKU4" s="109"/>
      <c r="FKV4" s="109"/>
      <c r="FKW4" s="109" t="s">
        <v>118</v>
      </c>
      <c r="FKX4" s="109"/>
      <c r="FKY4" s="109"/>
      <c r="FKZ4" s="109"/>
      <c r="FLA4" s="109" t="s">
        <v>118</v>
      </c>
      <c r="FLB4" s="109"/>
      <c r="FLC4" s="109"/>
      <c r="FLD4" s="109"/>
      <c r="FLE4" s="109" t="s">
        <v>118</v>
      </c>
      <c r="FLF4" s="109"/>
      <c r="FLG4" s="109"/>
      <c r="FLH4" s="109"/>
      <c r="FLI4" s="109" t="s">
        <v>118</v>
      </c>
      <c r="FLJ4" s="109"/>
      <c r="FLK4" s="109"/>
      <c r="FLL4" s="109"/>
      <c r="FLM4" s="109" t="s">
        <v>118</v>
      </c>
      <c r="FLN4" s="109"/>
      <c r="FLO4" s="109"/>
      <c r="FLP4" s="109"/>
      <c r="FLQ4" s="109" t="s">
        <v>118</v>
      </c>
      <c r="FLR4" s="109"/>
      <c r="FLS4" s="109"/>
      <c r="FLT4" s="109"/>
      <c r="FLU4" s="109" t="s">
        <v>118</v>
      </c>
      <c r="FLV4" s="109"/>
      <c r="FLW4" s="109"/>
      <c r="FLX4" s="109"/>
      <c r="FLY4" s="109" t="s">
        <v>118</v>
      </c>
      <c r="FLZ4" s="109"/>
      <c r="FMA4" s="109"/>
      <c r="FMB4" s="109"/>
      <c r="FMC4" s="109" t="s">
        <v>118</v>
      </c>
      <c r="FMD4" s="109"/>
      <c r="FME4" s="109"/>
      <c r="FMF4" s="109"/>
      <c r="FMG4" s="109" t="s">
        <v>118</v>
      </c>
      <c r="FMH4" s="109"/>
      <c r="FMI4" s="109"/>
      <c r="FMJ4" s="109"/>
      <c r="FMK4" s="109" t="s">
        <v>118</v>
      </c>
      <c r="FML4" s="109"/>
      <c r="FMM4" s="109"/>
      <c r="FMN4" s="109"/>
      <c r="FMO4" s="109" t="s">
        <v>118</v>
      </c>
      <c r="FMP4" s="109"/>
      <c r="FMQ4" s="109"/>
      <c r="FMR4" s="109"/>
      <c r="FMS4" s="109" t="s">
        <v>118</v>
      </c>
      <c r="FMT4" s="109"/>
      <c r="FMU4" s="109"/>
      <c r="FMV4" s="109"/>
      <c r="FMW4" s="109" t="s">
        <v>118</v>
      </c>
      <c r="FMX4" s="109"/>
      <c r="FMY4" s="109"/>
      <c r="FMZ4" s="109"/>
      <c r="FNA4" s="109" t="s">
        <v>118</v>
      </c>
      <c r="FNB4" s="109"/>
      <c r="FNC4" s="109"/>
      <c r="FND4" s="109"/>
      <c r="FNE4" s="109" t="s">
        <v>118</v>
      </c>
      <c r="FNF4" s="109"/>
      <c r="FNG4" s="109"/>
      <c r="FNH4" s="109"/>
      <c r="FNI4" s="109" t="s">
        <v>118</v>
      </c>
      <c r="FNJ4" s="109"/>
      <c r="FNK4" s="109"/>
      <c r="FNL4" s="109"/>
      <c r="FNM4" s="109" t="s">
        <v>118</v>
      </c>
      <c r="FNN4" s="109"/>
      <c r="FNO4" s="109"/>
      <c r="FNP4" s="109"/>
      <c r="FNQ4" s="109" t="s">
        <v>118</v>
      </c>
      <c r="FNR4" s="109"/>
      <c r="FNS4" s="109"/>
      <c r="FNT4" s="109"/>
      <c r="FNU4" s="109" t="s">
        <v>118</v>
      </c>
      <c r="FNV4" s="109"/>
      <c r="FNW4" s="109"/>
      <c r="FNX4" s="109"/>
      <c r="FNY4" s="109" t="s">
        <v>118</v>
      </c>
      <c r="FNZ4" s="109"/>
      <c r="FOA4" s="109"/>
      <c r="FOB4" s="109"/>
      <c r="FOC4" s="109" t="s">
        <v>118</v>
      </c>
      <c r="FOD4" s="109"/>
      <c r="FOE4" s="109"/>
      <c r="FOF4" s="109"/>
      <c r="FOG4" s="109" t="s">
        <v>118</v>
      </c>
      <c r="FOH4" s="109"/>
      <c r="FOI4" s="109"/>
      <c r="FOJ4" s="109"/>
      <c r="FOK4" s="109" t="s">
        <v>118</v>
      </c>
      <c r="FOL4" s="109"/>
      <c r="FOM4" s="109"/>
      <c r="FON4" s="109"/>
      <c r="FOO4" s="109" t="s">
        <v>118</v>
      </c>
      <c r="FOP4" s="109"/>
      <c r="FOQ4" s="109"/>
      <c r="FOR4" s="109"/>
      <c r="FOS4" s="109" t="s">
        <v>118</v>
      </c>
      <c r="FOT4" s="109"/>
      <c r="FOU4" s="109"/>
      <c r="FOV4" s="109"/>
      <c r="FOW4" s="109" t="s">
        <v>118</v>
      </c>
      <c r="FOX4" s="109"/>
      <c r="FOY4" s="109"/>
      <c r="FOZ4" s="109"/>
      <c r="FPA4" s="109" t="s">
        <v>118</v>
      </c>
      <c r="FPB4" s="109"/>
      <c r="FPC4" s="109"/>
      <c r="FPD4" s="109"/>
      <c r="FPE4" s="109" t="s">
        <v>118</v>
      </c>
      <c r="FPF4" s="109"/>
      <c r="FPG4" s="109"/>
      <c r="FPH4" s="109"/>
      <c r="FPI4" s="109" t="s">
        <v>118</v>
      </c>
      <c r="FPJ4" s="109"/>
      <c r="FPK4" s="109"/>
      <c r="FPL4" s="109"/>
      <c r="FPM4" s="109" t="s">
        <v>118</v>
      </c>
      <c r="FPN4" s="109"/>
      <c r="FPO4" s="109"/>
      <c r="FPP4" s="109"/>
      <c r="FPQ4" s="109" t="s">
        <v>118</v>
      </c>
      <c r="FPR4" s="109"/>
      <c r="FPS4" s="109"/>
      <c r="FPT4" s="109"/>
      <c r="FPU4" s="109" t="s">
        <v>118</v>
      </c>
      <c r="FPV4" s="109"/>
      <c r="FPW4" s="109"/>
      <c r="FPX4" s="109"/>
      <c r="FPY4" s="109" t="s">
        <v>118</v>
      </c>
      <c r="FPZ4" s="109"/>
      <c r="FQA4" s="109"/>
      <c r="FQB4" s="109"/>
      <c r="FQC4" s="109" t="s">
        <v>118</v>
      </c>
      <c r="FQD4" s="109"/>
      <c r="FQE4" s="109"/>
      <c r="FQF4" s="109"/>
      <c r="FQG4" s="109" t="s">
        <v>118</v>
      </c>
      <c r="FQH4" s="109"/>
      <c r="FQI4" s="109"/>
      <c r="FQJ4" s="109"/>
      <c r="FQK4" s="109" t="s">
        <v>118</v>
      </c>
      <c r="FQL4" s="109"/>
      <c r="FQM4" s="109"/>
      <c r="FQN4" s="109"/>
      <c r="FQO4" s="109" t="s">
        <v>118</v>
      </c>
      <c r="FQP4" s="109"/>
      <c r="FQQ4" s="109"/>
      <c r="FQR4" s="109"/>
      <c r="FQS4" s="109" t="s">
        <v>118</v>
      </c>
      <c r="FQT4" s="109"/>
      <c r="FQU4" s="109"/>
      <c r="FQV4" s="109"/>
      <c r="FQW4" s="109" t="s">
        <v>118</v>
      </c>
      <c r="FQX4" s="109"/>
      <c r="FQY4" s="109"/>
      <c r="FQZ4" s="109"/>
      <c r="FRA4" s="109" t="s">
        <v>118</v>
      </c>
      <c r="FRB4" s="109"/>
      <c r="FRC4" s="109"/>
      <c r="FRD4" s="109"/>
      <c r="FRE4" s="109" t="s">
        <v>118</v>
      </c>
      <c r="FRF4" s="109"/>
      <c r="FRG4" s="109"/>
      <c r="FRH4" s="109"/>
      <c r="FRI4" s="109" t="s">
        <v>118</v>
      </c>
      <c r="FRJ4" s="109"/>
      <c r="FRK4" s="109"/>
      <c r="FRL4" s="109"/>
      <c r="FRM4" s="109" t="s">
        <v>118</v>
      </c>
      <c r="FRN4" s="109"/>
      <c r="FRO4" s="109"/>
      <c r="FRP4" s="109"/>
      <c r="FRQ4" s="109" t="s">
        <v>118</v>
      </c>
      <c r="FRR4" s="109"/>
      <c r="FRS4" s="109"/>
      <c r="FRT4" s="109"/>
      <c r="FRU4" s="109" t="s">
        <v>118</v>
      </c>
      <c r="FRV4" s="109"/>
      <c r="FRW4" s="109"/>
      <c r="FRX4" s="109"/>
      <c r="FRY4" s="109" t="s">
        <v>118</v>
      </c>
      <c r="FRZ4" s="109"/>
      <c r="FSA4" s="109"/>
      <c r="FSB4" s="109"/>
      <c r="FSC4" s="109" t="s">
        <v>118</v>
      </c>
      <c r="FSD4" s="109"/>
      <c r="FSE4" s="109"/>
      <c r="FSF4" s="109"/>
      <c r="FSG4" s="109" t="s">
        <v>118</v>
      </c>
      <c r="FSH4" s="109"/>
      <c r="FSI4" s="109"/>
      <c r="FSJ4" s="109"/>
      <c r="FSK4" s="109" t="s">
        <v>118</v>
      </c>
      <c r="FSL4" s="109"/>
      <c r="FSM4" s="109"/>
      <c r="FSN4" s="109"/>
      <c r="FSO4" s="109" t="s">
        <v>118</v>
      </c>
      <c r="FSP4" s="109"/>
      <c r="FSQ4" s="109"/>
      <c r="FSR4" s="109"/>
      <c r="FSS4" s="109" t="s">
        <v>118</v>
      </c>
      <c r="FST4" s="109"/>
      <c r="FSU4" s="109"/>
      <c r="FSV4" s="109"/>
      <c r="FSW4" s="109" t="s">
        <v>118</v>
      </c>
      <c r="FSX4" s="109"/>
      <c r="FSY4" s="109"/>
      <c r="FSZ4" s="109"/>
      <c r="FTA4" s="109" t="s">
        <v>118</v>
      </c>
      <c r="FTB4" s="109"/>
      <c r="FTC4" s="109"/>
      <c r="FTD4" s="109"/>
      <c r="FTE4" s="109" t="s">
        <v>118</v>
      </c>
      <c r="FTF4" s="109"/>
      <c r="FTG4" s="109"/>
      <c r="FTH4" s="109"/>
      <c r="FTI4" s="109" t="s">
        <v>118</v>
      </c>
      <c r="FTJ4" s="109"/>
      <c r="FTK4" s="109"/>
      <c r="FTL4" s="109"/>
      <c r="FTM4" s="109" t="s">
        <v>118</v>
      </c>
      <c r="FTN4" s="109"/>
      <c r="FTO4" s="109"/>
      <c r="FTP4" s="109"/>
      <c r="FTQ4" s="109" t="s">
        <v>118</v>
      </c>
      <c r="FTR4" s="109"/>
      <c r="FTS4" s="109"/>
      <c r="FTT4" s="109"/>
      <c r="FTU4" s="109" t="s">
        <v>118</v>
      </c>
      <c r="FTV4" s="109"/>
      <c r="FTW4" s="109"/>
      <c r="FTX4" s="109"/>
      <c r="FTY4" s="109" t="s">
        <v>118</v>
      </c>
      <c r="FTZ4" s="109"/>
      <c r="FUA4" s="109"/>
      <c r="FUB4" s="109"/>
      <c r="FUC4" s="109" t="s">
        <v>118</v>
      </c>
      <c r="FUD4" s="109"/>
      <c r="FUE4" s="109"/>
      <c r="FUF4" s="109"/>
      <c r="FUG4" s="109" t="s">
        <v>118</v>
      </c>
      <c r="FUH4" s="109"/>
      <c r="FUI4" s="109"/>
      <c r="FUJ4" s="109"/>
      <c r="FUK4" s="109" t="s">
        <v>118</v>
      </c>
      <c r="FUL4" s="109"/>
      <c r="FUM4" s="109"/>
      <c r="FUN4" s="109"/>
      <c r="FUO4" s="109" t="s">
        <v>118</v>
      </c>
      <c r="FUP4" s="109"/>
      <c r="FUQ4" s="109"/>
      <c r="FUR4" s="109"/>
      <c r="FUS4" s="109" t="s">
        <v>118</v>
      </c>
      <c r="FUT4" s="109"/>
      <c r="FUU4" s="109"/>
      <c r="FUV4" s="109"/>
      <c r="FUW4" s="109" t="s">
        <v>118</v>
      </c>
      <c r="FUX4" s="109"/>
      <c r="FUY4" s="109"/>
      <c r="FUZ4" s="109"/>
      <c r="FVA4" s="109" t="s">
        <v>118</v>
      </c>
      <c r="FVB4" s="109"/>
      <c r="FVC4" s="109"/>
      <c r="FVD4" s="109"/>
      <c r="FVE4" s="109" t="s">
        <v>118</v>
      </c>
      <c r="FVF4" s="109"/>
      <c r="FVG4" s="109"/>
      <c r="FVH4" s="109"/>
      <c r="FVI4" s="109" t="s">
        <v>118</v>
      </c>
      <c r="FVJ4" s="109"/>
      <c r="FVK4" s="109"/>
      <c r="FVL4" s="109"/>
      <c r="FVM4" s="109" t="s">
        <v>118</v>
      </c>
      <c r="FVN4" s="109"/>
      <c r="FVO4" s="109"/>
      <c r="FVP4" s="109"/>
      <c r="FVQ4" s="109" t="s">
        <v>118</v>
      </c>
      <c r="FVR4" s="109"/>
      <c r="FVS4" s="109"/>
      <c r="FVT4" s="109"/>
      <c r="FVU4" s="109" t="s">
        <v>118</v>
      </c>
      <c r="FVV4" s="109"/>
      <c r="FVW4" s="109"/>
      <c r="FVX4" s="109"/>
      <c r="FVY4" s="109" t="s">
        <v>118</v>
      </c>
      <c r="FVZ4" s="109"/>
      <c r="FWA4" s="109"/>
      <c r="FWB4" s="109"/>
      <c r="FWC4" s="109" t="s">
        <v>118</v>
      </c>
      <c r="FWD4" s="109"/>
      <c r="FWE4" s="109"/>
      <c r="FWF4" s="109"/>
      <c r="FWG4" s="109" t="s">
        <v>118</v>
      </c>
      <c r="FWH4" s="109"/>
      <c r="FWI4" s="109"/>
      <c r="FWJ4" s="109"/>
      <c r="FWK4" s="109" t="s">
        <v>118</v>
      </c>
      <c r="FWL4" s="109"/>
      <c r="FWM4" s="109"/>
      <c r="FWN4" s="109"/>
      <c r="FWO4" s="109" t="s">
        <v>118</v>
      </c>
      <c r="FWP4" s="109"/>
      <c r="FWQ4" s="109"/>
      <c r="FWR4" s="109"/>
      <c r="FWS4" s="109" t="s">
        <v>118</v>
      </c>
      <c r="FWT4" s="109"/>
      <c r="FWU4" s="109"/>
      <c r="FWV4" s="109"/>
      <c r="FWW4" s="109" t="s">
        <v>118</v>
      </c>
      <c r="FWX4" s="109"/>
      <c r="FWY4" s="109"/>
      <c r="FWZ4" s="109"/>
      <c r="FXA4" s="109" t="s">
        <v>118</v>
      </c>
      <c r="FXB4" s="109"/>
      <c r="FXC4" s="109"/>
      <c r="FXD4" s="109"/>
      <c r="FXE4" s="109" t="s">
        <v>118</v>
      </c>
      <c r="FXF4" s="109"/>
      <c r="FXG4" s="109"/>
      <c r="FXH4" s="109"/>
      <c r="FXI4" s="109" t="s">
        <v>118</v>
      </c>
      <c r="FXJ4" s="109"/>
      <c r="FXK4" s="109"/>
      <c r="FXL4" s="109"/>
      <c r="FXM4" s="109" t="s">
        <v>118</v>
      </c>
      <c r="FXN4" s="109"/>
      <c r="FXO4" s="109"/>
      <c r="FXP4" s="109"/>
      <c r="FXQ4" s="109" t="s">
        <v>118</v>
      </c>
      <c r="FXR4" s="109"/>
      <c r="FXS4" s="109"/>
      <c r="FXT4" s="109"/>
      <c r="FXU4" s="109" t="s">
        <v>118</v>
      </c>
      <c r="FXV4" s="109"/>
      <c r="FXW4" s="109"/>
      <c r="FXX4" s="109"/>
      <c r="FXY4" s="109" t="s">
        <v>118</v>
      </c>
      <c r="FXZ4" s="109"/>
      <c r="FYA4" s="109"/>
      <c r="FYB4" s="109"/>
      <c r="FYC4" s="109" t="s">
        <v>118</v>
      </c>
      <c r="FYD4" s="109"/>
      <c r="FYE4" s="109"/>
      <c r="FYF4" s="109"/>
      <c r="FYG4" s="109" t="s">
        <v>118</v>
      </c>
      <c r="FYH4" s="109"/>
      <c r="FYI4" s="109"/>
      <c r="FYJ4" s="109"/>
      <c r="FYK4" s="109" t="s">
        <v>118</v>
      </c>
      <c r="FYL4" s="109"/>
      <c r="FYM4" s="109"/>
      <c r="FYN4" s="109"/>
      <c r="FYO4" s="109" t="s">
        <v>118</v>
      </c>
      <c r="FYP4" s="109"/>
      <c r="FYQ4" s="109"/>
      <c r="FYR4" s="109"/>
      <c r="FYS4" s="109" t="s">
        <v>118</v>
      </c>
      <c r="FYT4" s="109"/>
      <c r="FYU4" s="109"/>
      <c r="FYV4" s="109"/>
      <c r="FYW4" s="109" t="s">
        <v>118</v>
      </c>
      <c r="FYX4" s="109"/>
      <c r="FYY4" s="109"/>
      <c r="FYZ4" s="109"/>
      <c r="FZA4" s="109" t="s">
        <v>118</v>
      </c>
      <c r="FZB4" s="109"/>
      <c r="FZC4" s="109"/>
      <c r="FZD4" s="109"/>
      <c r="FZE4" s="109" t="s">
        <v>118</v>
      </c>
      <c r="FZF4" s="109"/>
      <c r="FZG4" s="109"/>
      <c r="FZH4" s="109"/>
      <c r="FZI4" s="109" t="s">
        <v>118</v>
      </c>
      <c r="FZJ4" s="109"/>
      <c r="FZK4" s="109"/>
      <c r="FZL4" s="109"/>
      <c r="FZM4" s="109" t="s">
        <v>118</v>
      </c>
      <c r="FZN4" s="109"/>
      <c r="FZO4" s="109"/>
      <c r="FZP4" s="109"/>
      <c r="FZQ4" s="109" t="s">
        <v>118</v>
      </c>
      <c r="FZR4" s="109"/>
      <c r="FZS4" s="109"/>
      <c r="FZT4" s="109"/>
      <c r="FZU4" s="109" t="s">
        <v>118</v>
      </c>
      <c r="FZV4" s="109"/>
      <c r="FZW4" s="109"/>
      <c r="FZX4" s="109"/>
      <c r="FZY4" s="109" t="s">
        <v>118</v>
      </c>
      <c r="FZZ4" s="109"/>
      <c r="GAA4" s="109"/>
      <c r="GAB4" s="109"/>
      <c r="GAC4" s="109" t="s">
        <v>118</v>
      </c>
      <c r="GAD4" s="109"/>
      <c r="GAE4" s="109"/>
      <c r="GAF4" s="109"/>
      <c r="GAG4" s="109" t="s">
        <v>118</v>
      </c>
      <c r="GAH4" s="109"/>
      <c r="GAI4" s="109"/>
      <c r="GAJ4" s="109"/>
      <c r="GAK4" s="109" t="s">
        <v>118</v>
      </c>
      <c r="GAL4" s="109"/>
      <c r="GAM4" s="109"/>
      <c r="GAN4" s="109"/>
      <c r="GAO4" s="109" t="s">
        <v>118</v>
      </c>
      <c r="GAP4" s="109"/>
      <c r="GAQ4" s="109"/>
      <c r="GAR4" s="109"/>
      <c r="GAS4" s="109" t="s">
        <v>118</v>
      </c>
      <c r="GAT4" s="109"/>
      <c r="GAU4" s="109"/>
      <c r="GAV4" s="109"/>
      <c r="GAW4" s="109" t="s">
        <v>118</v>
      </c>
      <c r="GAX4" s="109"/>
      <c r="GAY4" s="109"/>
      <c r="GAZ4" s="109"/>
      <c r="GBA4" s="109" t="s">
        <v>118</v>
      </c>
      <c r="GBB4" s="109"/>
      <c r="GBC4" s="109"/>
      <c r="GBD4" s="109"/>
      <c r="GBE4" s="109" t="s">
        <v>118</v>
      </c>
      <c r="GBF4" s="109"/>
      <c r="GBG4" s="109"/>
      <c r="GBH4" s="109"/>
      <c r="GBI4" s="109" t="s">
        <v>118</v>
      </c>
      <c r="GBJ4" s="109"/>
      <c r="GBK4" s="109"/>
      <c r="GBL4" s="109"/>
      <c r="GBM4" s="109" t="s">
        <v>118</v>
      </c>
      <c r="GBN4" s="109"/>
      <c r="GBO4" s="109"/>
      <c r="GBP4" s="109"/>
      <c r="GBQ4" s="109" t="s">
        <v>118</v>
      </c>
      <c r="GBR4" s="109"/>
      <c r="GBS4" s="109"/>
      <c r="GBT4" s="109"/>
      <c r="GBU4" s="109" t="s">
        <v>118</v>
      </c>
      <c r="GBV4" s="109"/>
      <c r="GBW4" s="109"/>
      <c r="GBX4" s="109"/>
      <c r="GBY4" s="109" t="s">
        <v>118</v>
      </c>
      <c r="GBZ4" s="109"/>
      <c r="GCA4" s="109"/>
      <c r="GCB4" s="109"/>
      <c r="GCC4" s="109" t="s">
        <v>118</v>
      </c>
      <c r="GCD4" s="109"/>
      <c r="GCE4" s="109"/>
      <c r="GCF4" s="109"/>
      <c r="GCG4" s="109" t="s">
        <v>118</v>
      </c>
      <c r="GCH4" s="109"/>
      <c r="GCI4" s="109"/>
      <c r="GCJ4" s="109"/>
      <c r="GCK4" s="109" t="s">
        <v>118</v>
      </c>
      <c r="GCL4" s="109"/>
      <c r="GCM4" s="109"/>
      <c r="GCN4" s="109"/>
      <c r="GCO4" s="109" t="s">
        <v>118</v>
      </c>
      <c r="GCP4" s="109"/>
      <c r="GCQ4" s="109"/>
      <c r="GCR4" s="109"/>
      <c r="GCS4" s="109" t="s">
        <v>118</v>
      </c>
      <c r="GCT4" s="109"/>
      <c r="GCU4" s="109"/>
      <c r="GCV4" s="109"/>
      <c r="GCW4" s="109" t="s">
        <v>118</v>
      </c>
      <c r="GCX4" s="109"/>
      <c r="GCY4" s="109"/>
      <c r="GCZ4" s="109"/>
      <c r="GDA4" s="109" t="s">
        <v>118</v>
      </c>
      <c r="GDB4" s="109"/>
      <c r="GDC4" s="109"/>
      <c r="GDD4" s="109"/>
      <c r="GDE4" s="109" t="s">
        <v>118</v>
      </c>
      <c r="GDF4" s="109"/>
      <c r="GDG4" s="109"/>
      <c r="GDH4" s="109"/>
      <c r="GDI4" s="109" t="s">
        <v>118</v>
      </c>
      <c r="GDJ4" s="109"/>
      <c r="GDK4" s="109"/>
      <c r="GDL4" s="109"/>
      <c r="GDM4" s="109" t="s">
        <v>118</v>
      </c>
      <c r="GDN4" s="109"/>
      <c r="GDO4" s="109"/>
      <c r="GDP4" s="109"/>
      <c r="GDQ4" s="109" t="s">
        <v>118</v>
      </c>
      <c r="GDR4" s="109"/>
      <c r="GDS4" s="109"/>
      <c r="GDT4" s="109"/>
      <c r="GDU4" s="109" t="s">
        <v>118</v>
      </c>
      <c r="GDV4" s="109"/>
      <c r="GDW4" s="109"/>
      <c r="GDX4" s="109"/>
      <c r="GDY4" s="109" t="s">
        <v>118</v>
      </c>
      <c r="GDZ4" s="109"/>
      <c r="GEA4" s="109"/>
      <c r="GEB4" s="109"/>
      <c r="GEC4" s="109" t="s">
        <v>118</v>
      </c>
      <c r="GED4" s="109"/>
      <c r="GEE4" s="109"/>
      <c r="GEF4" s="109"/>
      <c r="GEG4" s="109" t="s">
        <v>118</v>
      </c>
      <c r="GEH4" s="109"/>
      <c r="GEI4" s="109"/>
      <c r="GEJ4" s="109"/>
      <c r="GEK4" s="109" t="s">
        <v>118</v>
      </c>
      <c r="GEL4" s="109"/>
      <c r="GEM4" s="109"/>
      <c r="GEN4" s="109"/>
      <c r="GEO4" s="109" t="s">
        <v>118</v>
      </c>
      <c r="GEP4" s="109"/>
      <c r="GEQ4" s="109"/>
      <c r="GER4" s="109"/>
      <c r="GES4" s="109" t="s">
        <v>118</v>
      </c>
      <c r="GET4" s="109"/>
      <c r="GEU4" s="109"/>
      <c r="GEV4" s="109"/>
      <c r="GEW4" s="109" t="s">
        <v>118</v>
      </c>
      <c r="GEX4" s="109"/>
      <c r="GEY4" s="109"/>
      <c r="GEZ4" s="109"/>
      <c r="GFA4" s="109" t="s">
        <v>118</v>
      </c>
      <c r="GFB4" s="109"/>
      <c r="GFC4" s="109"/>
      <c r="GFD4" s="109"/>
      <c r="GFE4" s="109" t="s">
        <v>118</v>
      </c>
      <c r="GFF4" s="109"/>
      <c r="GFG4" s="109"/>
      <c r="GFH4" s="109"/>
      <c r="GFI4" s="109" t="s">
        <v>118</v>
      </c>
      <c r="GFJ4" s="109"/>
      <c r="GFK4" s="109"/>
      <c r="GFL4" s="109"/>
      <c r="GFM4" s="109" t="s">
        <v>118</v>
      </c>
      <c r="GFN4" s="109"/>
      <c r="GFO4" s="109"/>
      <c r="GFP4" s="109"/>
      <c r="GFQ4" s="109" t="s">
        <v>118</v>
      </c>
      <c r="GFR4" s="109"/>
      <c r="GFS4" s="109"/>
      <c r="GFT4" s="109"/>
      <c r="GFU4" s="109" t="s">
        <v>118</v>
      </c>
      <c r="GFV4" s="109"/>
      <c r="GFW4" s="109"/>
      <c r="GFX4" s="109"/>
      <c r="GFY4" s="109" t="s">
        <v>118</v>
      </c>
      <c r="GFZ4" s="109"/>
      <c r="GGA4" s="109"/>
      <c r="GGB4" s="109"/>
      <c r="GGC4" s="109" t="s">
        <v>118</v>
      </c>
      <c r="GGD4" s="109"/>
      <c r="GGE4" s="109"/>
      <c r="GGF4" s="109"/>
      <c r="GGG4" s="109" t="s">
        <v>118</v>
      </c>
      <c r="GGH4" s="109"/>
      <c r="GGI4" s="109"/>
      <c r="GGJ4" s="109"/>
      <c r="GGK4" s="109" t="s">
        <v>118</v>
      </c>
      <c r="GGL4" s="109"/>
      <c r="GGM4" s="109"/>
      <c r="GGN4" s="109"/>
      <c r="GGO4" s="109" t="s">
        <v>118</v>
      </c>
      <c r="GGP4" s="109"/>
      <c r="GGQ4" s="109"/>
      <c r="GGR4" s="109"/>
      <c r="GGS4" s="109" t="s">
        <v>118</v>
      </c>
      <c r="GGT4" s="109"/>
      <c r="GGU4" s="109"/>
      <c r="GGV4" s="109"/>
      <c r="GGW4" s="109" t="s">
        <v>118</v>
      </c>
      <c r="GGX4" s="109"/>
      <c r="GGY4" s="109"/>
      <c r="GGZ4" s="109"/>
      <c r="GHA4" s="109" t="s">
        <v>118</v>
      </c>
      <c r="GHB4" s="109"/>
      <c r="GHC4" s="109"/>
      <c r="GHD4" s="109"/>
      <c r="GHE4" s="109" t="s">
        <v>118</v>
      </c>
      <c r="GHF4" s="109"/>
      <c r="GHG4" s="109"/>
      <c r="GHH4" s="109"/>
      <c r="GHI4" s="109" t="s">
        <v>118</v>
      </c>
      <c r="GHJ4" s="109"/>
      <c r="GHK4" s="109"/>
      <c r="GHL4" s="109"/>
      <c r="GHM4" s="109" t="s">
        <v>118</v>
      </c>
      <c r="GHN4" s="109"/>
      <c r="GHO4" s="109"/>
      <c r="GHP4" s="109"/>
      <c r="GHQ4" s="109" t="s">
        <v>118</v>
      </c>
      <c r="GHR4" s="109"/>
      <c r="GHS4" s="109"/>
      <c r="GHT4" s="109"/>
      <c r="GHU4" s="109" t="s">
        <v>118</v>
      </c>
      <c r="GHV4" s="109"/>
      <c r="GHW4" s="109"/>
      <c r="GHX4" s="109"/>
      <c r="GHY4" s="109" t="s">
        <v>118</v>
      </c>
      <c r="GHZ4" s="109"/>
      <c r="GIA4" s="109"/>
      <c r="GIB4" s="109"/>
      <c r="GIC4" s="109" t="s">
        <v>118</v>
      </c>
      <c r="GID4" s="109"/>
      <c r="GIE4" s="109"/>
      <c r="GIF4" s="109"/>
      <c r="GIG4" s="109" t="s">
        <v>118</v>
      </c>
      <c r="GIH4" s="109"/>
      <c r="GII4" s="109"/>
      <c r="GIJ4" s="109"/>
      <c r="GIK4" s="109" t="s">
        <v>118</v>
      </c>
      <c r="GIL4" s="109"/>
      <c r="GIM4" s="109"/>
      <c r="GIN4" s="109"/>
      <c r="GIO4" s="109" t="s">
        <v>118</v>
      </c>
      <c r="GIP4" s="109"/>
      <c r="GIQ4" s="109"/>
      <c r="GIR4" s="109"/>
      <c r="GIS4" s="109" t="s">
        <v>118</v>
      </c>
      <c r="GIT4" s="109"/>
      <c r="GIU4" s="109"/>
      <c r="GIV4" s="109"/>
      <c r="GIW4" s="109" t="s">
        <v>118</v>
      </c>
      <c r="GIX4" s="109"/>
      <c r="GIY4" s="109"/>
      <c r="GIZ4" s="109"/>
      <c r="GJA4" s="109" t="s">
        <v>118</v>
      </c>
      <c r="GJB4" s="109"/>
      <c r="GJC4" s="109"/>
      <c r="GJD4" s="109"/>
      <c r="GJE4" s="109" t="s">
        <v>118</v>
      </c>
      <c r="GJF4" s="109"/>
      <c r="GJG4" s="109"/>
      <c r="GJH4" s="109"/>
      <c r="GJI4" s="109" t="s">
        <v>118</v>
      </c>
      <c r="GJJ4" s="109"/>
      <c r="GJK4" s="109"/>
      <c r="GJL4" s="109"/>
      <c r="GJM4" s="109" t="s">
        <v>118</v>
      </c>
      <c r="GJN4" s="109"/>
      <c r="GJO4" s="109"/>
      <c r="GJP4" s="109"/>
      <c r="GJQ4" s="109" t="s">
        <v>118</v>
      </c>
      <c r="GJR4" s="109"/>
      <c r="GJS4" s="109"/>
      <c r="GJT4" s="109"/>
      <c r="GJU4" s="109" t="s">
        <v>118</v>
      </c>
      <c r="GJV4" s="109"/>
      <c r="GJW4" s="109"/>
      <c r="GJX4" s="109"/>
      <c r="GJY4" s="109" t="s">
        <v>118</v>
      </c>
      <c r="GJZ4" s="109"/>
      <c r="GKA4" s="109"/>
      <c r="GKB4" s="109"/>
      <c r="GKC4" s="109" t="s">
        <v>118</v>
      </c>
      <c r="GKD4" s="109"/>
      <c r="GKE4" s="109"/>
      <c r="GKF4" s="109"/>
      <c r="GKG4" s="109" t="s">
        <v>118</v>
      </c>
      <c r="GKH4" s="109"/>
      <c r="GKI4" s="109"/>
      <c r="GKJ4" s="109"/>
      <c r="GKK4" s="109" t="s">
        <v>118</v>
      </c>
      <c r="GKL4" s="109"/>
      <c r="GKM4" s="109"/>
      <c r="GKN4" s="109"/>
      <c r="GKO4" s="109" t="s">
        <v>118</v>
      </c>
      <c r="GKP4" s="109"/>
      <c r="GKQ4" s="109"/>
      <c r="GKR4" s="109"/>
      <c r="GKS4" s="109" t="s">
        <v>118</v>
      </c>
      <c r="GKT4" s="109"/>
      <c r="GKU4" s="109"/>
      <c r="GKV4" s="109"/>
      <c r="GKW4" s="109" t="s">
        <v>118</v>
      </c>
      <c r="GKX4" s="109"/>
      <c r="GKY4" s="109"/>
      <c r="GKZ4" s="109"/>
      <c r="GLA4" s="109" t="s">
        <v>118</v>
      </c>
      <c r="GLB4" s="109"/>
      <c r="GLC4" s="109"/>
      <c r="GLD4" s="109"/>
      <c r="GLE4" s="109" t="s">
        <v>118</v>
      </c>
      <c r="GLF4" s="109"/>
      <c r="GLG4" s="109"/>
      <c r="GLH4" s="109"/>
      <c r="GLI4" s="109" t="s">
        <v>118</v>
      </c>
      <c r="GLJ4" s="109"/>
      <c r="GLK4" s="109"/>
      <c r="GLL4" s="109"/>
      <c r="GLM4" s="109" t="s">
        <v>118</v>
      </c>
      <c r="GLN4" s="109"/>
      <c r="GLO4" s="109"/>
      <c r="GLP4" s="109"/>
      <c r="GLQ4" s="109" t="s">
        <v>118</v>
      </c>
      <c r="GLR4" s="109"/>
      <c r="GLS4" s="109"/>
      <c r="GLT4" s="109"/>
      <c r="GLU4" s="109" t="s">
        <v>118</v>
      </c>
      <c r="GLV4" s="109"/>
      <c r="GLW4" s="109"/>
      <c r="GLX4" s="109"/>
      <c r="GLY4" s="109" t="s">
        <v>118</v>
      </c>
      <c r="GLZ4" s="109"/>
      <c r="GMA4" s="109"/>
      <c r="GMB4" s="109"/>
      <c r="GMC4" s="109" t="s">
        <v>118</v>
      </c>
      <c r="GMD4" s="109"/>
      <c r="GME4" s="109"/>
      <c r="GMF4" s="109"/>
      <c r="GMG4" s="109" t="s">
        <v>118</v>
      </c>
      <c r="GMH4" s="109"/>
      <c r="GMI4" s="109"/>
      <c r="GMJ4" s="109"/>
      <c r="GMK4" s="109" t="s">
        <v>118</v>
      </c>
      <c r="GML4" s="109"/>
      <c r="GMM4" s="109"/>
      <c r="GMN4" s="109"/>
      <c r="GMO4" s="109" t="s">
        <v>118</v>
      </c>
      <c r="GMP4" s="109"/>
      <c r="GMQ4" s="109"/>
      <c r="GMR4" s="109"/>
      <c r="GMS4" s="109" t="s">
        <v>118</v>
      </c>
      <c r="GMT4" s="109"/>
      <c r="GMU4" s="109"/>
      <c r="GMV4" s="109"/>
      <c r="GMW4" s="109" t="s">
        <v>118</v>
      </c>
      <c r="GMX4" s="109"/>
      <c r="GMY4" s="109"/>
      <c r="GMZ4" s="109"/>
      <c r="GNA4" s="109" t="s">
        <v>118</v>
      </c>
      <c r="GNB4" s="109"/>
      <c r="GNC4" s="109"/>
      <c r="GND4" s="109"/>
      <c r="GNE4" s="109" t="s">
        <v>118</v>
      </c>
      <c r="GNF4" s="109"/>
      <c r="GNG4" s="109"/>
      <c r="GNH4" s="109"/>
      <c r="GNI4" s="109" t="s">
        <v>118</v>
      </c>
      <c r="GNJ4" s="109"/>
      <c r="GNK4" s="109"/>
      <c r="GNL4" s="109"/>
      <c r="GNM4" s="109" t="s">
        <v>118</v>
      </c>
      <c r="GNN4" s="109"/>
      <c r="GNO4" s="109"/>
      <c r="GNP4" s="109"/>
      <c r="GNQ4" s="109" t="s">
        <v>118</v>
      </c>
      <c r="GNR4" s="109"/>
      <c r="GNS4" s="109"/>
      <c r="GNT4" s="109"/>
      <c r="GNU4" s="109" t="s">
        <v>118</v>
      </c>
      <c r="GNV4" s="109"/>
      <c r="GNW4" s="109"/>
      <c r="GNX4" s="109"/>
      <c r="GNY4" s="109" t="s">
        <v>118</v>
      </c>
      <c r="GNZ4" s="109"/>
      <c r="GOA4" s="109"/>
      <c r="GOB4" s="109"/>
      <c r="GOC4" s="109" t="s">
        <v>118</v>
      </c>
      <c r="GOD4" s="109"/>
      <c r="GOE4" s="109"/>
      <c r="GOF4" s="109"/>
      <c r="GOG4" s="109" t="s">
        <v>118</v>
      </c>
      <c r="GOH4" s="109"/>
      <c r="GOI4" s="109"/>
      <c r="GOJ4" s="109"/>
      <c r="GOK4" s="109" t="s">
        <v>118</v>
      </c>
      <c r="GOL4" s="109"/>
      <c r="GOM4" s="109"/>
      <c r="GON4" s="109"/>
      <c r="GOO4" s="109" t="s">
        <v>118</v>
      </c>
      <c r="GOP4" s="109"/>
      <c r="GOQ4" s="109"/>
      <c r="GOR4" s="109"/>
      <c r="GOS4" s="109" t="s">
        <v>118</v>
      </c>
      <c r="GOT4" s="109"/>
      <c r="GOU4" s="109"/>
      <c r="GOV4" s="109"/>
      <c r="GOW4" s="109" t="s">
        <v>118</v>
      </c>
      <c r="GOX4" s="109"/>
      <c r="GOY4" s="109"/>
      <c r="GOZ4" s="109"/>
      <c r="GPA4" s="109" t="s">
        <v>118</v>
      </c>
      <c r="GPB4" s="109"/>
      <c r="GPC4" s="109"/>
      <c r="GPD4" s="109"/>
      <c r="GPE4" s="109" t="s">
        <v>118</v>
      </c>
      <c r="GPF4" s="109"/>
      <c r="GPG4" s="109"/>
      <c r="GPH4" s="109"/>
      <c r="GPI4" s="109" t="s">
        <v>118</v>
      </c>
      <c r="GPJ4" s="109"/>
      <c r="GPK4" s="109"/>
      <c r="GPL4" s="109"/>
      <c r="GPM4" s="109" t="s">
        <v>118</v>
      </c>
      <c r="GPN4" s="109"/>
      <c r="GPO4" s="109"/>
      <c r="GPP4" s="109"/>
      <c r="GPQ4" s="109" t="s">
        <v>118</v>
      </c>
      <c r="GPR4" s="109"/>
      <c r="GPS4" s="109"/>
      <c r="GPT4" s="109"/>
      <c r="GPU4" s="109" t="s">
        <v>118</v>
      </c>
      <c r="GPV4" s="109"/>
      <c r="GPW4" s="109"/>
      <c r="GPX4" s="109"/>
      <c r="GPY4" s="109" t="s">
        <v>118</v>
      </c>
      <c r="GPZ4" s="109"/>
      <c r="GQA4" s="109"/>
      <c r="GQB4" s="109"/>
      <c r="GQC4" s="109" t="s">
        <v>118</v>
      </c>
      <c r="GQD4" s="109"/>
      <c r="GQE4" s="109"/>
      <c r="GQF4" s="109"/>
      <c r="GQG4" s="109" t="s">
        <v>118</v>
      </c>
      <c r="GQH4" s="109"/>
      <c r="GQI4" s="109"/>
      <c r="GQJ4" s="109"/>
      <c r="GQK4" s="109" t="s">
        <v>118</v>
      </c>
      <c r="GQL4" s="109"/>
      <c r="GQM4" s="109"/>
      <c r="GQN4" s="109"/>
      <c r="GQO4" s="109" t="s">
        <v>118</v>
      </c>
      <c r="GQP4" s="109"/>
      <c r="GQQ4" s="109"/>
      <c r="GQR4" s="109"/>
      <c r="GQS4" s="109" t="s">
        <v>118</v>
      </c>
      <c r="GQT4" s="109"/>
      <c r="GQU4" s="109"/>
      <c r="GQV4" s="109"/>
      <c r="GQW4" s="109" t="s">
        <v>118</v>
      </c>
      <c r="GQX4" s="109"/>
      <c r="GQY4" s="109"/>
      <c r="GQZ4" s="109"/>
      <c r="GRA4" s="109" t="s">
        <v>118</v>
      </c>
      <c r="GRB4" s="109"/>
      <c r="GRC4" s="109"/>
      <c r="GRD4" s="109"/>
      <c r="GRE4" s="109" t="s">
        <v>118</v>
      </c>
      <c r="GRF4" s="109"/>
      <c r="GRG4" s="109"/>
      <c r="GRH4" s="109"/>
      <c r="GRI4" s="109" t="s">
        <v>118</v>
      </c>
      <c r="GRJ4" s="109"/>
      <c r="GRK4" s="109"/>
      <c r="GRL4" s="109"/>
      <c r="GRM4" s="109" t="s">
        <v>118</v>
      </c>
      <c r="GRN4" s="109"/>
      <c r="GRO4" s="109"/>
      <c r="GRP4" s="109"/>
      <c r="GRQ4" s="109" t="s">
        <v>118</v>
      </c>
      <c r="GRR4" s="109"/>
      <c r="GRS4" s="109"/>
      <c r="GRT4" s="109"/>
      <c r="GRU4" s="109" t="s">
        <v>118</v>
      </c>
      <c r="GRV4" s="109"/>
      <c r="GRW4" s="109"/>
      <c r="GRX4" s="109"/>
      <c r="GRY4" s="109" t="s">
        <v>118</v>
      </c>
      <c r="GRZ4" s="109"/>
      <c r="GSA4" s="109"/>
      <c r="GSB4" s="109"/>
      <c r="GSC4" s="109" t="s">
        <v>118</v>
      </c>
      <c r="GSD4" s="109"/>
      <c r="GSE4" s="109"/>
      <c r="GSF4" s="109"/>
      <c r="GSG4" s="109" t="s">
        <v>118</v>
      </c>
      <c r="GSH4" s="109"/>
      <c r="GSI4" s="109"/>
      <c r="GSJ4" s="109"/>
      <c r="GSK4" s="109" t="s">
        <v>118</v>
      </c>
      <c r="GSL4" s="109"/>
      <c r="GSM4" s="109"/>
      <c r="GSN4" s="109"/>
      <c r="GSO4" s="109" t="s">
        <v>118</v>
      </c>
      <c r="GSP4" s="109"/>
      <c r="GSQ4" s="109"/>
      <c r="GSR4" s="109"/>
      <c r="GSS4" s="109" t="s">
        <v>118</v>
      </c>
      <c r="GST4" s="109"/>
      <c r="GSU4" s="109"/>
      <c r="GSV4" s="109"/>
      <c r="GSW4" s="109" t="s">
        <v>118</v>
      </c>
      <c r="GSX4" s="109"/>
      <c r="GSY4" s="109"/>
      <c r="GSZ4" s="109"/>
      <c r="GTA4" s="109" t="s">
        <v>118</v>
      </c>
      <c r="GTB4" s="109"/>
      <c r="GTC4" s="109"/>
      <c r="GTD4" s="109"/>
      <c r="GTE4" s="109" t="s">
        <v>118</v>
      </c>
      <c r="GTF4" s="109"/>
      <c r="GTG4" s="109"/>
      <c r="GTH4" s="109"/>
      <c r="GTI4" s="109" t="s">
        <v>118</v>
      </c>
      <c r="GTJ4" s="109"/>
      <c r="GTK4" s="109"/>
      <c r="GTL4" s="109"/>
      <c r="GTM4" s="109" t="s">
        <v>118</v>
      </c>
      <c r="GTN4" s="109"/>
      <c r="GTO4" s="109"/>
      <c r="GTP4" s="109"/>
      <c r="GTQ4" s="109" t="s">
        <v>118</v>
      </c>
      <c r="GTR4" s="109"/>
      <c r="GTS4" s="109"/>
      <c r="GTT4" s="109"/>
      <c r="GTU4" s="109" t="s">
        <v>118</v>
      </c>
      <c r="GTV4" s="109"/>
      <c r="GTW4" s="109"/>
      <c r="GTX4" s="109"/>
      <c r="GTY4" s="109" t="s">
        <v>118</v>
      </c>
      <c r="GTZ4" s="109"/>
      <c r="GUA4" s="109"/>
      <c r="GUB4" s="109"/>
      <c r="GUC4" s="109" t="s">
        <v>118</v>
      </c>
      <c r="GUD4" s="109"/>
      <c r="GUE4" s="109"/>
      <c r="GUF4" s="109"/>
      <c r="GUG4" s="109" t="s">
        <v>118</v>
      </c>
      <c r="GUH4" s="109"/>
      <c r="GUI4" s="109"/>
      <c r="GUJ4" s="109"/>
      <c r="GUK4" s="109" t="s">
        <v>118</v>
      </c>
      <c r="GUL4" s="109"/>
      <c r="GUM4" s="109"/>
      <c r="GUN4" s="109"/>
      <c r="GUO4" s="109" t="s">
        <v>118</v>
      </c>
      <c r="GUP4" s="109"/>
      <c r="GUQ4" s="109"/>
      <c r="GUR4" s="109"/>
      <c r="GUS4" s="109" t="s">
        <v>118</v>
      </c>
      <c r="GUT4" s="109"/>
      <c r="GUU4" s="109"/>
      <c r="GUV4" s="109"/>
      <c r="GUW4" s="109" t="s">
        <v>118</v>
      </c>
      <c r="GUX4" s="109"/>
      <c r="GUY4" s="109"/>
      <c r="GUZ4" s="109"/>
      <c r="GVA4" s="109" t="s">
        <v>118</v>
      </c>
      <c r="GVB4" s="109"/>
      <c r="GVC4" s="109"/>
      <c r="GVD4" s="109"/>
      <c r="GVE4" s="109" t="s">
        <v>118</v>
      </c>
      <c r="GVF4" s="109"/>
      <c r="GVG4" s="109"/>
      <c r="GVH4" s="109"/>
      <c r="GVI4" s="109" t="s">
        <v>118</v>
      </c>
      <c r="GVJ4" s="109"/>
      <c r="GVK4" s="109"/>
      <c r="GVL4" s="109"/>
      <c r="GVM4" s="109" t="s">
        <v>118</v>
      </c>
      <c r="GVN4" s="109"/>
      <c r="GVO4" s="109"/>
      <c r="GVP4" s="109"/>
      <c r="GVQ4" s="109" t="s">
        <v>118</v>
      </c>
      <c r="GVR4" s="109"/>
      <c r="GVS4" s="109"/>
      <c r="GVT4" s="109"/>
      <c r="GVU4" s="109" t="s">
        <v>118</v>
      </c>
      <c r="GVV4" s="109"/>
      <c r="GVW4" s="109"/>
      <c r="GVX4" s="109"/>
      <c r="GVY4" s="109" t="s">
        <v>118</v>
      </c>
      <c r="GVZ4" s="109"/>
      <c r="GWA4" s="109"/>
      <c r="GWB4" s="109"/>
      <c r="GWC4" s="109" t="s">
        <v>118</v>
      </c>
      <c r="GWD4" s="109"/>
      <c r="GWE4" s="109"/>
      <c r="GWF4" s="109"/>
      <c r="GWG4" s="109" t="s">
        <v>118</v>
      </c>
      <c r="GWH4" s="109"/>
      <c r="GWI4" s="109"/>
      <c r="GWJ4" s="109"/>
      <c r="GWK4" s="109" t="s">
        <v>118</v>
      </c>
      <c r="GWL4" s="109"/>
      <c r="GWM4" s="109"/>
      <c r="GWN4" s="109"/>
      <c r="GWO4" s="109" t="s">
        <v>118</v>
      </c>
      <c r="GWP4" s="109"/>
      <c r="GWQ4" s="109"/>
      <c r="GWR4" s="109"/>
      <c r="GWS4" s="109" t="s">
        <v>118</v>
      </c>
      <c r="GWT4" s="109"/>
      <c r="GWU4" s="109"/>
      <c r="GWV4" s="109"/>
      <c r="GWW4" s="109" t="s">
        <v>118</v>
      </c>
      <c r="GWX4" s="109"/>
      <c r="GWY4" s="109"/>
      <c r="GWZ4" s="109"/>
      <c r="GXA4" s="109" t="s">
        <v>118</v>
      </c>
      <c r="GXB4" s="109"/>
      <c r="GXC4" s="109"/>
      <c r="GXD4" s="109"/>
      <c r="GXE4" s="109" t="s">
        <v>118</v>
      </c>
      <c r="GXF4" s="109"/>
      <c r="GXG4" s="109"/>
      <c r="GXH4" s="109"/>
      <c r="GXI4" s="109" t="s">
        <v>118</v>
      </c>
      <c r="GXJ4" s="109"/>
      <c r="GXK4" s="109"/>
      <c r="GXL4" s="109"/>
      <c r="GXM4" s="109" t="s">
        <v>118</v>
      </c>
      <c r="GXN4" s="109"/>
      <c r="GXO4" s="109"/>
      <c r="GXP4" s="109"/>
      <c r="GXQ4" s="109" t="s">
        <v>118</v>
      </c>
      <c r="GXR4" s="109"/>
      <c r="GXS4" s="109"/>
      <c r="GXT4" s="109"/>
      <c r="GXU4" s="109" t="s">
        <v>118</v>
      </c>
      <c r="GXV4" s="109"/>
      <c r="GXW4" s="109"/>
      <c r="GXX4" s="109"/>
      <c r="GXY4" s="109" t="s">
        <v>118</v>
      </c>
      <c r="GXZ4" s="109"/>
      <c r="GYA4" s="109"/>
      <c r="GYB4" s="109"/>
      <c r="GYC4" s="109" t="s">
        <v>118</v>
      </c>
      <c r="GYD4" s="109"/>
      <c r="GYE4" s="109"/>
      <c r="GYF4" s="109"/>
      <c r="GYG4" s="109" t="s">
        <v>118</v>
      </c>
      <c r="GYH4" s="109"/>
      <c r="GYI4" s="109"/>
      <c r="GYJ4" s="109"/>
      <c r="GYK4" s="109" t="s">
        <v>118</v>
      </c>
      <c r="GYL4" s="109"/>
      <c r="GYM4" s="109"/>
      <c r="GYN4" s="109"/>
      <c r="GYO4" s="109" t="s">
        <v>118</v>
      </c>
      <c r="GYP4" s="109"/>
      <c r="GYQ4" s="109"/>
      <c r="GYR4" s="109"/>
      <c r="GYS4" s="109" t="s">
        <v>118</v>
      </c>
      <c r="GYT4" s="109"/>
      <c r="GYU4" s="109"/>
      <c r="GYV4" s="109"/>
      <c r="GYW4" s="109" t="s">
        <v>118</v>
      </c>
      <c r="GYX4" s="109"/>
      <c r="GYY4" s="109"/>
      <c r="GYZ4" s="109"/>
      <c r="GZA4" s="109" t="s">
        <v>118</v>
      </c>
      <c r="GZB4" s="109"/>
      <c r="GZC4" s="109"/>
      <c r="GZD4" s="109"/>
      <c r="GZE4" s="109" t="s">
        <v>118</v>
      </c>
      <c r="GZF4" s="109"/>
      <c r="GZG4" s="109"/>
      <c r="GZH4" s="109"/>
      <c r="GZI4" s="109" t="s">
        <v>118</v>
      </c>
      <c r="GZJ4" s="109"/>
      <c r="GZK4" s="109"/>
      <c r="GZL4" s="109"/>
      <c r="GZM4" s="109" t="s">
        <v>118</v>
      </c>
      <c r="GZN4" s="109"/>
      <c r="GZO4" s="109"/>
      <c r="GZP4" s="109"/>
      <c r="GZQ4" s="109" t="s">
        <v>118</v>
      </c>
      <c r="GZR4" s="109"/>
      <c r="GZS4" s="109"/>
      <c r="GZT4" s="109"/>
      <c r="GZU4" s="109" t="s">
        <v>118</v>
      </c>
      <c r="GZV4" s="109"/>
      <c r="GZW4" s="109"/>
      <c r="GZX4" s="109"/>
      <c r="GZY4" s="109" t="s">
        <v>118</v>
      </c>
      <c r="GZZ4" s="109"/>
      <c r="HAA4" s="109"/>
      <c r="HAB4" s="109"/>
      <c r="HAC4" s="109" t="s">
        <v>118</v>
      </c>
      <c r="HAD4" s="109"/>
      <c r="HAE4" s="109"/>
      <c r="HAF4" s="109"/>
      <c r="HAG4" s="109" t="s">
        <v>118</v>
      </c>
      <c r="HAH4" s="109"/>
      <c r="HAI4" s="109"/>
      <c r="HAJ4" s="109"/>
      <c r="HAK4" s="109" t="s">
        <v>118</v>
      </c>
      <c r="HAL4" s="109"/>
      <c r="HAM4" s="109"/>
      <c r="HAN4" s="109"/>
      <c r="HAO4" s="109" t="s">
        <v>118</v>
      </c>
      <c r="HAP4" s="109"/>
      <c r="HAQ4" s="109"/>
      <c r="HAR4" s="109"/>
      <c r="HAS4" s="109" t="s">
        <v>118</v>
      </c>
      <c r="HAT4" s="109"/>
      <c r="HAU4" s="109"/>
      <c r="HAV4" s="109"/>
      <c r="HAW4" s="109" t="s">
        <v>118</v>
      </c>
      <c r="HAX4" s="109"/>
      <c r="HAY4" s="109"/>
      <c r="HAZ4" s="109"/>
      <c r="HBA4" s="109" t="s">
        <v>118</v>
      </c>
      <c r="HBB4" s="109"/>
      <c r="HBC4" s="109"/>
      <c r="HBD4" s="109"/>
      <c r="HBE4" s="109" t="s">
        <v>118</v>
      </c>
      <c r="HBF4" s="109"/>
      <c r="HBG4" s="109"/>
      <c r="HBH4" s="109"/>
      <c r="HBI4" s="109" t="s">
        <v>118</v>
      </c>
      <c r="HBJ4" s="109"/>
      <c r="HBK4" s="109"/>
      <c r="HBL4" s="109"/>
      <c r="HBM4" s="109" t="s">
        <v>118</v>
      </c>
      <c r="HBN4" s="109"/>
      <c r="HBO4" s="109"/>
      <c r="HBP4" s="109"/>
      <c r="HBQ4" s="109" t="s">
        <v>118</v>
      </c>
      <c r="HBR4" s="109"/>
      <c r="HBS4" s="109"/>
      <c r="HBT4" s="109"/>
      <c r="HBU4" s="109" t="s">
        <v>118</v>
      </c>
      <c r="HBV4" s="109"/>
      <c r="HBW4" s="109"/>
      <c r="HBX4" s="109"/>
      <c r="HBY4" s="109" t="s">
        <v>118</v>
      </c>
      <c r="HBZ4" s="109"/>
      <c r="HCA4" s="109"/>
      <c r="HCB4" s="109"/>
      <c r="HCC4" s="109" t="s">
        <v>118</v>
      </c>
      <c r="HCD4" s="109"/>
      <c r="HCE4" s="109"/>
      <c r="HCF4" s="109"/>
      <c r="HCG4" s="109" t="s">
        <v>118</v>
      </c>
      <c r="HCH4" s="109"/>
      <c r="HCI4" s="109"/>
      <c r="HCJ4" s="109"/>
      <c r="HCK4" s="109" t="s">
        <v>118</v>
      </c>
      <c r="HCL4" s="109"/>
      <c r="HCM4" s="109"/>
      <c r="HCN4" s="109"/>
      <c r="HCO4" s="109" t="s">
        <v>118</v>
      </c>
      <c r="HCP4" s="109"/>
      <c r="HCQ4" s="109"/>
      <c r="HCR4" s="109"/>
      <c r="HCS4" s="109" t="s">
        <v>118</v>
      </c>
      <c r="HCT4" s="109"/>
      <c r="HCU4" s="109"/>
      <c r="HCV4" s="109"/>
      <c r="HCW4" s="109" t="s">
        <v>118</v>
      </c>
      <c r="HCX4" s="109"/>
      <c r="HCY4" s="109"/>
      <c r="HCZ4" s="109"/>
      <c r="HDA4" s="109" t="s">
        <v>118</v>
      </c>
      <c r="HDB4" s="109"/>
      <c r="HDC4" s="109"/>
      <c r="HDD4" s="109"/>
      <c r="HDE4" s="109" t="s">
        <v>118</v>
      </c>
      <c r="HDF4" s="109"/>
      <c r="HDG4" s="109"/>
      <c r="HDH4" s="109"/>
      <c r="HDI4" s="109" t="s">
        <v>118</v>
      </c>
      <c r="HDJ4" s="109"/>
      <c r="HDK4" s="109"/>
      <c r="HDL4" s="109"/>
      <c r="HDM4" s="109" t="s">
        <v>118</v>
      </c>
      <c r="HDN4" s="109"/>
      <c r="HDO4" s="109"/>
      <c r="HDP4" s="109"/>
      <c r="HDQ4" s="109" t="s">
        <v>118</v>
      </c>
      <c r="HDR4" s="109"/>
      <c r="HDS4" s="109"/>
      <c r="HDT4" s="109"/>
      <c r="HDU4" s="109" t="s">
        <v>118</v>
      </c>
      <c r="HDV4" s="109"/>
      <c r="HDW4" s="109"/>
      <c r="HDX4" s="109"/>
      <c r="HDY4" s="109" t="s">
        <v>118</v>
      </c>
      <c r="HDZ4" s="109"/>
      <c r="HEA4" s="109"/>
      <c r="HEB4" s="109"/>
      <c r="HEC4" s="109" t="s">
        <v>118</v>
      </c>
      <c r="HED4" s="109"/>
      <c r="HEE4" s="109"/>
      <c r="HEF4" s="109"/>
      <c r="HEG4" s="109" t="s">
        <v>118</v>
      </c>
      <c r="HEH4" s="109"/>
      <c r="HEI4" s="109"/>
      <c r="HEJ4" s="109"/>
      <c r="HEK4" s="109" t="s">
        <v>118</v>
      </c>
      <c r="HEL4" s="109"/>
      <c r="HEM4" s="109"/>
      <c r="HEN4" s="109"/>
      <c r="HEO4" s="109" t="s">
        <v>118</v>
      </c>
      <c r="HEP4" s="109"/>
      <c r="HEQ4" s="109"/>
      <c r="HER4" s="109"/>
      <c r="HES4" s="109" t="s">
        <v>118</v>
      </c>
      <c r="HET4" s="109"/>
      <c r="HEU4" s="109"/>
      <c r="HEV4" s="109"/>
      <c r="HEW4" s="109" t="s">
        <v>118</v>
      </c>
      <c r="HEX4" s="109"/>
      <c r="HEY4" s="109"/>
      <c r="HEZ4" s="109"/>
      <c r="HFA4" s="109" t="s">
        <v>118</v>
      </c>
      <c r="HFB4" s="109"/>
      <c r="HFC4" s="109"/>
      <c r="HFD4" s="109"/>
      <c r="HFE4" s="109" t="s">
        <v>118</v>
      </c>
      <c r="HFF4" s="109"/>
      <c r="HFG4" s="109"/>
      <c r="HFH4" s="109"/>
      <c r="HFI4" s="109" t="s">
        <v>118</v>
      </c>
      <c r="HFJ4" s="109"/>
      <c r="HFK4" s="109"/>
      <c r="HFL4" s="109"/>
      <c r="HFM4" s="109" t="s">
        <v>118</v>
      </c>
      <c r="HFN4" s="109"/>
      <c r="HFO4" s="109"/>
      <c r="HFP4" s="109"/>
      <c r="HFQ4" s="109" t="s">
        <v>118</v>
      </c>
      <c r="HFR4" s="109"/>
      <c r="HFS4" s="109"/>
      <c r="HFT4" s="109"/>
      <c r="HFU4" s="109" t="s">
        <v>118</v>
      </c>
      <c r="HFV4" s="109"/>
      <c r="HFW4" s="109"/>
      <c r="HFX4" s="109"/>
      <c r="HFY4" s="109" t="s">
        <v>118</v>
      </c>
      <c r="HFZ4" s="109"/>
      <c r="HGA4" s="109"/>
      <c r="HGB4" s="109"/>
      <c r="HGC4" s="109" t="s">
        <v>118</v>
      </c>
      <c r="HGD4" s="109"/>
      <c r="HGE4" s="109"/>
      <c r="HGF4" s="109"/>
      <c r="HGG4" s="109" t="s">
        <v>118</v>
      </c>
      <c r="HGH4" s="109"/>
      <c r="HGI4" s="109"/>
      <c r="HGJ4" s="109"/>
      <c r="HGK4" s="109" t="s">
        <v>118</v>
      </c>
      <c r="HGL4" s="109"/>
      <c r="HGM4" s="109"/>
      <c r="HGN4" s="109"/>
      <c r="HGO4" s="109" t="s">
        <v>118</v>
      </c>
      <c r="HGP4" s="109"/>
      <c r="HGQ4" s="109"/>
      <c r="HGR4" s="109"/>
      <c r="HGS4" s="109" t="s">
        <v>118</v>
      </c>
      <c r="HGT4" s="109"/>
      <c r="HGU4" s="109"/>
      <c r="HGV4" s="109"/>
      <c r="HGW4" s="109" t="s">
        <v>118</v>
      </c>
      <c r="HGX4" s="109"/>
      <c r="HGY4" s="109"/>
      <c r="HGZ4" s="109"/>
      <c r="HHA4" s="109" t="s">
        <v>118</v>
      </c>
      <c r="HHB4" s="109"/>
      <c r="HHC4" s="109"/>
      <c r="HHD4" s="109"/>
      <c r="HHE4" s="109" t="s">
        <v>118</v>
      </c>
      <c r="HHF4" s="109"/>
      <c r="HHG4" s="109"/>
      <c r="HHH4" s="109"/>
      <c r="HHI4" s="109" t="s">
        <v>118</v>
      </c>
      <c r="HHJ4" s="109"/>
      <c r="HHK4" s="109"/>
      <c r="HHL4" s="109"/>
      <c r="HHM4" s="109" t="s">
        <v>118</v>
      </c>
      <c r="HHN4" s="109"/>
      <c r="HHO4" s="109"/>
      <c r="HHP4" s="109"/>
      <c r="HHQ4" s="109" t="s">
        <v>118</v>
      </c>
      <c r="HHR4" s="109"/>
      <c r="HHS4" s="109"/>
      <c r="HHT4" s="109"/>
      <c r="HHU4" s="109" t="s">
        <v>118</v>
      </c>
      <c r="HHV4" s="109"/>
      <c r="HHW4" s="109"/>
      <c r="HHX4" s="109"/>
      <c r="HHY4" s="109" t="s">
        <v>118</v>
      </c>
      <c r="HHZ4" s="109"/>
      <c r="HIA4" s="109"/>
      <c r="HIB4" s="109"/>
      <c r="HIC4" s="109" t="s">
        <v>118</v>
      </c>
      <c r="HID4" s="109"/>
      <c r="HIE4" s="109"/>
      <c r="HIF4" s="109"/>
      <c r="HIG4" s="109" t="s">
        <v>118</v>
      </c>
      <c r="HIH4" s="109"/>
      <c r="HII4" s="109"/>
      <c r="HIJ4" s="109"/>
      <c r="HIK4" s="109" t="s">
        <v>118</v>
      </c>
      <c r="HIL4" s="109"/>
      <c r="HIM4" s="109"/>
      <c r="HIN4" s="109"/>
      <c r="HIO4" s="109" t="s">
        <v>118</v>
      </c>
      <c r="HIP4" s="109"/>
      <c r="HIQ4" s="109"/>
      <c r="HIR4" s="109"/>
      <c r="HIS4" s="109" t="s">
        <v>118</v>
      </c>
      <c r="HIT4" s="109"/>
      <c r="HIU4" s="109"/>
      <c r="HIV4" s="109"/>
      <c r="HIW4" s="109" t="s">
        <v>118</v>
      </c>
      <c r="HIX4" s="109"/>
      <c r="HIY4" s="109"/>
      <c r="HIZ4" s="109"/>
      <c r="HJA4" s="109" t="s">
        <v>118</v>
      </c>
      <c r="HJB4" s="109"/>
      <c r="HJC4" s="109"/>
      <c r="HJD4" s="109"/>
      <c r="HJE4" s="109" t="s">
        <v>118</v>
      </c>
      <c r="HJF4" s="109"/>
      <c r="HJG4" s="109"/>
      <c r="HJH4" s="109"/>
      <c r="HJI4" s="109" t="s">
        <v>118</v>
      </c>
      <c r="HJJ4" s="109"/>
      <c r="HJK4" s="109"/>
      <c r="HJL4" s="109"/>
      <c r="HJM4" s="109" t="s">
        <v>118</v>
      </c>
      <c r="HJN4" s="109"/>
      <c r="HJO4" s="109"/>
      <c r="HJP4" s="109"/>
      <c r="HJQ4" s="109" t="s">
        <v>118</v>
      </c>
      <c r="HJR4" s="109"/>
      <c r="HJS4" s="109"/>
      <c r="HJT4" s="109"/>
      <c r="HJU4" s="109" t="s">
        <v>118</v>
      </c>
      <c r="HJV4" s="109"/>
      <c r="HJW4" s="109"/>
      <c r="HJX4" s="109"/>
      <c r="HJY4" s="109" t="s">
        <v>118</v>
      </c>
      <c r="HJZ4" s="109"/>
      <c r="HKA4" s="109"/>
      <c r="HKB4" s="109"/>
      <c r="HKC4" s="109" t="s">
        <v>118</v>
      </c>
      <c r="HKD4" s="109"/>
      <c r="HKE4" s="109"/>
      <c r="HKF4" s="109"/>
      <c r="HKG4" s="109" t="s">
        <v>118</v>
      </c>
      <c r="HKH4" s="109"/>
      <c r="HKI4" s="109"/>
      <c r="HKJ4" s="109"/>
      <c r="HKK4" s="109" t="s">
        <v>118</v>
      </c>
      <c r="HKL4" s="109"/>
      <c r="HKM4" s="109"/>
      <c r="HKN4" s="109"/>
      <c r="HKO4" s="109" t="s">
        <v>118</v>
      </c>
      <c r="HKP4" s="109"/>
      <c r="HKQ4" s="109"/>
      <c r="HKR4" s="109"/>
      <c r="HKS4" s="109" t="s">
        <v>118</v>
      </c>
      <c r="HKT4" s="109"/>
      <c r="HKU4" s="109"/>
      <c r="HKV4" s="109"/>
      <c r="HKW4" s="109" t="s">
        <v>118</v>
      </c>
      <c r="HKX4" s="109"/>
      <c r="HKY4" s="109"/>
      <c r="HKZ4" s="109"/>
      <c r="HLA4" s="109" t="s">
        <v>118</v>
      </c>
      <c r="HLB4" s="109"/>
      <c r="HLC4" s="109"/>
      <c r="HLD4" s="109"/>
      <c r="HLE4" s="109" t="s">
        <v>118</v>
      </c>
      <c r="HLF4" s="109"/>
      <c r="HLG4" s="109"/>
      <c r="HLH4" s="109"/>
      <c r="HLI4" s="109" t="s">
        <v>118</v>
      </c>
      <c r="HLJ4" s="109"/>
      <c r="HLK4" s="109"/>
      <c r="HLL4" s="109"/>
      <c r="HLM4" s="109" t="s">
        <v>118</v>
      </c>
      <c r="HLN4" s="109"/>
      <c r="HLO4" s="109"/>
      <c r="HLP4" s="109"/>
      <c r="HLQ4" s="109" t="s">
        <v>118</v>
      </c>
      <c r="HLR4" s="109"/>
      <c r="HLS4" s="109"/>
      <c r="HLT4" s="109"/>
      <c r="HLU4" s="109" t="s">
        <v>118</v>
      </c>
      <c r="HLV4" s="109"/>
      <c r="HLW4" s="109"/>
      <c r="HLX4" s="109"/>
      <c r="HLY4" s="109" t="s">
        <v>118</v>
      </c>
      <c r="HLZ4" s="109"/>
      <c r="HMA4" s="109"/>
      <c r="HMB4" s="109"/>
      <c r="HMC4" s="109" t="s">
        <v>118</v>
      </c>
      <c r="HMD4" s="109"/>
      <c r="HME4" s="109"/>
      <c r="HMF4" s="109"/>
      <c r="HMG4" s="109" t="s">
        <v>118</v>
      </c>
      <c r="HMH4" s="109"/>
      <c r="HMI4" s="109"/>
      <c r="HMJ4" s="109"/>
      <c r="HMK4" s="109" t="s">
        <v>118</v>
      </c>
      <c r="HML4" s="109"/>
      <c r="HMM4" s="109"/>
      <c r="HMN4" s="109"/>
      <c r="HMO4" s="109" t="s">
        <v>118</v>
      </c>
      <c r="HMP4" s="109"/>
      <c r="HMQ4" s="109"/>
      <c r="HMR4" s="109"/>
      <c r="HMS4" s="109" t="s">
        <v>118</v>
      </c>
      <c r="HMT4" s="109"/>
      <c r="HMU4" s="109"/>
      <c r="HMV4" s="109"/>
      <c r="HMW4" s="109" t="s">
        <v>118</v>
      </c>
      <c r="HMX4" s="109"/>
      <c r="HMY4" s="109"/>
      <c r="HMZ4" s="109"/>
      <c r="HNA4" s="109" t="s">
        <v>118</v>
      </c>
      <c r="HNB4" s="109"/>
      <c r="HNC4" s="109"/>
      <c r="HND4" s="109"/>
      <c r="HNE4" s="109" t="s">
        <v>118</v>
      </c>
      <c r="HNF4" s="109"/>
      <c r="HNG4" s="109"/>
      <c r="HNH4" s="109"/>
      <c r="HNI4" s="109" t="s">
        <v>118</v>
      </c>
      <c r="HNJ4" s="109"/>
      <c r="HNK4" s="109"/>
      <c r="HNL4" s="109"/>
      <c r="HNM4" s="109" t="s">
        <v>118</v>
      </c>
      <c r="HNN4" s="109"/>
      <c r="HNO4" s="109"/>
      <c r="HNP4" s="109"/>
      <c r="HNQ4" s="109" t="s">
        <v>118</v>
      </c>
      <c r="HNR4" s="109"/>
      <c r="HNS4" s="109"/>
      <c r="HNT4" s="109"/>
      <c r="HNU4" s="109" t="s">
        <v>118</v>
      </c>
      <c r="HNV4" s="109"/>
      <c r="HNW4" s="109"/>
      <c r="HNX4" s="109"/>
      <c r="HNY4" s="109" t="s">
        <v>118</v>
      </c>
      <c r="HNZ4" s="109"/>
      <c r="HOA4" s="109"/>
      <c r="HOB4" s="109"/>
      <c r="HOC4" s="109" t="s">
        <v>118</v>
      </c>
      <c r="HOD4" s="109"/>
      <c r="HOE4" s="109"/>
      <c r="HOF4" s="109"/>
      <c r="HOG4" s="109" t="s">
        <v>118</v>
      </c>
      <c r="HOH4" s="109"/>
      <c r="HOI4" s="109"/>
      <c r="HOJ4" s="109"/>
      <c r="HOK4" s="109" t="s">
        <v>118</v>
      </c>
      <c r="HOL4" s="109"/>
      <c r="HOM4" s="109"/>
      <c r="HON4" s="109"/>
      <c r="HOO4" s="109" t="s">
        <v>118</v>
      </c>
      <c r="HOP4" s="109"/>
      <c r="HOQ4" s="109"/>
      <c r="HOR4" s="109"/>
      <c r="HOS4" s="109" t="s">
        <v>118</v>
      </c>
      <c r="HOT4" s="109"/>
      <c r="HOU4" s="109"/>
      <c r="HOV4" s="109"/>
      <c r="HOW4" s="109" t="s">
        <v>118</v>
      </c>
      <c r="HOX4" s="109"/>
      <c r="HOY4" s="109"/>
      <c r="HOZ4" s="109"/>
      <c r="HPA4" s="109" t="s">
        <v>118</v>
      </c>
      <c r="HPB4" s="109"/>
      <c r="HPC4" s="109"/>
      <c r="HPD4" s="109"/>
      <c r="HPE4" s="109" t="s">
        <v>118</v>
      </c>
      <c r="HPF4" s="109"/>
      <c r="HPG4" s="109"/>
      <c r="HPH4" s="109"/>
      <c r="HPI4" s="109" t="s">
        <v>118</v>
      </c>
      <c r="HPJ4" s="109"/>
      <c r="HPK4" s="109"/>
      <c r="HPL4" s="109"/>
      <c r="HPM4" s="109" t="s">
        <v>118</v>
      </c>
      <c r="HPN4" s="109"/>
      <c r="HPO4" s="109"/>
      <c r="HPP4" s="109"/>
      <c r="HPQ4" s="109" t="s">
        <v>118</v>
      </c>
      <c r="HPR4" s="109"/>
      <c r="HPS4" s="109"/>
      <c r="HPT4" s="109"/>
      <c r="HPU4" s="109" t="s">
        <v>118</v>
      </c>
      <c r="HPV4" s="109"/>
      <c r="HPW4" s="109"/>
      <c r="HPX4" s="109"/>
      <c r="HPY4" s="109" t="s">
        <v>118</v>
      </c>
      <c r="HPZ4" s="109"/>
      <c r="HQA4" s="109"/>
      <c r="HQB4" s="109"/>
      <c r="HQC4" s="109" t="s">
        <v>118</v>
      </c>
      <c r="HQD4" s="109"/>
      <c r="HQE4" s="109"/>
      <c r="HQF4" s="109"/>
      <c r="HQG4" s="109" t="s">
        <v>118</v>
      </c>
      <c r="HQH4" s="109"/>
      <c r="HQI4" s="109"/>
      <c r="HQJ4" s="109"/>
      <c r="HQK4" s="109" t="s">
        <v>118</v>
      </c>
      <c r="HQL4" s="109"/>
      <c r="HQM4" s="109"/>
      <c r="HQN4" s="109"/>
      <c r="HQO4" s="109" t="s">
        <v>118</v>
      </c>
      <c r="HQP4" s="109"/>
      <c r="HQQ4" s="109"/>
      <c r="HQR4" s="109"/>
      <c r="HQS4" s="109" t="s">
        <v>118</v>
      </c>
      <c r="HQT4" s="109"/>
      <c r="HQU4" s="109"/>
      <c r="HQV4" s="109"/>
      <c r="HQW4" s="109" t="s">
        <v>118</v>
      </c>
      <c r="HQX4" s="109"/>
      <c r="HQY4" s="109"/>
      <c r="HQZ4" s="109"/>
      <c r="HRA4" s="109" t="s">
        <v>118</v>
      </c>
      <c r="HRB4" s="109"/>
      <c r="HRC4" s="109"/>
      <c r="HRD4" s="109"/>
      <c r="HRE4" s="109" t="s">
        <v>118</v>
      </c>
      <c r="HRF4" s="109"/>
      <c r="HRG4" s="109"/>
      <c r="HRH4" s="109"/>
      <c r="HRI4" s="109" t="s">
        <v>118</v>
      </c>
      <c r="HRJ4" s="109"/>
      <c r="HRK4" s="109"/>
      <c r="HRL4" s="109"/>
      <c r="HRM4" s="109" t="s">
        <v>118</v>
      </c>
      <c r="HRN4" s="109"/>
      <c r="HRO4" s="109"/>
      <c r="HRP4" s="109"/>
      <c r="HRQ4" s="109" t="s">
        <v>118</v>
      </c>
      <c r="HRR4" s="109"/>
      <c r="HRS4" s="109"/>
      <c r="HRT4" s="109"/>
      <c r="HRU4" s="109" t="s">
        <v>118</v>
      </c>
      <c r="HRV4" s="109"/>
      <c r="HRW4" s="109"/>
      <c r="HRX4" s="109"/>
      <c r="HRY4" s="109" t="s">
        <v>118</v>
      </c>
      <c r="HRZ4" s="109"/>
      <c r="HSA4" s="109"/>
      <c r="HSB4" s="109"/>
      <c r="HSC4" s="109" t="s">
        <v>118</v>
      </c>
      <c r="HSD4" s="109"/>
      <c r="HSE4" s="109"/>
      <c r="HSF4" s="109"/>
      <c r="HSG4" s="109" t="s">
        <v>118</v>
      </c>
      <c r="HSH4" s="109"/>
      <c r="HSI4" s="109"/>
      <c r="HSJ4" s="109"/>
      <c r="HSK4" s="109" t="s">
        <v>118</v>
      </c>
      <c r="HSL4" s="109"/>
      <c r="HSM4" s="109"/>
      <c r="HSN4" s="109"/>
      <c r="HSO4" s="109" t="s">
        <v>118</v>
      </c>
      <c r="HSP4" s="109"/>
      <c r="HSQ4" s="109"/>
      <c r="HSR4" s="109"/>
      <c r="HSS4" s="109" t="s">
        <v>118</v>
      </c>
      <c r="HST4" s="109"/>
      <c r="HSU4" s="109"/>
      <c r="HSV4" s="109"/>
      <c r="HSW4" s="109" t="s">
        <v>118</v>
      </c>
      <c r="HSX4" s="109"/>
      <c r="HSY4" s="109"/>
      <c r="HSZ4" s="109"/>
      <c r="HTA4" s="109" t="s">
        <v>118</v>
      </c>
      <c r="HTB4" s="109"/>
      <c r="HTC4" s="109"/>
      <c r="HTD4" s="109"/>
      <c r="HTE4" s="109" t="s">
        <v>118</v>
      </c>
      <c r="HTF4" s="109"/>
      <c r="HTG4" s="109"/>
      <c r="HTH4" s="109"/>
      <c r="HTI4" s="109" t="s">
        <v>118</v>
      </c>
      <c r="HTJ4" s="109"/>
      <c r="HTK4" s="109"/>
      <c r="HTL4" s="109"/>
      <c r="HTM4" s="109" t="s">
        <v>118</v>
      </c>
      <c r="HTN4" s="109"/>
      <c r="HTO4" s="109"/>
      <c r="HTP4" s="109"/>
      <c r="HTQ4" s="109" t="s">
        <v>118</v>
      </c>
      <c r="HTR4" s="109"/>
      <c r="HTS4" s="109"/>
      <c r="HTT4" s="109"/>
      <c r="HTU4" s="109" t="s">
        <v>118</v>
      </c>
      <c r="HTV4" s="109"/>
      <c r="HTW4" s="109"/>
      <c r="HTX4" s="109"/>
      <c r="HTY4" s="109" t="s">
        <v>118</v>
      </c>
      <c r="HTZ4" s="109"/>
      <c r="HUA4" s="109"/>
      <c r="HUB4" s="109"/>
      <c r="HUC4" s="109" t="s">
        <v>118</v>
      </c>
      <c r="HUD4" s="109"/>
      <c r="HUE4" s="109"/>
      <c r="HUF4" s="109"/>
      <c r="HUG4" s="109" t="s">
        <v>118</v>
      </c>
      <c r="HUH4" s="109"/>
      <c r="HUI4" s="109"/>
      <c r="HUJ4" s="109"/>
      <c r="HUK4" s="109" t="s">
        <v>118</v>
      </c>
      <c r="HUL4" s="109"/>
      <c r="HUM4" s="109"/>
      <c r="HUN4" s="109"/>
      <c r="HUO4" s="109" t="s">
        <v>118</v>
      </c>
      <c r="HUP4" s="109"/>
      <c r="HUQ4" s="109"/>
      <c r="HUR4" s="109"/>
      <c r="HUS4" s="109" t="s">
        <v>118</v>
      </c>
      <c r="HUT4" s="109"/>
      <c r="HUU4" s="109"/>
      <c r="HUV4" s="109"/>
      <c r="HUW4" s="109" t="s">
        <v>118</v>
      </c>
      <c r="HUX4" s="109"/>
      <c r="HUY4" s="109"/>
      <c r="HUZ4" s="109"/>
      <c r="HVA4" s="109" t="s">
        <v>118</v>
      </c>
      <c r="HVB4" s="109"/>
      <c r="HVC4" s="109"/>
      <c r="HVD4" s="109"/>
      <c r="HVE4" s="109" t="s">
        <v>118</v>
      </c>
      <c r="HVF4" s="109"/>
      <c r="HVG4" s="109"/>
      <c r="HVH4" s="109"/>
      <c r="HVI4" s="109" t="s">
        <v>118</v>
      </c>
      <c r="HVJ4" s="109"/>
      <c r="HVK4" s="109"/>
      <c r="HVL4" s="109"/>
      <c r="HVM4" s="109" t="s">
        <v>118</v>
      </c>
      <c r="HVN4" s="109"/>
      <c r="HVO4" s="109"/>
      <c r="HVP4" s="109"/>
      <c r="HVQ4" s="109" t="s">
        <v>118</v>
      </c>
      <c r="HVR4" s="109"/>
      <c r="HVS4" s="109"/>
      <c r="HVT4" s="109"/>
      <c r="HVU4" s="109" t="s">
        <v>118</v>
      </c>
      <c r="HVV4" s="109"/>
      <c r="HVW4" s="109"/>
      <c r="HVX4" s="109"/>
      <c r="HVY4" s="109" t="s">
        <v>118</v>
      </c>
      <c r="HVZ4" s="109"/>
      <c r="HWA4" s="109"/>
      <c r="HWB4" s="109"/>
      <c r="HWC4" s="109" t="s">
        <v>118</v>
      </c>
      <c r="HWD4" s="109"/>
      <c r="HWE4" s="109"/>
      <c r="HWF4" s="109"/>
      <c r="HWG4" s="109" t="s">
        <v>118</v>
      </c>
      <c r="HWH4" s="109"/>
      <c r="HWI4" s="109"/>
      <c r="HWJ4" s="109"/>
      <c r="HWK4" s="109" t="s">
        <v>118</v>
      </c>
      <c r="HWL4" s="109"/>
      <c r="HWM4" s="109"/>
      <c r="HWN4" s="109"/>
      <c r="HWO4" s="109" t="s">
        <v>118</v>
      </c>
      <c r="HWP4" s="109"/>
      <c r="HWQ4" s="109"/>
      <c r="HWR4" s="109"/>
      <c r="HWS4" s="109" t="s">
        <v>118</v>
      </c>
      <c r="HWT4" s="109"/>
      <c r="HWU4" s="109"/>
      <c r="HWV4" s="109"/>
      <c r="HWW4" s="109" t="s">
        <v>118</v>
      </c>
      <c r="HWX4" s="109"/>
      <c r="HWY4" s="109"/>
      <c r="HWZ4" s="109"/>
      <c r="HXA4" s="109" t="s">
        <v>118</v>
      </c>
      <c r="HXB4" s="109"/>
      <c r="HXC4" s="109"/>
      <c r="HXD4" s="109"/>
      <c r="HXE4" s="109" t="s">
        <v>118</v>
      </c>
      <c r="HXF4" s="109"/>
      <c r="HXG4" s="109"/>
      <c r="HXH4" s="109"/>
      <c r="HXI4" s="109" t="s">
        <v>118</v>
      </c>
      <c r="HXJ4" s="109"/>
      <c r="HXK4" s="109"/>
      <c r="HXL4" s="109"/>
      <c r="HXM4" s="109" t="s">
        <v>118</v>
      </c>
      <c r="HXN4" s="109"/>
      <c r="HXO4" s="109"/>
      <c r="HXP4" s="109"/>
      <c r="HXQ4" s="109" t="s">
        <v>118</v>
      </c>
      <c r="HXR4" s="109"/>
      <c r="HXS4" s="109"/>
      <c r="HXT4" s="109"/>
      <c r="HXU4" s="109" t="s">
        <v>118</v>
      </c>
      <c r="HXV4" s="109"/>
      <c r="HXW4" s="109"/>
      <c r="HXX4" s="109"/>
      <c r="HXY4" s="109" t="s">
        <v>118</v>
      </c>
      <c r="HXZ4" s="109"/>
      <c r="HYA4" s="109"/>
      <c r="HYB4" s="109"/>
      <c r="HYC4" s="109" t="s">
        <v>118</v>
      </c>
      <c r="HYD4" s="109"/>
      <c r="HYE4" s="109"/>
      <c r="HYF4" s="109"/>
      <c r="HYG4" s="109" t="s">
        <v>118</v>
      </c>
      <c r="HYH4" s="109"/>
      <c r="HYI4" s="109"/>
      <c r="HYJ4" s="109"/>
      <c r="HYK4" s="109" t="s">
        <v>118</v>
      </c>
      <c r="HYL4" s="109"/>
      <c r="HYM4" s="109"/>
      <c r="HYN4" s="109"/>
      <c r="HYO4" s="109" t="s">
        <v>118</v>
      </c>
      <c r="HYP4" s="109"/>
      <c r="HYQ4" s="109"/>
      <c r="HYR4" s="109"/>
      <c r="HYS4" s="109" t="s">
        <v>118</v>
      </c>
      <c r="HYT4" s="109"/>
      <c r="HYU4" s="109"/>
      <c r="HYV4" s="109"/>
      <c r="HYW4" s="109" t="s">
        <v>118</v>
      </c>
      <c r="HYX4" s="109"/>
      <c r="HYY4" s="109"/>
      <c r="HYZ4" s="109"/>
      <c r="HZA4" s="109" t="s">
        <v>118</v>
      </c>
      <c r="HZB4" s="109"/>
      <c r="HZC4" s="109"/>
      <c r="HZD4" s="109"/>
      <c r="HZE4" s="109" t="s">
        <v>118</v>
      </c>
      <c r="HZF4" s="109"/>
      <c r="HZG4" s="109"/>
      <c r="HZH4" s="109"/>
      <c r="HZI4" s="109" t="s">
        <v>118</v>
      </c>
      <c r="HZJ4" s="109"/>
      <c r="HZK4" s="109"/>
      <c r="HZL4" s="109"/>
      <c r="HZM4" s="109" t="s">
        <v>118</v>
      </c>
      <c r="HZN4" s="109"/>
      <c r="HZO4" s="109"/>
      <c r="HZP4" s="109"/>
      <c r="HZQ4" s="109" t="s">
        <v>118</v>
      </c>
      <c r="HZR4" s="109"/>
      <c r="HZS4" s="109"/>
      <c r="HZT4" s="109"/>
      <c r="HZU4" s="109" t="s">
        <v>118</v>
      </c>
      <c r="HZV4" s="109"/>
      <c r="HZW4" s="109"/>
      <c r="HZX4" s="109"/>
      <c r="HZY4" s="109" t="s">
        <v>118</v>
      </c>
      <c r="HZZ4" s="109"/>
      <c r="IAA4" s="109"/>
      <c r="IAB4" s="109"/>
      <c r="IAC4" s="109" t="s">
        <v>118</v>
      </c>
      <c r="IAD4" s="109"/>
      <c r="IAE4" s="109"/>
      <c r="IAF4" s="109"/>
      <c r="IAG4" s="109" t="s">
        <v>118</v>
      </c>
      <c r="IAH4" s="109"/>
      <c r="IAI4" s="109"/>
      <c r="IAJ4" s="109"/>
      <c r="IAK4" s="109" t="s">
        <v>118</v>
      </c>
      <c r="IAL4" s="109"/>
      <c r="IAM4" s="109"/>
      <c r="IAN4" s="109"/>
      <c r="IAO4" s="109" t="s">
        <v>118</v>
      </c>
      <c r="IAP4" s="109"/>
      <c r="IAQ4" s="109"/>
      <c r="IAR4" s="109"/>
      <c r="IAS4" s="109" t="s">
        <v>118</v>
      </c>
      <c r="IAT4" s="109"/>
      <c r="IAU4" s="109"/>
      <c r="IAV4" s="109"/>
      <c r="IAW4" s="109" t="s">
        <v>118</v>
      </c>
      <c r="IAX4" s="109"/>
      <c r="IAY4" s="109"/>
      <c r="IAZ4" s="109"/>
      <c r="IBA4" s="109" t="s">
        <v>118</v>
      </c>
      <c r="IBB4" s="109"/>
      <c r="IBC4" s="109"/>
      <c r="IBD4" s="109"/>
      <c r="IBE4" s="109" t="s">
        <v>118</v>
      </c>
      <c r="IBF4" s="109"/>
      <c r="IBG4" s="109"/>
      <c r="IBH4" s="109"/>
      <c r="IBI4" s="109" t="s">
        <v>118</v>
      </c>
      <c r="IBJ4" s="109"/>
      <c r="IBK4" s="109"/>
      <c r="IBL4" s="109"/>
      <c r="IBM4" s="109" t="s">
        <v>118</v>
      </c>
      <c r="IBN4" s="109"/>
      <c r="IBO4" s="109"/>
      <c r="IBP4" s="109"/>
      <c r="IBQ4" s="109" t="s">
        <v>118</v>
      </c>
      <c r="IBR4" s="109"/>
      <c r="IBS4" s="109"/>
      <c r="IBT4" s="109"/>
      <c r="IBU4" s="109" t="s">
        <v>118</v>
      </c>
      <c r="IBV4" s="109"/>
      <c r="IBW4" s="109"/>
      <c r="IBX4" s="109"/>
      <c r="IBY4" s="109" t="s">
        <v>118</v>
      </c>
      <c r="IBZ4" s="109"/>
      <c r="ICA4" s="109"/>
      <c r="ICB4" s="109"/>
      <c r="ICC4" s="109" t="s">
        <v>118</v>
      </c>
      <c r="ICD4" s="109"/>
      <c r="ICE4" s="109"/>
      <c r="ICF4" s="109"/>
      <c r="ICG4" s="109" t="s">
        <v>118</v>
      </c>
      <c r="ICH4" s="109"/>
      <c r="ICI4" s="109"/>
      <c r="ICJ4" s="109"/>
      <c r="ICK4" s="109" t="s">
        <v>118</v>
      </c>
      <c r="ICL4" s="109"/>
      <c r="ICM4" s="109"/>
      <c r="ICN4" s="109"/>
      <c r="ICO4" s="109" t="s">
        <v>118</v>
      </c>
      <c r="ICP4" s="109"/>
      <c r="ICQ4" s="109"/>
      <c r="ICR4" s="109"/>
      <c r="ICS4" s="109" t="s">
        <v>118</v>
      </c>
      <c r="ICT4" s="109"/>
      <c r="ICU4" s="109"/>
      <c r="ICV4" s="109"/>
      <c r="ICW4" s="109" t="s">
        <v>118</v>
      </c>
      <c r="ICX4" s="109"/>
      <c r="ICY4" s="109"/>
      <c r="ICZ4" s="109"/>
      <c r="IDA4" s="109" t="s">
        <v>118</v>
      </c>
      <c r="IDB4" s="109"/>
      <c r="IDC4" s="109"/>
      <c r="IDD4" s="109"/>
      <c r="IDE4" s="109" t="s">
        <v>118</v>
      </c>
      <c r="IDF4" s="109"/>
      <c r="IDG4" s="109"/>
      <c r="IDH4" s="109"/>
      <c r="IDI4" s="109" t="s">
        <v>118</v>
      </c>
      <c r="IDJ4" s="109"/>
      <c r="IDK4" s="109"/>
      <c r="IDL4" s="109"/>
      <c r="IDM4" s="109" t="s">
        <v>118</v>
      </c>
      <c r="IDN4" s="109"/>
      <c r="IDO4" s="109"/>
      <c r="IDP4" s="109"/>
      <c r="IDQ4" s="109" t="s">
        <v>118</v>
      </c>
      <c r="IDR4" s="109"/>
      <c r="IDS4" s="109"/>
      <c r="IDT4" s="109"/>
      <c r="IDU4" s="109" t="s">
        <v>118</v>
      </c>
      <c r="IDV4" s="109"/>
      <c r="IDW4" s="109"/>
      <c r="IDX4" s="109"/>
      <c r="IDY4" s="109" t="s">
        <v>118</v>
      </c>
      <c r="IDZ4" s="109"/>
      <c r="IEA4" s="109"/>
      <c r="IEB4" s="109"/>
      <c r="IEC4" s="109" t="s">
        <v>118</v>
      </c>
      <c r="IED4" s="109"/>
      <c r="IEE4" s="109"/>
      <c r="IEF4" s="109"/>
      <c r="IEG4" s="109" t="s">
        <v>118</v>
      </c>
      <c r="IEH4" s="109"/>
      <c r="IEI4" s="109"/>
      <c r="IEJ4" s="109"/>
      <c r="IEK4" s="109" t="s">
        <v>118</v>
      </c>
      <c r="IEL4" s="109"/>
      <c r="IEM4" s="109"/>
      <c r="IEN4" s="109"/>
      <c r="IEO4" s="109" t="s">
        <v>118</v>
      </c>
      <c r="IEP4" s="109"/>
      <c r="IEQ4" s="109"/>
      <c r="IER4" s="109"/>
      <c r="IES4" s="109" t="s">
        <v>118</v>
      </c>
      <c r="IET4" s="109"/>
      <c r="IEU4" s="109"/>
      <c r="IEV4" s="109"/>
      <c r="IEW4" s="109" t="s">
        <v>118</v>
      </c>
      <c r="IEX4" s="109"/>
      <c r="IEY4" s="109"/>
      <c r="IEZ4" s="109"/>
      <c r="IFA4" s="109" t="s">
        <v>118</v>
      </c>
      <c r="IFB4" s="109"/>
      <c r="IFC4" s="109"/>
      <c r="IFD4" s="109"/>
      <c r="IFE4" s="109" t="s">
        <v>118</v>
      </c>
      <c r="IFF4" s="109"/>
      <c r="IFG4" s="109"/>
      <c r="IFH4" s="109"/>
      <c r="IFI4" s="109" t="s">
        <v>118</v>
      </c>
      <c r="IFJ4" s="109"/>
      <c r="IFK4" s="109"/>
      <c r="IFL4" s="109"/>
      <c r="IFM4" s="109" t="s">
        <v>118</v>
      </c>
      <c r="IFN4" s="109"/>
      <c r="IFO4" s="109"/>
      <c r="IFP4" s="109"/>
      <c r="IFQ4" s="109" t="s">
        <v>118</v>
      </c>
      <c r="IFR4" s="109"/>
      <c r="IFS4" s="109"/>
      <c r="IFT4" s="109"/>
      <c r="IFU4" s="109" t="s">
        <v>118</v>
      </c>
      <c r="IFV4" s="109"/>
      <c r="IFW4" s="109"/>
      <c r="IFX4" s="109"/>
      <c r="IFY4" s="109" t="s">
        <v>118</v>
      </c>
      <c r="IFZ4" s="109"/>
      <c r="IGA4" s="109"/>
      <c r="IGB4" s="109"/>
      <c r="IGC4" s="109" t="s">
        <v>118</v>
      </c>
      <c r="IGD4" s="109"/>
      <c r="IGE4" s="109"/>
      <c r="IGF4" s="109"/>
      <c r="IGG4" s="109" t="s">
        <v>118</v>
      </c>
      <c r="IGH4" s="109"/>
      <c r="IGI4" s="109"/>
      <c r="IGJ4" s="109"/>
      <c r="IGK4" s="109" t="s">
        <v>118</v>
      </c>
      <c r="IGL4" s="109"/>
      <c r="IGM4" s="109"/>
      <c r="IGN4" s="109"/>
      <c r="IGO4" s="109" t="s">
        <v>118</v>
      </c>
      <c r="IGP4" s="109"/>
      <c r="IGQ4" s="109"/>
      <c r="IGR4" s="109"/>
      <c r="IGS4" s="109" t="s">
        <v>118</v>
      </c>
      <c r="IGT4" s="109"/>
      <c r="IGU4" s="109"/>
      <c r="IGV4" s="109"/>
      <c r="IGW4" s="109" t="s">
        <v>118</v>
      </c>
      <c r="IGX4" s="109"/>
      <c r="IGY4" s="109"/>
      <c r="IGZ4" s="109"/>
      <c r="IHA4" s="109" t="s">
        <v>118</v>
      </c>
      <c r="IHB4" s="109"/>
      <c r="IHC4" s="109"/>
      <c r="IHD4" s="109"/>
      <c r="IHE4" s="109" t="s">
        <v>118</v>
      </c>
      <c r="IHF4" s="109"/>
      <c r="IHG4" s="109"/>
      <c r="IHH4" s="109"/>
      <c r="IHI4" s="109" t="s">
        <v>118</v>
      </c>
      <c r="IHJ4" s="109"/>
      <c r="IHK4" s="109"/>
      <c r="IHL4" s="109"/>
      <c r="IHM4" s="109" t="s">
        <v>118</v>
      </c>
      <c r="IHN4" s="109"/>
      <c r="IHO4" s="109"/>
      <c r="IHP4" s="109"/>
      <c r="IHQ4" s="109" t="s">
        <v>118</v>
      </c>
      <c r="IHR4" s="109"/>
      <c r="IHS4" s="109"/>
      <c r="IHT4" s="109"/>
      <c r="IHU4" s="109" t="s">
        <v>118</v>
      </c>
      <c r="IHV4" s="109"/>
      <c r="IHW4" s="109"/>
      <c r="IHX4" s="109"/>
      <c r="IHY4" s="109" t="s">
        <v>118</v>
      </c>
      <c r="IHZ4" s="109"/>
      <c r="IIA4" s="109"/>
      <c r="IIB4" s="109"/>
      <c r="IIC4" s="109" t="s">
        <v>118</v>
      </c>
      <c r="IID4" s="109"/>
      <c r="IIE4" s="109"/>
      <c r="IIF4" s="109"/>
      <c r="IIG4" s="109" t="s">
        <v>118</v>
      </c>
      <c r="IIH4" s="109"/>
      <c r="III4" s="109"/>
      <c r="IIJ4" s="109"/>
      <c r="IIK4" s="109" t="s">
        <v>118</v>
      </c>
      <c r="IIL4" s="109"/>
      <c r="IIM4" s="109"/>
      <c r="IIN4" s="109"/>
      <c r="IIO4" s="109" t="s">
        <v>118</v>
      </c>
      <c r="IIP4" s="109"/>
      <c r="IIQ4" s="109"/>
      <c r="IIR4" s="109"/>
      <c r="IIS4" s="109" t="s">
        <v>118</v>
      </c>
      <c r="IIT4" s="109"/>
      <c r="IIU4" s="109"/>
      <c r="IIV4" s="109"/>
      <c r="IIW4" s="109" t="s">
        <v>118</v>
      </c>
      <c r="IIX4" s="109"/>
      <c r="IIY4" s="109"/>
      <c r="IIZ4" s="109"/>
      <c r="IJA4" s="109" t="s">
        <v>118</v>
      </c>
      <c r="IJB4" s="109"/>
      <c r="IJC4" s="109"/>
      <c r="IJD4" s="109"/>
      <c r="IJE4" s="109" t="s">
        <v>118</v>
      </c>
      <c r="IJF4" s="109"/>
      <c r="IJG4" s="109"/>
      <c r="IJH4" s="109"/>
      <c r="IJI4" s="109" t="s">
        <v>118</v>
      </c>
      <c r="IJJ4" s="109"/>
      <c r="IJK4" s="109"/>
      <c r="IJL4" s="109"/>
      <c r="IJM4" s="109" t="s">
        <v>118</v>
      </c>
      <c r="IJN4" s="109"/>
      <c r="IJO4" s="109"/>
      <c r="IJP4" s="109"/>
      <c r="IJQ4" s="109" t="s">
        <v>118</v>
      </c>
      <c r="IJR4" s="109"/>
      <c r="IJS4" s="109"/>
      <c r="IJT4" s="109"/>
      <c r="IJU4" s="109" t="s">
        <v>118</v>
      </c>
      <c r="IJV4" s="109"/>
      <c r="IJW4" s="109"/>
      <c r="IJX4" s="109"/>
      <c r="IJY4" s="109" t="s">
        <v>118</v>
      </c>
      <c r="IJZ4" s="109"/>
      <c r="IKA4" s="109"/>
      <c r="IKB4" s="109"/>
      <c r="IKC4" s="109" t="s">
        <v>118</v>
      </c>
      <c r="IKD4" s="109"/>
      <c r="IKE4" s="109"/>
      <c r="IKF4" s="109"/>
      <c r="IKG4" s="109" t="s">
        <v>118</v>
      </c>
      <c r="IKH4" s="109"/>
      <c r="IKI4" s="109"/>
      <c r="IKJ4" s="109"/>
      <c r="IKK4" s="109" t="s">
        <v>118</v>
      </c>
      <c r="IKL4" s="109"/>
      <c r="IKM4" s="109"/>
      <c r="IKN4" s="109"/>
      <c r="IKO4" s="109" t="s">
        <v>118</v>
      </c>
      <c r="IKP4" s="109"/>
      <c r="IKQ4" s="109"/>
      <c r="IKR4" s="109"/>
      <c r="IKS4" s="109" t="s">
        <v>118</v>
      </c>
      <c r="IKT4" s="109"/>
      <c r="IKU4" s="109"/>
      <c r="IKV4" s="109"/>
      <c r="IKW4" s="109" t="s">
        <v>118</v>
      </c>
      <c r="IKX4" s="109"/>
      <c r="IKY4" s="109"/>
      <c r="IKZ4" s="109"/>
      <c r="ILA4" s="109" t="s">
        <v>118</v>
      </c>
      <c r="ILB4" s="109"/>
      <c r="ILC4" s="109"/>
      <c r="ILD4" s="109"/>
      <c r="ILE4" s="109" t="s">
        <v>118</v>
      </c>
      <c r="ILF4" s="109"/>
      <c r="ILG4" s="109"/>
      <c r="ILH4" s="109"/>
      <c r="ILI4" s="109" t="s">
        <v>118</v>
      </c>
      <c r="ILJ4" s="109"/>
      <c r="ILK4" s="109"/>
      <c r="ILL4" s="109"/>
      <c r="ILM4" s="109" t="s">
        <v>118</v>
      </c>
      <c r="ILN4" s="109"/>
      <c r="ILO4" s="109"/>
      <c r="ILP4" s="109"/>
      <c r="ILQ4" s="109" t="s">
        <v>118</v>
      </c>
      <c r="ILR4" s="109"/>
      <c r="ILS4" s="109"/>
      <c r="ILT4" s="109"/>
      <c r="ILU4" s="109" t="s">
        <v>118</v>
      </c>
      <c r="ILV4" s="109"/>
      <c r="ILW4" s="109"/>
      <c r="ILX4" s="109"/>
      <c r="ILY4" s="109" t="s">
        <v>118</v>
      </c>
      <c r="ILZ4" s="109"/>
      <c r="IMA4" s="109"/>
      <c r="IMB4" s="109"/>
      <c r="IMC4" s="109" t="s">
        <v>118</v>
      </c>
      <c r="IMD4" s="109"/>
      <c r="IME4" s="109"/>
      <c r="IMF4" s="109"/>
      <c r="IMG4" s="109" t="s">
        <v>118</v>
      </c>
      <c r="IMH4" s="109"/>
      <c r="IMI4" s="109"/>
      <c r="IMJ4" s="109"/>
      <c r="IMK4" s="109" t="s">
        <v>118</v>
      </c>
      <c r="IML4" s="109"/>
      <c r="IMM4" s="109"/>
      <c r="IMN4" s="109"/>
      <c r="IMO4" s="109" t="s">
        <v>118</v>
      </c>
      <c r="IMP4" s="109"/>
      <c r="IMQ4" s="109"/>
      <c r="IMR4" s="109"/>
      <c r="IMS4" s="109" t="s">
        <v>118</v>
      </c>
      <c r="IMT4" s="109"/>
      <c r="IMU4" s="109"/>
      <c r="IMV4" s="109"/>
      <c r="IMW4" s="109" t="s">
        <v>118</v>
      </c>
      <c r="IMX4" s="109"/>
      <c r="IMY4" s="109"/>
      <c r="IMZ4" s="109"/>
      <c r="INA4" s="109" t="s">
        <v>118</v>
      </c>
      <c r="INB4" s="109"/>
      <c r="INC4" s="109"/>
      <c r="IND4" s="109"/>
      <c r="INE4" s="109" t="s">
        <v>118</v>
      </c>
      <c r="INF4" s="109"/>
      <c r="ING4" s="109"/>
      <c r="INH4" s="109"/>
      <c r="INI4" s="109" t="s">
        <v>118</v>
      </c>
      <c r="INJ4" s="109"/>
      <c r="INK4" s="109"/>
      <c r="INL4" s="109"/>
      <c r="INM4" s="109" t="s">
        <v>118</v>
      </c>
      <c r="INN4" s="109"/>
      <c r="INO4" s="109"/>
      <c r="INP4" s="109"/>
      <c r="INQ4" s="109" t="s">
        <v>118</v>
      </c>
      <c r="INR4" s="109"/>
      <c r="INS4" s="109"/>
      <c r="INT4" s="109"/>
      <c r="INU4" s="109" t="s">
        <v>118</v>
      </c>
      <c r="INV4" s="109"/>
      <c r="INW4" s="109"/>
      <c r="INX4" s="109"/>
      <c r="INY4" s="109" t="s">
        <v>118</v>
      </c>
      <c r="INZ4" s="109"/>
      <c r="IOA4" s="109"/>
      <c r="IOB4" s="109"/>
      <c r="IOC4" s="109" t="s">
        <v>118</v>
      </c>
      <c r="IOD4" s="109"/>
      <c r="IOE4" s="109"/>
      <c r="IOF4" s="109"/>
      <c r="IOG4" s="109" t="s">
        <v>118</v>
      </c>
      <c r="IOH4" s="109"/>
      <c r="IOI4" s="109"/>
      <c r="IOJ4" s="109"/>
      <c r="IOK4" s="109" t="s">
        <v>118</v>
      </c>
      <c r="IOL4" s="109"/>
      <c r="IOM4" s="109"/>
      <c r="ION4" s="109"/>
      <c r="IOO4" s="109" t="s">
        <v>118</v>
      </c>
      <c r="IOP4" s="109"/>
      <c r="IOQ4" s="109"/>
      <c r="IOR4" s="109"/>
      <c r="IOS4" s="109" t="s">
        <v>118</v>
      </c>
      <c r="IOT4" s="109"/>
      <c r="IOU4" s="109"/>
      <c r="IOV4" s="109"/>
      <c r="IOW4" s="109" t="s">
        <v>118</v>
      </c>
      <c r="IOX4" s="109"/>
      <c r="IOY4" s="109"/>
      <c r="IOZ4" s="109"/>
      <c r="IPA4" s="109" t="s">
        <v>118</v>
      </c>
      <c r="IPB4" s="109"/>
      <c r="IPC4" s="109"/>
      <c r="IPD4" s="109"/>
      <c r="IPE4" s="109" t="s">
        <v>118</v>
      </c>
      <c r="IPF4" s="109"/>
      <c r="IPG4" s="109"/>
      <c r="IPH4" s="109"/>
      <c r="IPI4" s="109" t="s">
        <v>118</v>
      </c>
      <c r="IPJ4" s="109"/>
      <c r="IPK4" s="109"/>
      <c r="IPL4" s="109"/>
      <c r="IPM4" s="109" t="s">
        <v>118</v>
      </c>
      <c r="IPN4" s="109"/>
      <c r="IPO4" s="109"/>
      <c r="IPP4" s="109"/>
      <c r="IPQ4" s="109" t="s">
        <v>118</v>
      </c>
      <c r="IPR4" s="109"/>
      <c r="IPS4" s="109"/>
      <c r="IPT4" s="109"/>
      <c r="IPU4" s="109" t="s">
        <v>118</v>
      </c>
      <c r="IPV4" s="109"/>
      <c r="IPW4" s="109"/>
      <c r="IPX4" s="109"/>
      <c r="IPY4" s="109" t="s">
        <v>118</v>
      </c>
      <c r="IPZ4" s="109"/>
      <c r="IQA4" s="109"/>
      <c r="IQB4" s="109"/>
      <c r="IQC4" s="109" t="s">
        <v>118</v>
      </c>
      <c r="IQD4" s="109"/>
      <c r="IQE4" s="109"/>
      <c r="IQF4" s="109"/>
      <c r="IQG4" s="109" t="s">
        <v>118</v>
      </c>
      <c r="IQH4" s="109"/>
      <c r="IQI4" s="109"/>
      <c r="IQJ4" s="109"/>
      <c r="IQK4" s="109" t="s">
        <v>118</v>
      </c>
      <c r="IQL4" s="109"/>
      <c r="IQM4" s="109"/>
      <c r="IQN4" s="109"/>
      <c r="IQO4" s="109" t="s">
        <v>118</v>
      </c>
      <c r="IQP4" s="109"/>
      <c r="IQQ4" s="109"/>
      <c r="IQR4" s="109"/>
      <c r="IQS4" s="109" t="s">
        <v>118</v>
      </c>
      <c r="IQT4" s="109"/>
      <c r="IQU4" s="109"/>
      <c r="IQV4" s="109"/>
      <c r="IQW4" s="109" t="s">
        <v>118</v>
      </c>
      <c r="IQX4" s="109"/>
      <c r="IQY4" s="109"/>
      <c r="IQZ4" s="109"/>
      <c r="IRA4" s="109" t="s">
        <v>118</v>
      </c>
      <c r="IRB4" s="109"/>
      <c r="IRC4" s="109"/>
      <c r="IRD4" s="109"/>
      <c r="IRE4" s="109" t="s">
        <v>118</v>
      </c>
      <c r="IRF4" s="109"/>
      <c r="IRG4" s="109"/>
      <c r="IRH4" s="109"/>
      <c r="IRI4" s="109" t="s">
        <v>118</v>
      </c>
      <c r="IRJ4" s="109"/>
      <c r="IRK4" s="109"/>
      <c r="IRL4" s="109"/>
      <c r="IRM4" s="109" t="s">
        <v>118</v>
      </c>
      <c r="IRN4" s="109"/>
      <c r="IRO4" s="109"/>
      <c r="IRP4" s="109"/>
      <c r="IRQ4" s="109" t="s">
        <v>118</v>
      </c>
      <c r="IRR4" s="109"/>
      <c r="IRS4" s="109"/>
      <c r="IRT4" s="109"/>
      <c r="IRU4" s="109" t="s">
        <v>118</v>
      </c>
      <c r="IRV4" s="109"/>
      <c r="IRW4" s="109"/>
      <c r="IRX4" s="109"/>
      <c r="IRY4" s="109" t="s">
        <v>118</v>
      </c>
      <c r="IRZ4" s="109"/>
      <c r="ISA4" s="109"/>
      <c r="ISB4" s="109"/>
      <c r="ISC4" s="109" t="s">
        <v>118</v>
      </c>
      <c r="ISD4" s="109"/>
      <c r="ISE4" s="109"/>
      <c r="ISF4" s="109"/>
      <c r="ISG4" s="109" t="s">
        <v>118</v>
      </c>
      <c r="ISH4" s="109"/>
      <c r="ISI4" s="109"/>
      <c r="ISJ4" s="109"/>
      <c r="ISK4" s="109" t="s">
        <v>118</v>
      </c>
      <c r="ISL4" s="109"/>
      <c r="ISM4" s="109"/>
      <c r="ISN4" s="109"/>
      <c r="ISO4" s="109" t="s">
        <v>118</v>
      </c>
      <c r="ISP4" s="109"/>
      <c r="ISQ4" s="109"/>
      <c r="ISR4" s="109"/>
      <c r="ISS4" s="109" t="s">
        <v>118</v>
      </c>
      <c r="IST4" s="109"/>
      <c r="ISU4" s="109"/>
      <c r="ISV4" s="109"/>
      <c r="ISW4" s="109" t="s">
        <v>118</v>
      </c>
      <c r="ISX4" s="109"/>
      <c r="ISY4" s="109"/>
      <c r="ISZ4" s="109"/>
      <c r="ITA4" s="109" t="s">
        <v>118</v>
      </c>
      <c r="ITB4" s="109"/>
      <c r="ITC4" s="109"/>
      <c r="ITD4" s="109"/>
      <c r="ITE4" s="109" t="s">
        <v>118</v>
      </c>
      <c r="ITF4" s="109"/>
      <c r="ITG4" s="109"/>
      <c r="ITH4" s="109"/>
      <c r="ITI4" s="109" t="s">
        <v>118</v>
      </c>
      <c r="ITJ4" s="109"/>
      <c r="ITK4" s="109"/>
      <c r="ITL4" s="109"/>
      <c r="ITM4" s="109" t="s">
        <v>118</v>
      </c>
      <c r="ITN4" s="109"/>
      <c r="ITO4" s="109"/>
      <c r="ITP4" s="109"/>
      <c r="ITQ4" s="109" t="s">
        <v>118</v>
      </c>
      <c r="ITR4" s="109"/>
      <c r="ITS4" s="109"/>
      <c r="ITT4" s="109"/>
      <c r="ITU4" s="109" t="s">
        <v>118</v>
      </c>
      <c r="ITV4" s="109"/>
      <c r="ITW4" s="109"/>
      <c r="ITX4" s="109"/>
      <c r="ITY4" s="109" t="s">
        <v>118</v>
      </c>
      <c r="ITZ4" s="109"/>
      <c r="IUA4" s="109"/>
      <c r="IUB4" s="109"/>
      <c r="IUC4" s="109" t="s">
        <v>118</v>
      </c>
      <c r="IUD4" s="109"/>
      <c r="IUE4" s="109"/>
      <c r="IUF4" s="109"/>
      <c r="IUG4" s="109" t="s">
        <v>118</v>
      </c>
      <c r="IUH4" s="109"/>
      <c r="IUI4" s="109"/>
      <c r="IUJ4" s="109"/>
      <c r="IUK4" s="109" t="s">
        <v>118</v>
      </c>
      <c r="IUL4" s="109"/>
      <c r="IUM4" s="109"/>
      <c r="IUN4" s="109"/>
      <c r="IUO4" s="109" t="s">
        <v>118</v>
      </c>
      <c r="IUP4" s="109"/>
      <c r="IUQ4" s="109"/>
      <c r="IUR4" s="109"/>
      <c r="IUS4" s="109" t="s">
        <v>118</v>
      </c>
      <c r="IUT4" s="109"/>
      <c r="IUU4" s="109"/>
      <c r="IUV4" s="109"/>
      <c r="IUW4" s="109" t="s">
        <v>118</v>
      </c>
      <c r="IUX4" s="109"/>
      <c r="IUY4" s="109"/>
      <c r="IUZ4" s="109"/>
      <c r="IVA4" s="109" t="s">
        <v>118</v>
      </c>
      <c r="IVB4" s="109"/>
      <c r="IVC4" s="109"/>
      <c r="IVD4" s="109"/>
      <c r="IVE4" s="109" t="s">
        <v>118</v>
      </c>
      <c r="IVF4" s="109"/>
      <c r="IVG4" s="109"/>
      <c r="IVH4" s="109"/>
      <c r="IVI4" s="109" t="s">
        <v>118</v>
      </c>
      <c r="IVJ4" s="109"/>
      <c r="IVK4" s="109"/>
      <c r="IVL4" s="109"/>
      <c r="IVM4" s="109" t="s">
        <v>118</v>
      </c>
      <c r="IVN4" s="109"/>
      <c r="IVO4" s="109"/>
      <c r="IVP4" s="109"/>
      <c r="IVQ4" s="109" t="s">
        <v>118</v>
      </c>
      <c r="IVR4" s="109"/>
      <c r="IVS4" s="109"/>
      <c r="IVT4" s="109"/>
      <c r="IVU4" s="109" t="s">
        <v>118</v>
      </c>
      <c r="IVV4" s="109"/>
      <c r="IVW4" s="109"/>
      <c r="IVX4" s="109"/>
      <c r="IVY4" s="109" t="s">
        <v>118</v>
      </c>
      <c r="IVZ4" s="109"/>
      <c r="IWA4" s="109"/>
      <c r="IWB4" s="109"/>
      <c r="IWC4" s="109" t="s">
        <v>118</v>
      </c>
      <c r="IWD4" s="109"/>
      <c r="IWE4" s="109"/>
      <c r="IWF4" s="109"/>
      <c r="IWG4" s="109" t="s">
        <v>118</v>
      </c>
      <c r="IWH4" s="109"/>
      <c r="IWI4" s="109"/>
      <c r="IWJ4" s="109"/>
      <c r="IWK4" s="109" t="s">
        <v>118</v>
      </c>
      <c r="IWL4" s="109"/>
      <c r="IWM4" s="109"/>
      <c r="IWN4" s="109"/>
      <c r="IWO4" s="109" t="s">
        <v>118</v>
      </c>
      <c r="IWP4" s="109"/>
      <c r="IWQ4" s="109"/>
      <c r="IWR4" s="109"/>
      <c r="IWS4" s="109" t="s">
        <v>118</v>
      </c>
      <c r="IWT4" s="109"/>
      <c r="IWU4" s="109"/>
      <c r="IWV4" s="109"/>
      <c r="IWW4" s="109" t="s">
        <v>118</v>
      </c>
      <c r="IWX4" s="109"/>
      <c r="IWY4" s="109"/>
      <c r="IWZ4" s="109"/>
      <c r="IXA4" s="109" t="s">
        <v>118</v>
      </c>
      <c r="IXB4" s="109"/>
      <c r="IXC4" s="109"/>
      <c r="IXD4" s="109"/>
      <c r="IXE4" s="109" t="s">
        <v>118</v>
      </c>
      <c r="IXF4" s="109"/>
      <c r="IXG4" s="109"/>
      <c r="IXH4" s="109"/>
      <c r="IXI4" s="109" t="s">
        <v>118</v>
      </c>
      <c r="IXJ4" s="109"/>
      <c r="IXK4" s="109"/>
      <c r="IXL4" s="109"/>
      <c r="IXM4" s="109" t="s">
        <v>118</v>
      </c>
      <c r="IXN4" s="109"/>
      <c r="IXO4" s="109"/>
      <c r="IXP4" s="109"/>
      <c r="IXQ4" s="109" t="s">
        <v>118</v>
      </c>
      <c r="IXR4" s="109"/>
      <c r="IXS4" s="109"/>
      <c r="IXT4" s="109"/>
      <c r="IXU4" s="109" t="s">
        <v>118</v>
      </c>
      <c r="IXV4" s="109"/>
      <c r="IXW4" s="109"/>
      <c r="IXX4" s="109"/>
      <c r="IXY4" s="109" t="s">
        <v>118</v>
      </c>
      <c r="IXZ4" s="109"/>
      <c r="IYA4" s="109"/>
      <c r="IYB4" s="109"/>
      <c r="IYC4" s="109" t="s">
        <v>118</v>
      </c>
      <c r="IYD4" s="109"/>
      <c r="IYE4" s="109"/>
      <c r="IYF4" s="109"/>
      <c r="IYG4" s="109" t="s">
        <v>118</v>
      </c>
      <c r="IYH4" s="109"/>
      <c r="IYI4" s="109"/>
      <c r="IYJ4" s="109"/>
      <c r="IYK4" s="109" t="s">
        <v>118</v>
      </c>
      <c r="IYL4" s="109"/>
      <c r="IYM4" s="109"/>
      <c r="IYN4" s="109"/>
      <c r="IYO4" s="109" t="s">
        <v>118</v>
      </c>
      <c r="IYP4" s="109"/>
      <c r="IYQ4" s="109"/>
      <c r="IYR4" s="109"/>
      <c r="IYS4" s="109" t="s">
        <v>118</v>
      </c>
      <c r="IYT4" s="109"/>
      <c r="IYU4" s="109"/>
      <c r="IYV4" s="109"/>
      <c r="IYW4" s="109" t="s">
        <v>118</v>
      </c>
      <c r="IYX4" s="109"/>
      <c r="IYY4" s="109"/>
      <c r="IYZ4" s="109"/>
      <c r="IZA4" s="109" t="s">
        <v>118</v>
      </c>
      <c r="IZB4" s="109"/>
      <c r="IZC4" s="109"/>
      <c r="IZD4" s="109"/>
      <c r="IZE4" s="109" t="s">
        <v>118</v>
      </c>
      <c r="IZF4" s="109"/>
      <c r="IZG4" s="109"/>
      <c r="IZH4" s="109"/>
      <c r="IZI4" s="109" t="s">
        <v>118</v>
      </c>
      <c r="IZJ4" s="109"/>
      <c r="IZK4" s="109"/>
      <c r="IZL4" s="109"/>
      <c r="IZM4" s="109" t="s">
        <v>118</v>
      </c>
      <c r="IZN4" s="109"/>
      <c r="IZO4" s="109"/>
      <c r="IZP4" s="109"/>
      <c r="IZQ4" s="109" t="s">
        <v>118</v>
      </c>
      <c r="IZR4" s="109"/>
      <c r="IZS4" s="109"/>
      <c r="IZT4" s="109"/>
      <c r="IZU4" s="109" t="s">
        <v>118</v>
      </c>
      <c r="IZV4" s="109"/>
      <c r="IZW4" s="109"/>
      <c r="IZX4" s="109"/>
      <c r="IZY4" s="109" t="s">
        <v>118</v>
      </c>
      <c r="IZZ4" s="109"/>
      <c r="JAA4" s="109"/>
      <c r="JAB4" s="109"/>
      <c r="JAC4" s="109" t="s">
        <v>118</v>
      </c>
      <c r="JAD4" s="109"/>
      <c r="JAE4" s="109"/>
      <c r="JAF4" s="109"/>
      <c r="JAG4" s="109" t="s">
        <v>118</v>
      </c>
      <c r="JAH4" s="109"/>
      <c r="JAI4" s="109"/>
      <c r="JAJ4" s="109"/>
      <c r="JAK4" s="109" t="s">
        <v>118</v>
      </c>
      <c r="JAL4" s="109"/>
      <c r="JAM4" s="109"/>
      <c r="JAN4" s="109"/>
      <c r="JAO4" s="109" t="s">
        <v>118</v>
      </c>
      <c r="JAP4" s="109"/>
      <c r="JAQ4" s="109"/>
      <c r="JAR4" s="109"/>
      <c r="JAS4" s="109" t="s">
        <v>118</v>
      </c>
      <c r="JAT4" s="109"/>
      <c r="JAU4" s="109"/>
      <c r="JAV4" s="109"/>
      <c r="JAW4" s="109" t="s">
        <v>118</v>
      </c>
      <c r="JAX4" s="109"/>
      <c r="JAY4" s="109"/>
      <c r="JAZ4" s="109"/>
      <c r="JBA4" s="109" t="s">
        <v>118</v>
      </c>
      <c r="JBB4" s="109"/>
      <c r="JBC4" s="109"/>
      <c r="JBD4" s="109"/>
      <c r="JBE4" s="109" t="s">
        <v>118</v>
      </c>
      <c r="JBF4" s="109"/>
      <c r="JBG4" s="109"/>
      <c r="JBH4" s="109"/>
      <c r="JBI4" s="109" t="s">
        <v>118</v>
      </c>
      <c r="JBJ4" s="109"/>
      <c r="JBK4" s="109"/>
      <c r="JBL4" s="109"/>
      <c r="JBM4" s="109" t="s">
        <v>118</v>
      </c>
      <c r="JBN4" s="109"/>
      <c r="JBO4" s="109"/>
      <c r="JBP4" s="109"/>
      <c r="JBQ4" s="109" t="s">
        <v>118</v>
      </c>
      <c r="JBR4" s="109"/>
      <c r="JBS4" s="109"/>
      <c r="JBT4" s="109"/>
      <c r="JBU4" s="109" t="s">
        <v>118</v>
      </c>
      <c r="JBV4" s="109"/>
      <c r="JBW4" s="109"/>
      <c r="JBX4" s="109"/>
      <c r="JBY4" s="109" t="s">
        <v>118</v>
      </c>
      <c r="JBZ4" s="109"/>
      <c r="JCA4" s="109"/>
      <c r="JCB4" s="109"/>
      <c r="JCC4" s="109" t="s">
        <v>118</v>
      </c>
      <c r="JCD4" s="109"/>
      <c r="JCE4" s="109"/>
      <c r="JCF4" s="109"/>
      <c r="JCG4" s="109" t="s">
        <v>118</v>
      </c>
      <c r="JCH4" s="109"/>
      <c r="JCI4" s="109"/>
      <c r="JCJ4" s="109"/>
      <c r="JCK4" s="109" t="s">
        <v>118</v>
      </c>
      <c r="JCL4" s="109"/>
      <c r="JCM4" s="109"/>
      <c r="JCN4" s="109"/>
      <c r="JCO4" s="109" t="s">
        <v>118</v>
      </c>
      <c r="JCP4" s="109"/>
      <c r="JCQ4" s="109"/>
      <c r="JCR4" s="109"/>
      <c r="JCS4" s="109" t="s">
        <v>118</v>
      </c>
      <c r="JCT4" s="109"/>
      <c r="JCU4" s="109"/>
      <c r="JCV4" s="109"/>
      <c r="JCW4" s="109" t="s">
        <v>118</v>
      </c>
      <c r="JCX4" s="109"/>
      <c r="JCY4" s="109"/>
      <c r="JCZ4" s="109"/>
      <c r="JDA4" s="109" t="s">
        <v>118</v>
      </c>
      <c r="JDB4" s="109"/>
      <c r="JDC4" s="109"/>
      <c r="JDD4" s="109"/>
      <c r="JDE4" s="109" t="s">
        <v>118</v>
      </c>
      <c r="JDF4" s="109"/>
      <c r="JDG4" s="109"/>
      <c r="JDH4" s="109"/>
      <c r="JDI4" s="109" t="s">
        <v>118</v>
      </c>
      <c r="JDJ4" s="109"/>
      <c r="JDK4" s="109"/>
      <c r="JDL4" s="109"/>
      <c r="JDM4" s="109" t="s">
        <v>118</v>
      </c>
      <c r="JDN4" s="109"/>
      <c r="JDO4" s="109"/>
      <c r="JDP4" s="109"/>
      <c r="JDQ4" s="109" t="s">
        <v>118</v>
      </c>
      <c r="JDR4" s="109"/>
      <c r="JDS4" s="109"/>
      <c r="JDT4" s="109"/>
      <c r="JDU4" s="109" t="s">
        <v>118</v>
      </c>
      <c r="JDV4" s="109"/>
      <c r="JDW4" s="109"/>
      <c r="JDX4" s="109"/>
      <c r="JDY4" s="109" t="s">
        <v>118</v>
      </c>
      <c r="JDZ4" s="109"/>
      <c r="JEA4" s="109"/>
      <c r="JEB4" s="109"/>
      <c r="JEC4" s="109" t="s">
        <v>118</v>
      </c>
      <c r="JED4" s="109"/>
      <c r="JEE4" s="109"/>
      <c r="JEF4" s="109"/>
      <c r="JEG4" s="109" t="s">
        <v>118</v>
      </c>
      <c r="JEH4" s="109"/>
      <c r="JEI4" s="109"/>
      <c r="JEJ4" s="109"/>
      <c r="JEK4" s="109" t="s">
        <v>118</v>
      </c>
      <c r="JEL4" s="109"/>
      <c r="JEM4" s="109"/>
      <c r="JEN4" s="109"/>
      <c r="JEO4" s="109" t="s">
        <v>118</v>
      </c>
      <c r="JEP4" s="109"/>
      <c r="JEQ4" s="109"/>
      <c r="JER4" s="109"/>
      <c r="JES4" s="109" t="s">
        <v>118</v>
      </c>
      <c r="JET4" s="109"/>
      <c r="JEU4" s="109"/>
      <c r="JEV4" s="109"/>
      <c r="JEW4" s="109" t="s">
        <v>118</v>
      </c>
      <c r="JEX4" s="109"/>
      <c r="JEY4" s="109"/>
      <c r="JEZ4" s="109"/>
      <c r="JFA4" s="109" t="s">
        <v>118</v>
      </c>
      <c r="JFB4" s="109"/>
      <c r="JFC4" s="109"/>
      <c r="JFD4" s="109"/>
      <c r="JFE4" s="109" t="s">
        <v>118</v>
      </c>
      <c r="JFF4" s="109"/>
      <c r="JFG4" s="109"/>
      <c r="JFH4" s="109"/>
      <c r="JFI4" s="109" t="s">
        <v>118</v>
      </c>
      <c r="JFJ4" s="109"/>
      <c r="JFK4" s="109"/>
      <c r="JFL4" s="109"/>
      <c r="JFM4" s="109" t="s">
        <v>118</v>
      </c>
      <c r="JFN4" s="109"/>
      <c r="JFO4" s="109"/>
      <c r="JFP4" s="109"/>
      <c r="JFQ4" s="109" t="s">
        <v>118</v>
      </c>
      <c r="JFR4" s="109"/>
      <c r="JFS4" s="109"/>
      <c r="JFT4" s="109"/>
      <c r="JFU4" s="109" t="s">
        <v>118</v>
      </c>
      <c r="JFV4" s="109"/>
      <c r="JFW4" s="109"/>
      <c r="JFX4" s="109"/>
      <c r="JFY4" s="109" t="s">
        <v>118</v>
      </c>
      <c r="JFZ4" s="109"/>
      <c r="JGA4" s="109"/>
      <c r="JGB4" s="109"/>
      <c r="JGC4" s="109" t="s">
        <v>118</v>
      </c>
      <c r="JGD4" s="109"/>
      <c r="JGE4" s="109"/>
      <c r="JGF4" s="109"/>
      <c r="JGG4" s="109" t="s">
        <v>118</v>
      </c>
      <c r="JGH4" s="109"/>
      <c r="JGI4" s="109"/>
      <c r="JGJ4" s="109"/>
      <c r="JGK4" s="109" t="s">
        <v>118</v>
      </c>
      <c r="JGL4" s="109"/>
      <c r="JGM4" s="109"/>
      <c r="JGN4" s="109"/>
      <c r="JGO4" s="109" t="s">
        <v>118</v>
      </c>
      <c r="JGP4" s="109"/>
      <c r="JGQ4" s="109"/>
      <c r="JGR4" s="109"/>
      <c r="JGS4" s="109" t="s">
        <v>118</v>
      </c>
      <c r="JGT4" s="109"/>
      <c r="JGU4" s="109"/>
      <c r="JGV4" s="109"/>
      <c r="JGW4" s="109" t="s">
        <v>118</v>
      </c>
      <c r="JGX4" s="109"/>
      <c r="JGY4" s="109"/>
      <c r="JGZ4" s="109"/>
      <c r="JHA4" s="109" t="s">
        <v>118</v>
      </c>
      <c r="JHB4" s="109"/>
      <c r="JHC4" s="109"/>
      <c r="JHD4" s="109"/>
      <c r="JHE4" s="109" t="s">
        <v>118</v>
      </c>
      <c r="JHF4" s="109"/>
      <c r="JHG4" s="109"/>
      <c r="JHH4" s="109"/>
      <c r="JHI4" s="109" t="s">
        <v>118</v>
      </c>
      <c r="JHJ4" s="109"/>
      <c r="JHK4" s="109"/>
      <c r="JHL4" s="109"/>
      <c r="JHM4" s="109" t="s">
        <v>118</v>
      </c>
      <c r="JHN4" s="109"/>
      <c r="JHO4" s="109"/>
      <c r="JHP4" s="109"/>
      <c r="JHQ4" s="109" t="s">
        <v>118</v>
      </c>
      <c r="JHR4" s="109"/>
      <c r="JHS4" s="109"/>
      <c r="JHT4" s="109"/>
      <c r="JHU4" s="109" t="s">
        <v>118</v>
      </c>
      <c r="JHV4" s="109"/>
      <c r="JHW4" s="109"/>
      <c r="JHX4" s="109"/>
      <c r="JHY4" s="109" t="s">
        <v>118</v>
      </c>
      <c r="JHZ4" s="109"/>
      <c r="JIA4" s="109"/>
      <c r="JIB4" s="109"/>
      <c r="JIC4" s="109" t="s">
        <v>118</v>
      </c>
      <c r="JID4" s="109"/>
      <c r="JIE4" s="109"/>
      <c r="JIF4" s="109"/>
      <c r="JIG4" s="109" t="s">
        <v>118</v>
      </c>
      <c r="JIH4" s="109"/>
      <c r="JII4" s="109"/>
      <c r="JIJ4" s="109"/>
      <c r="JIK4" s="109" t="s">
        <v>118</v>
      </c>
      <c r="JIL4" s="109"/>
      <c r="JIM4" s="109"/>
      <c r="JIN4" s="109"/>
      <c r="JIO4" s="109" t="s">
        <v>118</v>
      </c>
      <c r="JIP4" s="109"/>
      <c r="JIQ4" s="109"/>
      <c r="JIR4" s="109"/>
      <c r="JIS4" s="109" t="s">
        <v>118</v>
      </c>
      <c r="JIT4" s="109"/>
      <c r="JIU4" s="109"/>
      <c r="JIV4" s="109"/>
      <c r="JIW4" s="109" t="s">
        <v>118</v>
      </c>
      <c r="JIX4" s="109"/>
      <c r="JIY4" s="109"/>
      <c r="JIZ4" s="109"/>
      <c r="JJA4" s="109" t="s">
        <v>118</v>
      </c>
      <c r="JJB4" s="109"/>
      <c r="JJC4" s="109"/>
      <c r="JJD4" s="109"/>
      <c r="JJE4" s="109" t="s">
        <v>118</v>
      </c>
      <c r="JJF4" s="109"/>
      <c r="JJG4" s="109"/>
      <c r="JJH4" s="109"/>
      <c r="JJI4" s="109" t="s">
        <v>118</v>
      </c>
      <c r="JJJ4" s="109"/>
      <c r="JJK4" s="109"/>
      <c r="JJL4" s="109"/>
      <c r="JJM4" s="109" t="s">
        <v>118</v>
      </c>
      <c r="JJN4" s="109"/>
      <c r="JJO4" s="109"/>
      <c r="JJP4" s="109"/>
      <c r="JJQ4" s="109" t="s">
        <v>118</v>
      </c>
      <c r="JJR4" s="109"/>
      <c r="JJS4" s="109"/>
      <c r="JJT4" s="109"/>
      <c r="JJU4" s="109" t="s">
        <v>118</v>
      </c>
      <c r="JJV4" s="109"/>
      <c r="JJW4" s="109"/>
      <c r="JJX4" s="109"/>
      <c r="JJY4" s="109" t="s">
        <v>118</v>
      </c>
      <c r="JJZ4" s="109"/>
      <c r="JKA4" s="109"/>
      <c r="JKB4" s="109"/>
      <c r="JKC4" s="109" t="s">
        <v>118</v>
      </c>
      <c r="JKD4" s="109"/>
      <c r="JKE4" s="109"/>
      <c r="JKF4" s="109"/>
      <c r="JKG4" s="109" t="s">
        <v>118</v>
      </c>
      <c r="JKH4" s="109"/>
      <c r="JKI4" s="109"/>
      <c r="JKJ4" s="109"/>
      <c r="JKK4" s="109" t="s">
        <v>118</v>
      </c>
      <c r="JKL4" s="109"/>
      <c r="JKM4" s="109"/>
      <c r="JKN4" s="109"/>
      <c r="JKO4" s="109" t="s">
        <v>118</v>
      </c>
      <c r="JKP4" s="109"/>
      <c r="JKQ4" s="109"/>
      <c r="JKR4" s="109"/>
      <c r="JKS4" s="109" t="s">
        <v>118</v>
      </c>
      <c r="JKT4" s="109"/>
      <c r="JKU4" s="109"/>
      <c r="JKV4" s="109"/>
      <c r="JKW4" s="109" t="s">
        <v>118</v>
      </c>
      <c r="JKX4" s="109"/>
      <c r="JKY4" s="109"/>
      <c r="JKZ4" s="109"/>
      <c r="JLA4" s="109" t="s">
        <v>118</v>
      </c>
      <c r="JLB4" s="109"/>
      <c r="JLC4" s="109"/>
      <c r="JLD4" s="109"/>
      <c r="JLE4" s="109" t="s">
        <v>118</v>
      </c>
      <c r="JLF4" s="109"/>
      <c r="JLG4" s="109"/>
      <c r="JLH4" s="109"/>
      <c r="JLI4" s="109" t="s">
        <v>118</v>
      </c>
      <c r="JLJ4" s="109"/>
      <c r="JLK4" s="109"/>
      <c r="JLL4" s="109"/>
      <c r="JLM4" s="109" t="s">
        <v>118</v>
      </c>
      <c r="JLN4" s="109"/>
      <c r="JLO4" s="109"/>
      <c r="JLP4" s="109"/>
      <c r="JLQ4" s="109" t="s">
        <v>118</v>
      </c>
      <c r="JLR4" s="109"/>
      <c r="JLS4" s="109"/>
      <c r="JLT4" s="109"/>
      <c r="JLU4" s="109" t="s">
        <v>118</v>
      </c>
      <c r="JLV4" s="109"/>
      <c r="JLW4" s="109"/>
      <c r="JLX4" s="109"/>
      <c r="JLY4" s="109" t="s">
        <v>118</v>
      </c>
      <c r="JLZ4" s="109"/>
      <c r="JMA4" s="109"/>
      <c r="JMB4" s="109"/>
      <c r="JMC4" s="109" t="s">
        <v>118</v>
      </c>
      <c r="JMD4" s="109"/>
      <c r="JME4" s="109"/>
      <c r="JMF4" s="109"/>
      <c r="JMG4" s="109" t="s">
        <v>118</v>
      </c>
      <c r="JMH4" s="109"/>
      <c r="JMI4" s="109"/>
      <c r="JMJ4" s="109"/>
      <c r="JMK4" s="109" t="s">
        <v>118</v>
      </c>
      <c r="JML4" s="109"/>
      <c r="JMM4" s="109"/>
      <c r="JMN4" s="109"/>
      <c r="JMO4" s="109" t="s">
        <v>118</v>
      </c>
      <c r="JMP4" s="109"/>
      <c r="JMQ4" s="109"/>
      <c r="JMR4" s="109"/>
      <c r="JMS4" s="109" t="s">
        <v>118</v>
      </c>
      <c r="JMT4" s="109"/>
      <c r="JMU4" s="109"/>
      <c r="JMV4" s="109"/>
      <c r="JMW4" s="109" t="s">
        <v>118</v>
      </c>
      <c r="JMX4" s="109"/>
      <c r="JMY4" s="109"/>
      <c r="JMZ4" s="109"/>
      <c r="JNA4" s="109" t="s">
        <v>118</v>
      </c>
      <c r="JNB4" s="109"/>
      <c r="JNC4" s="109"/>
      <c r="JND4" s="109"/>
      <c r="JNE4" s="109" t="s">
        <v>118</v>
      </c>
      <c r="JNF4" s="109"/>
      <c r="JNG4" s="109"/>
      <c r="JNH4" s="109"/>
      <c r="JNI4" s="109" t="s">
        <v>118</v>
      </c>
      <c r="JNJ4" s="109"/>
      <c r="JNK4" s="109"/>
      <c r="JNL4" s="109"/>
      <c r="JNM4" s="109" t="s">
        <v>118</v>
      </c>
      <c r="JNN4" s="109"/>
      <c r="JNO4" s="109"/>
      <c r="JNP4" s="109"/>
      <c r="JNQ4" s="109" t="s">
        <v>118</v>
      </c>
      <c r="JNR4" s="109"/>
      <c r="JNS4" s="109"/>
      <c r="JNT4" s="109"/>
      <c r="JNU4" s="109" t="s">
        <v>118</v>
      </c>
      <c r="JNV4" s="109"/>
      <c r="JNW4" s="109"/>
      <c r="JNX4" s="109"/>
      <c r="JNY4" s="109" t="s">
        <v>118</v>
      </c>
      <c r="JNZ4" s="109"/>
      <c r="JOA4" s="109"/>
      <c r="JOB4" s="109"/>
      <c r="JOC4" s="109" t="s">
        <v>118</v>
      </c>
      <c r="JOD4" s="109"/>
      <c r="JOE4" s="109"/>
      <c r="JOF4" s="109"/>
      <c r="JOG4" s="109" t="s">
        <v>118</v>
      </c>
      <c r="JOH4" s="109"/>
      <c r="JOI4" s="109"/>
      <c r="JOJ4" s="109"/>
      <c r="JOK4" s="109" t="s">
        <v>118</v>
      </c>
      <c r="JOL4" s="109"/>
      <c r="JOM4" s="109"/>
      <c r="JON4" s="109"/>
      <c r="JOO4" s="109" t="s">
        <v>118</v>
      </c>
      <c r="JOP4" s="109"/>
      <c r="JOQ4" s="109"/>
      <c r="JOR4" s="109"/>
      <c r="JOS4" s="109" t="s">
        <v>118</v>
      </c>
      <c r="JOT4" s="109"/>
      <c r="JOU4" s="109"/>
      <c r="JOV4" s="109"/>
      <c r="JOW4" s="109" t="s">
        <v>118</v>
      </c>
      <c r="JOX4" s="109"/>
      <c r="JOY4" s="109"/>
      <c r="JOZ4" s="109"/>
      <c r="JPA4" s="109" t="s">
        <v>118</v>
      </c>
      <c r="JPB4" s="109"/>
      <c r="JPC4" s="109"/>
      <c r="JPD4" s="109"/>
      <c r="JPE4" s="109" t="s">
        <v>118</v>
      </c>
      <c r="JPF4" s="109"/>
      <c r="JPG4" s="109"/>
      <c r="JPH4" s="109"/>
      <c r="JPI4" s="109" t="s">
        <v>118</v>
      </c>
      <c r="JPJ4" s="109"/>
      <c r="JPK4" s="109"/>
      <c r="JPL4" s="109"/>
      <c r="JPM4" s="109" t="s">
        <v>118</v>
      </c>
      <c r="JPN4" s="109"/>
      <c r="JPO4" s="109"/>
      <c r="JPP4" s="109"/>
      <c r="JPQ4" s="109" t="s">
        <v>118</v>
      </c>
      <c r="JPR4" s="109"/>
      <c r="JPS4" s="109"/>
      <c r="JPT4" s="109"/>
      <c r="JPU4" s="109" t="s">
        <v>118</v>
      </c>
      <c r="JPV4" s="109"/>
      <c r="JPW4" s="109"/>
      <c r="JPX4" s="109"/>
      <c r="JPY4" s="109" t="s">
        <v>118</v>
      </c>
      <c r="JPZ4" s="109"/>
      <c r="JQA4" s="109"/>
      <c r="JQB4" s="109"/>
      <c r="JQC4" s="109" t="s">
        <v>118</v>
      </c>
      <c r="JQD4" s="109"/>
      <c r="JQE4" s="109"/>
      <c r="JQF4" s="109"/>
      <c r="JQG4" s="109" t="s">
        <v>118</v>
      </c>
      <c r="JQH4" s="109"/>
      <c r="JQI4" s="109"/>
      <c r="JQJ4" s="109"/>
      <c r="JQK4" s="109" t="s">
        <v>118</v>
      </c>
      <c r="JQL4" s="109"/>
      <c r="JQM4" s="109"/>
      <c r="JQN4" s="109"/>
      <c r="JQO4" s="109" t="s">
        <v>118</v>
      </c>
      <c r="JQP4" s="109"/>
      <c r="JQQ4" s="109"/>
      <c r="JQR4" s="109"/>
      <c r="JQS4" s="109" t="s">
        <v>118</v>
      </c>
      <c r="JQT4" s="109"/>
      <c r="JQU4" s="109"/>
      <c r="JQV4" s="109"/>
      <c r="JQW4" s="109" t="s">
        <v>118</v>
      </c>
      <c r="JQX4" s="109"/>
      <c r="JQY4" s="109"/>
      <c r="JQZ4" s="109"/>
      <c r="JRA4" s="109" t="s">
        <v>118</v>
      </c>
      <c r="JRB4" s="109"/>
      <c r="JRC4" s="109"/>
      <c r="JRD4" s="109"/>
      <c r="JRE4" s="109" t="s">
        <v>118</v>
      </c>
      <c r="JRF4" s="109"/>
      <c r="JRG4" s="109"/>
      <c r="JRH4" s="109"/>
      <c r="JRI4" s="109" t="s">
        <v>118</v>
      </c>
      <c r="JRJ4" s="109"/>
      <c r="JRK4" s="109"/>
      <c r="JRL4" s="109"/>
      <c r="JRM4" s="109" t="s">
        <v>118</v>
      </c>
      <c r="JRN4" s="109"/>
      <c r="JRO4" s="109"/>
      <c r="JRP4" s="109"/>
      <c r="JRQ4" s="109" t="s">
        <v>118</v>
      </c>
      <c r="JRR4" s="109"/>
      <c r="JRS4" s="109"/>
      <c r="JRT4" s="109"/>
      <c r="JRU4" s="109" t="s">
        <v>118</v>
      </c>
      <c r="JRV4" s="109"/>
      <c r="JRW4" s="109"/>
      <c r="JRX4" s="109"/>
      <c r="JRY4" s="109" t="s">
        <v>118</v>
      </c>
      <c r="JRZ4" s="109"/>
      <c r="JSA4" s="109"/>
      <c r="JSB4" s="109"/>
      <c r="JSC4" s="109" t="s">
        <v>118</v>
      </c>
      <c r="JSD4" s="109"/>
      <c r="JSE4" s="109"/>
      <c r="JSF4" s="109"/>
      <c r="JSG4" s="109" t="s">
        <v>118</v>
      </c>
      <c r="JSH4" s="109"/>
      <c r="JSI4" s="109"/>
      <c r="JSJ4" s="109"/>
      <c r="JSK4" s="109" t="s">
        <v>118</v>
      </c>
      <c r="JSL4" s="109"/>
      <c r="JSM4" s="109"/>
      <c r="JSN4" s="109"/>
      <c r="JSO4" s="109" t="s">
        <v>118</v>
      </c>
      <c r="JSP4" s="109"/>
      <c r="JSQ4" s="109"/>
      <c r="JSR4" s="109"/>
      <c r="JSS4" s="109" t="s">
        <v>118</v>
      </c>
      <c r="JST4" s="109"/>
      <c r="JSU4" s="109"/>
      <c r="JSV4" s="109"/>
      <c r="JSW4" s="109" t="s">
        <v>118</v>
      </c>
      <c r="JSX4" s="109"/>
      <c r="JSY4" s="109"/>
      <c r="JSZ4" s="109"/>
      <c r="JTA4" s="109" t="s">
        <v>118</v>
      </c>
      <c r="JTB4" s="109"/>
      <c r="JTC4" s="109"/>
      <c r="JTD4" s="109"/>
      <c r="JTE4" s="109" t="s">
        <v>118</v>
      </c>
      <c r="JTF4" s="109"/>
      <c r="JTG4" s="109"/>
      <c r="JTH4" s="109"/>
      <c r="JTI4" s="109" t="s">
        <v>118</v>
      </c>
      <c r="JTJ4" s="109"/>
      <c r="JTK4" s="109"/>
      <c r="JTL4" s="109"/>
      <c r="JTM4" s="109" t="s">
        <v>118</v>
      </c>
      <c r="JTN4" s="109"/>
      <c r="JTO4" s="109"/>
      <c r="JTP4" s="109"/>
      <c r="JTQ4" s="109" t="s">
        <v>118</v>
      </c>
      <c r="JTR4" s="109"/>
      <c r="JTS4" s="109"/>
      <c r="JTT4" s="109"/>
      <c r="JTU4" s="109" t="s">
        <v>118</v>
      </c>
      <c r="JTV4" s="109"/>
      <c r="JTW4" s="109"/>
      <c r="JTX4" s="109"/>
      <c r="JTY4" s="109" t="s">
        <v>118</v>
      </c>
      <c r="JTZ4" s="109"/>
      <c r="JUA4" s="109"/>
      <c r="JUB4" s="109"/>
      <c r="JUC4" s="109" t="s">
        <v>118</v>
      </c>
      <c r="JUD4" s="109"/>
      <c r="JUE4" s="109"/>
      <c r="JUF4" s="109"/>
      <c r="JUG4" s="109" t="s">
        <v>118</v>
      </c>
      <c r="JUH4" s="109"/>
      <c r="JUI4" s="109"/>
      <c r="JUJ4" s="109"/>
      <c r="JUK4" s="109" t="s">
        <v>118</v>
      </c>
      <c r="JUL4" s="109"/>
      <c r="JUM4" s="109"/>
      <c r="JUN4" s="109"/>
      <c r="JUO4" s="109" t="s">
        <v>118</v>
      </c>
      <c r="JUP4" s="109"/>
      <c r="JUQ4" s="109"/>
      <c r="JUR4" s="109"/>
      <c r="JUS4" s="109" t="s">
        <v>118</v>
      </c>
      <c r="JUT4" s="109"/>
      <c r="JUU4" s="109"/>
      <c r="JUV4" s="109"/>
      <c r="JUW4" s="109" t="s">
        <v>118</v>
      </c>
      <c r="JUX4" s="109"/>
      <c r="JUY4" s="109"/>
      <c r="JUZ4" s="109"/>
      <c r="JVA4" s="109" t="s">
        <v>118</v>
      </c>
      <c r="JVB4" s="109"/>
      <c r="JVC4" s="109"/>
      <c r="JVD4" s="109"/>
      <c r="JVE4" s="109" t="s">
        <v>118</v>
      </c>
      <c r="JVF4" s="109"/>
      <c r="JVG4" s="109"/>
      <c r="JVH4" s="109"/>
      <c r="JVI4" s="109" t="s">
        <v>118</v>
      </c>
      <c r="JVJ4" s="109"/>
      <c r="JVK4" s="109"/>
      <c r="JVL4" s="109"/>
      <c r="JVM4" s="109" t="s">
        <v>118</v>
      </c>
      <c r="JVN4" s="109"/>
      <c r="JVO4" s="109"/>
      <c r="JVP4" s="109"/>
      <c r="JVQ4" s="109" t="s">
        <v>118</v>
      </c>
      <c r="JVR4" s="109"/>
      <c r="JVS4" s="109"/>
      <c r="JVT4" s="109"/>
      <c r="JVU4" s="109" t="s">
        <v>118</v>
      </c>
      <c r="JVV4" s="109"/>
      <c r="JVW4" s="109"/>
      <c r="JVX4" s="109"/>
      <c r="JVY4" s="109" t="s">
        <v>118</v>
      </c>
      <c r="JVZ4" s="109"/>
      <c r="JWA4" s="109"/>
      <c r="JWB4" s="109"/>
      <c r="JWC4" s="109" t="s">
        <v>118</v>
      </c>
      <c r="JWD4" s="109"/>
      <c r="JWE4" s="109"/>
      <c r="JWF4" s="109"/>
      <c r="JWG4" s="109" t="s">
        <v>118</v>
      </c>
      <c r="JWH4" s="109"/>
      <c r="JWI4" s="109"/>
      <c r="JWJ4" s="109"/>
      <c r="JWK4" s="109" t="s">
        <v>118</v>
      </c>
      <c r="JWL4" s="109"/>
      <c r="JWM4" s="109"/>
      <c r="JWN4" s="109"/>
      <c r="JWO4" s="109" t="s">
        <v>118</v>
      </c>
      <c r="JWP4" s="109"/>
      <c r="JWQ4" s="109"/>
      <c r="JWR4" s="109"/>
      <c r="JWS4" s="109" t="s">
        <v>118</v>
      </c>
      <c r="JWT4" s="109"/>
      <c r="JWU4" s="109"/>
      <c r="JWV4" s="109"/>
      <c r="JWW4" s="109" t="s">
        <v>118</v>
      </c>
      <c r="JWX4" s="109"/>
      <c r="JWY4" s="109"/>
      <c r="JWZ4" s="109"/>
      <c r="JXA4" s="109" t="s">
        <v>118</v>
      </c>
      <c r="JXB4" s="109"/>
      <c r="JXC4" s="109"/>
      <c r="JXD4" s="109"/>
      <c r="JXE4" s="109" t="s">
        <v>118</v>
      </c>
      <c r="JXF4" s="109"/>
      <c r="JXG4" s="109"/>
      <c r="JXH4" s="109"/>
      <c r="JXI4" s="109" t="s">
        <v>118</v>
      </c>
      <c r="JXJ4" s="109"/>
      <c r="JXK4" s="109"/>
      <c r="JXL4" s="109"/>
      <c r="JXM4" s="109" t="s">
        <v>118</v>
      </c>
      <c r="JXN4" s="109"/>
      <c r="JXO4" s="109"/>
      <c r="JXP4" s="109"/>
      <c r="JXQ4" s="109" t="s">
        <v>118</v>
      </c>
      <c r="JXR4" s="109"/>
      <c r="JXS4" s="109"/>
      <c r="JXT4" s="109"/>
      <c r="JXU4" s="109" t="s">
        <v>118</v>
      </c>
      <c r="JXV4" s="109"/>
      <c r="JXW4" s="109"/>
      <c r="JXX4" s="109"/>
      <c r="JXY4" s="109" t="s">
        <v>118</v>
      </c>
      <c r="JXZ4" s="109"/>
      <c r="JYA4" s="109"/>
      <c r="JYB4" s="109"/>
      <c r="JYC4" s="109" t="s">
        <v>118</v>
      </c>
      <c r="JYD4" s="109"/>
      <c r="JYE4" s="109"/>
      <c r="JYF4" s="109"/>
      <c r="JYG4" s="109" t="s">
        <v>118</v>
      </c>
      <c r="JYH4" s="109"/>
      <c r="JYI4" s="109"/>
      <c r="JYJ4" s="109"/>
      <c r="JYK4" s="109" t="s">
        <v>118</v>
      </c>
      <c r="JYL4" s="109"/>
      <c r="JYM4" s="109"/>
      <c r="JYN4" s="109"/>
      <c r="JYO4" s="109" t="s">
        <v>118</v>
      </c>
      <c r="JYP4" s="109"/>
      <c r="JYQ4" s="109"/>
      <c r="JYR4" s="109"/>
      <c r="JYS4" s="109" t="s">
        <v>118</v>
      </c>
      <c r="JYT4" s="109"/>
      <c r="JYU4" s="109"/>
      <c r="JYV4" s="109"/>
      <c r="JYW4" s="109" t="s">
        <v>118</v>
      </c>
      <c r="JYX4" s="109"/>
      <c r="JYY4" s="109"/>
      <c r="JYZ4" s="109"/>
      <c r="JZA4" s="109" t="s">
        <v>118</v>
      </c>
      <c r="JZB4" s="109"/>
      <c r="JZC4" s="109"/>
      <c r="JZD4" s="109"/>
      <c r="JZE4" s="109" t="s">
        <v>118</v>
      </c>
      <c r="JZF4" s="109"/>
      <c r="JZG4" s="109"/>
      <c r="JZH4" s="109"/>
      <c r="JZI4" s="109" t="s">
        <v>118</v>
      </c>
      <c r="JZJ4" s="109"/>
      <c r="JZK4" s="109"/>
      <c r="JZL4" s="109"/>
      <c r="JZM4" s="109" t="s">
        <v>118</v>
      </c>
      <c r="JZN4" s="109"/>
      <c r="JZO4" s="109"/>
      <c r="JZP4" s="109"/>
      <c r="JZQ4" s="109" t="s">
        <v>118</v>
      </c>
      <c r="JZR4" s="109"/>
      <c r="JZS4" s="109"/>
      <c r="JZT4" s="109"/>
      <c r="JZU4" s="109" t="s">
        <v>118</v>
      </c>
      <c r="JZV4" s="109"/>
      <c r="JZW4" s="109"/>
      <c r="JZX4" s="109"/>
      <c r="JZY4" s="109" t="s">
        <v>118</v>
      </c>
      <c r="JZZ4" s="109"/>
      <c r="KAA4" s="109"/>
      <c r="KAB4" s="109"/>
      <c r="KAC4" s="109" t="s">
        <v>118</v>
      </c>
      <c r="KAD4" s="109"/>
      <c r="KAE4" s="109"/>
      <c r="KAF4" s="109"/>
      <c r="KAG4" s="109" t="s">
        <v>118</v>
      </c>
      <c r="KAH4" s="109"/>
      <c r="KAI4" s="109"/>
      <c r="KAJ4" s="109"/>
      <c r="KAK4" s="109" t="s">
        <v>118</v>
      </c>
      <c r="KAL4" s="109"/>
      <c r="KAM4" s="109"/>
      <c r="KAN4" s="109"/>
      <c r="KAO4" s="109" t="s">
        <v>118</v>
      </c>
      <c r="KAP4" s="109"/>
      <c r="KAQ4" s="109"/>
      <c r="KAR4" s="109"/>
      <c r="KAS4" s="109" t="s">
        <v>118</v>
      </c>
      <c r="KAT4" s="109"/>
      <c r="KAU4" s="109"/>
      <c r="KAV4" s="109"/>
      <c r="KAW4" s="109" t="s">
        <v>118</v>
      </c>
      <c r="KAX4" s="109"/>
      <c r="KAY4" s="109"/>
      <c r="KAZ4" s="109"/>
      <c r="KBA4" s="109" t="s">
        <v>118</v>
      </c>
      <c r="KBB4" s="109"/>
      <c r="KBC4" s="109"/>
      <c r="KBD4" s="109"/>
      <c r="KBE4" s="109" t="s">
        <v>118</v>
      </c>
      <c r="KBF4" s="109"/>
      <c r="KBG4" s="109"/>
      <c r="KBH4" s="109"/>
      <c r="KBI4" s="109" t="s">
        <v>118</v>
      </c>
      <c r="KBJ4" s="109"/>
      <c r="KBK4" s="109"/>
      <c r="KBL4" s="109"/>
      <c r="KBM4" s="109" t="s">
        <v>118</v>
      </c>
      <c r="KBN4" s="109"/>
      <c r="KBO4" s="109"/>
      <c r="KBP4" s="109"/>
      <c r="KBQ4" s="109" t="s">
        <v>118</v>
      </c>
      <c r="KBR4" s="109"/>
      <c r="KBS4" s="109"/>
      <c r="KBT4" s="109"/>
      <c r="KBU4" s="109" t="s">
        <v>118</v>
      </c>
      <c r="KBV4" s="109"/>
      <c r="KBW4" s="109"/>
      <c r="KBX4" s="109"/>
      <c r="KBY4" s="109" t="s">
        <v>118</v>
      </c>
      <c r="KBZ4" s="109"/>
      <c r="KCA4" s="109"/>
      <c r="KCB4" s="109"/>
      <c r="KCC4" s="109" t="s">
        <v>118</v>
      </c>
      <c r="KCD4" s="109"/>
      <c r="KCE4" s="109"/>
      <c r="KCF4" s="109"/>
      <c r="KCG4" s="109" t="s">
        <v>118</v>
      </c>
      <c r="KCH4" s="109"/>
      <c r="KCI4" s="109"/>
      <c r="KCJ4" s="109"/>
      <c r="KCK4" s="109" t="s">
        <v>118</v>
      </c>
      <c r="KCL4" s="109"/>
      <c r="KCM4" s="109"/>
      <c r="KCN4" s="109"/>
      <c r="KCO4" s="109" t="s">
        <v>118</v>
      </c>
      <c r="KCP4" s="109"/>
      <c r="KCQ4" s="109"/>
      <c r="KCR4" s="109"/>
      <c r="KCS4" s="109" t="s">
        <v>118</v>
      </c>
      <c r="KCT4" s="109"/>
      <c r="KCU4" s="109"/>
      <c r="KCV4" s="109"/>
      <c r="KCW4" s="109" t="s">
        <v>118</v>
      </c>
      <c r="KCX4" s="109"/>
      <c r="KCY4" s="109"/>
      <c r="KCZ4" s="109"/>
      <c r="KDA4" s="109" t="s">
        <v>118</v>
      </c>
      <c r="KDB4" s="109"/>
      <c r="KDC4" s="109"/>
      <c r="KDD4" s="109"/>
      <c r="KDE4" s="109" t="s">
        <v>118</v>
      </c>
      <c r="KDF4" s="109"/>
      <c r="KDG4" s="109"/>
      <c r="KDH4" s="109"/>
      <c r="KDI4" s="109" t="s">
        <v>118</v>
      </c>
      <c r="KDJ4" s="109"/>
      <c r="KDK4" s="109"/>
      <c r="KDL4" s="109"/>
      <c r="KDM4" s="109" t="s">
        <v>118</v>
      </c>
      <c r="KDN4" s="109"/>
      <c r="KDO4" s="109"/>
      <c r="KDP4" s="109"/>
      <c r="KDQ4" s="109" t="s">
        <v>118</v>
      </c>
      <c r="KDR4" s="109"/>
      <c r="KDS4" s="109"/>
      <c r="KDT4" s="109"/>
      <c r="KDU4" s="109" t="s">
        <v>118</v>
      </c>
      <c r="KDV4" s="109"/>
      <c r="KDW4" s="109"/>
      <c r="KDX4" s="109"/>
      <c r="KDY4" s="109" t="s">
        <v>118</v>
      </c>
      <c r="KDZ4" s="109"/>
      <c r="KEA4" s="109"/>
      <c r="KEB4" s="109"/>
      <c r="KEC4" s="109" t="s">
        <v>118</v>
      </c>
      <c r="KED4" s="109"/>
      <c r="KEE4" s="109"/>
      <c r="KEF4" s="109"/>
      <c r="KEG4" s="109" t="s">
        <v>118</v>
      </c>
      <c r="KEH4" s="109"/>
      <c r="KEI4" s="109"/>
      <c r="KEJ4" s="109"/>
      <c r="KEK4" s="109" t="s">
        <v>118</v>
      </c>
      <c r="KEL4" s="109"/>
      <c r="KEM4" s="109"/>
      <c r="KEN4" s="109"/>
      <c r="KEO4" s="109" t="s">
        <v>118</v>
      </c>
      <c r="KEP4" s="109"/>
      <c r="KEQ4" s="109"/>
      <c r="KER4" s="109"/>
      <c r="KES4" s="109" t="s">
        <v>118</v>
      </c>
      <c r="KET4" s="109"/>
      <c r="KEU4" s="109"/>
      <c r="KEV4" s="109"/>
      <c r="KEW4" s="109" t="s">
        <v>118</v>
      </c>
      <c r="KEX4" s="109"/>
      <c r="KEY4" s="109"/>
      <c r="KEZ4" s="109"/>
      <c r="KFA4" s="109" t="s">
        <v>118</v>
      </c>
      <c r="KFB4" s="109"/>
      <c r="KFC4" s="109"/>
      <c r="KFD4" s="109"/>
      <c r="KFE4" s="109" t="s">
        <v>118</v>
      </c>
      <c r="KFF4" s="109"/>
      <c r="KFG4" s="109"/>
      <c r="KFH4" s="109"/>
      <c r="KFI4" s="109" t="s">
        <v>118</v>
      </c>
      <c r="KFJ4" s="109"/>
      <c r="KFK4" s="109"/>
      <c r="KFL4" s="109"/>
      <c r="KFM4" s="109" t="s">
        <v>118</v>
      </c>
      <c r="KFN4" s="109"/>
      <c r="KFO4" s="109"/>
      <c r="KFP4" s="109"/>
      <c r="KFQ4" s="109" t="s">
        <v>118</v>
      </c>
      <c r="KFR4" s="109"/>
      <c r="KFS4" s="109"/>
      <c r="KFT4" s="109"/>
      <c r="KFU4" s="109" t="s">
        <v>118</v>
      </c>
      <c r="KFV4" s="109"/>
      <c r="KFW4" s="109"/>
      <c r="KFX4" s="109"/>
      <c r="KFY4" s="109" t="s">
        <v>118</v>
      </c>
      <c r="KFZ4" s="109"/>
      <c r="KGA4" s="109"/>
      <c r="KGB4" s="109"/>
      <c r="KGC4" s="109" t="s">
        <v>118</v>
      </c>
      <c r="KGD4" s="109"/>
      <c r="KGE4" s="109"/>
      <c r="KGF4" s="109"/>
      <c r="KGG4" s="109" t="s">
        <v>118</v>
      </c>
      <c r="KGH4" s="109"/>
      <c r="KGI4" s="109"/>
      <c r="KGJ4" s="109"/>
      <c r="KGK4" s="109" t="s">
        <v>118</v>
      </c>
      <c r="KGL4" s="109"/>
      <c r="KGM4" s="109"/>
      <c r="KGN4" s="109"/>
      <c r="KGO4" s="109" t="s">
        <v>118</v>
      </c>
      <c r="KGP4" s="109"/>
      <c r="KGQ4" s="109"/>
      <c r="KGR4" s="109"/>
      <c r="KGS4" s="109" t="s">
        <v>118</v>
      </c>
      <c r="KGT4" s="109"/>
      <c r="KGU4" s="109"/>
      <c r="KGV4" s="109"/>
      <c r="KGW4" s="109" t="s">
        <v>118</v>
      </c>
      <c r="KGX4" s="109"/>
      <c r="KGY4" s="109"/>
      <c r="KGZ4" s="109"/>
      <c r="KHA4" s="109" t="s">
        <v>118</v>
      </c>
      <c r="KHB4" s="109"/>
      <c r="KHC4" s="109"/>
      <c r="KHD4" s="109"/>
      <c r="KHE4" s="109" t="s">
        <v>118</v>
      </c>
      <c r="KHF4" s="109"/>
      <c r="KHG4" s="109"/>
      <c r="KHH4" s="109"/>
      <c r="KHI4" s="109" t="s">
        <v>118</v>
      </c>
      <c r="KHJ4" s="109"/>
      <c r="KHK4" s="109"/>
      <c r="KHL4" s="109"/>
      <c r="KHM4" s="109" t="s">
        <v>118</v>
      </c>
      <c r="KHN4" s="109"/>
      <c r="KHO4" s="109"/>
      <c r="KHP4" s="109"/>
      <c r="KHQ4" s="109" t="s">
        <v>118</v>
      </c>
      <c r="KHR4" s="109"/>
      <c r="KHS4" s="109"/>
      <c r="KHT4" s="109"/>
      <c r="KHU4" s="109" t="s">
        <v>118</v>
      </c>
      <c r="KHV4" s="109"/>
      <c r="KHW4" s="109"/>
      <c r="KHX4" s="109"/>
      <c r="KHY4" s="109" t="s">
        <v>118</v>
      </c>
      <c r="KHZ4" s="109"/>
      <c r="KIA4" s="109"/>
      <c r="KIB4" s="109"/>
      <c r="KIC4" s="109" t="s">
        <v>118</v>
      </c>
      <c r="KID4" s="109"/>
      <c r="KIE4" s="109"/>
      <c r="KIF4" s="109"/>
      <c r="KIG4" s="109" t="s">
        <v>118</v>
      </c>
      <c r="KIH4" s="109"/>
      <c r="KII4" s="109"/>
      <c r="KIJ4" s="109"/>
      <c r="KIK4" s="109" t="s">
        <v>118</v>
      </c>
      <c r="KIL4" s="109"/>
      <c r="KIM4" s="109"/>
      <c r="KIN4" s="109"/>
      <c r="KIO4" s="109" t="s">
        <v>118</v>
      </c>
      <c r="KIP4" s="109"/>
      <c r="KIQ4" s="109"/>
      <c r="KIR4" s="109"/>
      <c r="KIS4" s="109" t="s">
        <v>118</v>
      </c>
      <c r="KIT4" s="109"/>
      <c r="KIU4" s="109"/>
      <c r="KIV4" s="109"/>
      <c r="KIW4" s="109" t="s">
        <v>118</v>
      </c>
      <c r="KIX4" s="109"/>
      <c r="KIY4" s="109"/>
      <c r="KIZ4" s="109"/>
      <c r="KJA4" s="109" t="s">
        <v>118</v>
      </c>
      <c r="KJB4" s="109"/>
      <c r="KJC4" s="109"/>
      <c r="KJD4" s="109"/>
      <c r="KJE4" s="109" t="s">
        <v>118</v>
      </c>
      <c r="KJF4" s="109"/>
      <c r="KJG4" s="109"/>
      <c r="KJH4" s="109"/>
      <c r="KJI4" s="109" t="s">
        <v>118</v>
      </c>
      <c r="KJJ4" s="109"/>
      <c r="KJK4" s="109"/>
      <c r="KJL4" s="109"/>
      <c r="KJM4" s="109" t="s">
        <v>118</v>
      </c>
      <c r="KJN4" s="109"/>
      <c r="KJO4" s="109"/>
      <c r="KJP4" s="109"/>
      <c r="KJQ4" s="109" t="s">
        <v>118</v>
      </c>
      <c r="KJR4" s="109"/>
      <c r="KJS4" s="109"/>
      <c r="KJT4" s="109"/>
      <c r="KJU4" s="109" t="s">
        <v>118</v>
      </c>
      <c r="KJV4" s="109"/>
      <c r="KJW4" s="109"/>
      <c r="KJX4" s="109"/>
      <c r="KJY4" s="109" t="s">
        <v>118</v>
      </c>
      <c r="KJZ4" s="109"/>
      <c r="KKA4" s="109"/>
      <c r="KKB4" s="109"/>
      <c r="KKC4" s="109" t="s">
        <v>118</v>
      </c>
      <c r="KKD4" s="109"/>
      <c r="KKE4" s="109"/>
      <c r="KKF4" s="109"/>
      <c r="KKG4" s="109" t="s">
        <v>118</v>
      </c>
      <c r="KKH4" s="109"/>
      <c r="KKI4" s="109"/>
      <c r="KKJ4" s="109"/>
      <c r="KKK4" s="109" t="s">
        <v>118</v>
      </c>
      <c r="KKL4" s="109"/>
      <c r="KKM4" s="109"/>
      <c r="KKN4" s="109"/>
      <c r="KKO4" s="109" t="s">
        <v>118</v>
      </c>
      <c r="KKP4" s="109"/>
      <c r="KKQ4" s="109"/>
      <c r="KKR4" s="109"/>
      <c r="KKS4" s="109" t="s">
        <v>118</v>
      </c>
      <c r="KKT4" s="109"/>
      <c r="KKU4" s="109"/>
      <c r="KKV4" s="109"/>
      <c r="KKW4" s="109" t="s">
        <v>118</v>
      </c>
      <c r="KKX4" s="109"/>
      <c r="KKY4" s="109"/>
      <c r="KKZ4" s="109"/>
      <c r="KLA4" s="109" t="s">
        <v>118</v>
      </c>
      <c r="KLB4" s="109"/>
      <c r="KLC4" s="109"/>
      <c r="KLD4" s="109"/>
      <c r="KLE4" s="109" t="s">
        <v>118</v>
      </c>
      <c r="KLF4" s="109"/>
      <c r="KLG4" s="109"/>
      <c r="KLH4" s="109"/>
      <c r="KLI4" s="109" t="s">
        <v>118</v>
      </c>
      <c r="KLJ4" s="109"/>
      <c r="KLK4" s="109"/>
      <c r="KLL4" s="109"/>
      <c r="KLM4" s="109" t="s">
        <v>118</v>
      </c>
      <c r="KLN4" s="109"/>
      <c r="KLO4" s="109"/>
      <c r="KLP4" s="109"/>
      <c r="KLQ4" s="109" t="s">
        <v>118</v>
      </c>
      <c r="KLR4" s="109"/>
      <c r="KLS4" s="109"/>
      <c r="KLT4" s="109"/>
      <c r="KLU4" s="109" t="s">
        <v>118</v>
      </c>
      <c r="KLV4" s="109"/>
      <c r="KLW4" s="109"/>
      <c r="KLX4" s="109"/>
      <c r="KLY4" s="109" t="s">
        <v>118</v>
      </c>
      <c r="KLZ4" s="109"/>
      <c r="KMA4" s="109"/>
      <c r="KMB4" s="109"/>
      <c r="KMC4" s="109" t="s">
        <v>118</v>
      </c>
      <c r="KMD4" s="109"/>
      <c r="KME4" s="109"/>
      <c r="KMF4" s="109"/>
      <c r="KMG4" s="109" t="s">
        <v>118</v>
      </c>
      <c r="KMH4" s="109"/>
      <c r="KMI4" s="109"/>
      <c r="KMJ4" s="109"/>
      <c r="KMK4" s="109" t="s">
        <v>118</v>
      </c>
      <c r="KML4" s="109"/>
      <c r="KMM4" s="109"/>
      <c r="KMN4" s="109"/>
      <c r="KMO4" s="109" t="s">
        <v>118</v>
      </c>
      <c r="KMP4" s="109"/>
      <c r="KMQ4" s="109"/>
      <c r="KMR4" s="109"/>
      <c r="KMS4" s="109" t="s">
        <v>118</v>
      </c>
      <c r="KMT4" s="109"/>
      <c r="KMU4" s="109"/>
      <c r="KMV4" s="109"/>
      <c r="KMW4" s="109" t="s">
        <v>118</v>
      </c>
      <c r="KMX4" s="109"/>
      <c r="KMY4" s="109"/>
      <c r="KMZ4" s="109"/>
      <c r="KNA4" s="109" t="s">
        <v>118</v>
      </c>
      <c r="KNB4" s="109"/>
      <c r="KNC4" s="109"/>
      <c r="KND4" s="109"/>
      <c r="KNE4" s="109" t="s">
        <v>118</v>
      </c>
      <c r="KNF4" s="109"/>
      <c r="KNG4" s="109"/>
      <c r="KNH4" s="109"/>
      <c r="KNI4" s="109" t="s">
        <v>118</v>
      </c>
      <c r="KNJ4" s="109"/>
      <c r="KNK4" s="109"/>
      <c r="KNL4" s="109"/>
      <c r="KNM4" s="109" t="s">
        <v>118</v>
      </c>
      <c r="KNN4" s="109"/>
      <c r="KNO4" s="109"/>
      <c r="KNP4" s="109"/>
      <c r="KNQ4" s="109" t="s">
        <v>118</v>
      </c>
      <c r="KNR4" s="109"/>
      <c r="KNS4" s="109"/>
      <c r="KNT4" s="109"/>
      <c r="KNU4" s="109" t="s">
        <v>118</v>
      </c>
      <c r="KNV4" s="109"/>
      <c r="KNW4" s="109"/>
      <c r="KNX4" s="109"/>
      <c r="KNY4" s="109" t="s">
        <v>118</v>
      </c>
      <c r="KNZ4" s="109"/>
      <c r="KOA4" s="109"/>
      <c r="KOB4" s="109"/>
      <c r="KOC4" s="109" t="s">
        <v>118</v>
      </c>
      <c r="KOD4" s="109"/>
      <c r="KOE4" s="109"/>
      <c r="KOF4" s="109"/>
      <c r="KOG4" s="109" t="s">
        <v>118</v>
      </c>
      <c r="KOH4" s="109"/>
      <c r="KOI4" s="109"/>
      <c r="KOJ4" s="109"/>
      <c r="KOK4" s="109" t="s">
        <v>118</v>
      </c>
      <c r="KOL4" s="109"/>
      <c r="KOM4" s="109"/>
      <c r="KON4" s="109"/>
      <c r="KOO4" s="109" t="s">
        <v>118</v>
      </c>
      <c r="KOP4" s="109"/>
      <c r="KOQ4" s="109"/>
      <c r="KOR4" s="109"/>
      <c r="KOS4" s="109" t="s">
        <v>118</v>
      </c>
      <c r="KOT4" s="109"/>
      <c r="KOU4" s="109"/>
      <c r="KOV4" s="109"/>
      <c r="KOW4" s="109" t="s">
        <v>118</v>
      </c>
      <c r="KOX4" s="109"/>
      <c r="KOY4" s="109"/>
      <c r="KOZ4" s="109"/>
      <c r="KPA4" s="109" t="s">
        <v>118</v>
      </c>
      <c r="KPB4" s="109"/>
      <c r="KPC4" s="109"/>
      <c r="KPD4" s="109"/>
      <c r="KPE4" s="109" t="s">
        <v>118</v>
      </c>
      <c r="KPF4" s="109"/>
      <c r="KPG4" s="109"/>
      <c r="KPH4" s="109"/>
      <c r="KPI4" s="109" t="s">
        <v>118</v>
      </c>
      <c r="KPJ4" s="109"/>
      <c r="KPK4" s="109"/>
      <c r="KPL4" s="109"/>
      <c r="KPM4" s="109" t="s">
        <v>118</v>
      </c>
      <c r="KPN4" s="109"/>
      <c r="KPO4" s="109"/>
      <c r="KPP4" s="109"/>
      <c r="KPQ4" s="109" t="s">
        <v>118</v>
      </c>
      <c r="KPR4" s="109"/>
      <c r="KPS4" s="109"/>
      <c r="KPT4" s="109"/>
      <c r="KPU4" s="109" t="s">
        <v>118</v>
      </c>
      <c r="KPV4" s="109"/>
      <c r="KPW4" s="109"/>
      <c r="KPX4" s="109"/>
      <c r="KPY4" s="109" t="s">
        <v>118</v>
      </c>
      <c r="KPZ4" s="109"/>
      <c r="KQA4" s="109"/>
      <c r="KQB4" s="109"/>
      <c r="KQC4" s="109" t="s">
        <v>118</v>
      </c>
      <c r="KQD4" s="109"/>
      <c r="KQE4" s="109"/>
      <c r="KQF4" s="109"/>
      <c r="KQG4" s="109" t="s">
        <v>118</v>
      </c>
      <c r="KQH4" s="109"/>
      <c r="KQI4" s="109"/>
      <c r="KQJ4" s="109"/>
      <c r="KQK4" s="109" t="s">
        <v>118</v>
      </c>
      <c r="KQL4" s="109"/>
      <c r="KQM4" s="109"/>
      <c r="KQN4" s="109"/>
      <c r="KQO4" s="109" t="s">
        <v>118</v>
      </c>
      <c r="KQP4" s="109"/>
      <c r="KQQ4" s="109"/>
      <c r="KQR4" s="109"/>
      <c r="KQS4" s="109" t="s">
        <v>118</v>
      </c>
      <c r="KQT4" s="109"/>
      <c r="KQU4" s="109"/>
      <c r="KQV4" s="109"/>
      <c r="KQW4" s="109" t="s">
        <v>118</v>
      </c>
      <c r="KQX4" s="109"/>
      <c r="KQY4" s="109"/>
      <c r="KQZ4" s="109"/>
      <c r="KRA4" s="109" t="s">
        <v>118</v>
      </c>
      <c r="KRB4" s="109"/>
      <c r="KRC4" s="109"/>
      <c r="KRD4" s="109"/>
      <c r="KRE4" s="109" t="s">
        <v>118</v>
      </c>
      <c r="KRF4" s="109"/>
      <c r="KRG4" s="109"/>
      <c r="KRH4" s="109"/>
      <c r="KRI4" s="109" t="s">
        <v>118</v>
      </c>
      <c r="KRJ4" s="109"/>
      <c r="KRK4" s="109"/>
      <c r="KRL4" s="109"/>
      <c r="KRM4" s="109" t="s">
        <v>118</v>
      </c>
      <c r="KRN4" s="109"/>
      <c r="KRO4" s="109"/>
      <c r="KRP4" s="109"/>
      <c r="KRQ4" s="109" t="s">
        <v>118</v>
      </c>
      <c r="KRR4" s="109"/>
      <c r="KRS4" s="109"/>
      <c r="KRT4" s="109"/>
      <c r="KRU4" s="109" t="s">
        <v>118</v>
      </c>
      <c r="KRV4" s="109"/>
      <c r="KRW4" s="109"/>
      <c r="KRX4" s="109"/>
      <c r="KRY4" s="109" t="s">
        <v>118</v>
      </c>
      <c r="KRZ4" s="109"/>
      <c r="KSA4" s="109"/>
      <c r="KSB4" s="109"/>
      <c r="KSC4" s="109" t="s">
        <v>118</v>
      </c>
      <c r="KSD4" s="109"/>
      <c r="KSE4" s="109"/>
      <c r="KSF4" s="109"/>
      <c r="KSG4" s="109" t="s">
        <v>118</v>
      </c>
      <c r="KSH4" s="109"/>
      <c r="KSI4" s="109"/>
      <c r="KSJ4" s="109"/>
      <c r="KSK4" s="109" t="s">
        <v>118</v>
      </c>
      <c r="KSL4" s="109"/>
      <c r="KSM4" s="109"/>
      <c r="KSN4" s="109"/>
      <c r="KSO4" s="109" t="s">
        <v>118</v>
      </c>
      <c r="KSP4" s="109"/>
      <c r="KSQ4" s="109"/>
      <c r="KSR4" s="109"/>
      <c r="KSS4" s="109" t="s">
        <v>118</v>
      </c>
      <c r="KST4" s="109"/>
      <c r="KSU4" s="109"/>
      <c r="KSV4" s="109"/>
      <c r="KSW4" s="109" t="s">
        <v>118</v>
      </c>
      <c r="KSX4" s="109"/>
      <c r="KSY4" s="109"/>
      <c r="KSZ4" s="109"/>
      <c r="KTA4" s="109" t="s">
        <v>118</v>
      </c>
      <c r="KTB4" s="109"/>
      <c r="KTC4" s="109"/>
      <c r="KTD4" s="109"/>
      <c r="KTE4" s="109" t="s">
        <v>118</v>
      </c>
      <c r="KTF4" s="109"/>
      <c r="KTG4" s="109"/>
      <c r="KTH4" s="109"/>
      <c r="KTI4" s="109" t="s">
        <v>118</v>
      </c>
      <c r="KTJ4" s="109"/>
      <c r="KTK4" s="109"/>
      <c r="KTL4" s="109"/>
      <c r="KTM4" s="109" t="s">
        <v>118</v>
      </c>
      <c r="KTN4" s="109"/>
      <c r="KTO4" s="109"/>
      <c r="KTP4" s="109"/>
      <c r="KTQ4" s="109" t="s">
        <v>118</v>
      </c>
      <c r="KTR4" s="109"/>
      <c r="KTS4" s="109"/>
      <c r="KTT4" s="109"/>
      <c r="KTU4" s="109" t="s">
        <v>118</v>
      </c>
      <c r="KTV4" s="109"/>
      <c r="KTW4" s="109"/>
      <c r="KTX4" s="109"/>
      <c r="KTY4" s="109" t="s">
        <v>118</v>
      </c>
      <c r="KTZ4" s="109"/>
      <c r="KUA4" s="109"/>
      <c r="KUB4" s="109"/>
      <c r="KUC4" s="109" t="s">
        <v>118</v>
      </c>
      <c r="KUD4" s="109"/>
      <c r="KUE4" s="109"/>
      <c r="KUF4" s="109"/>
      <c r="KUG4" s="109" t="s">
        <v>118</v>
      </c>
      <c r="KUH4" s="109"/>
      <c r="KUI4" s="109"/>
      <c r="KUJ4" s="109"/>
      <c r="KUK4" s="109" t="s">
        <v>118</v>
      </c>
      <c r="KUL4" s="109"/>
      <c r="KUM4" s="109"/>
      <c r="KUN4" s="109"/>
      <c r="KUO4" s="109" t="s">
        <v>118</v>
      </c>
      <c r="KUP4" s="109"/>
      <c r="KUQ4" s="109"/>
      <c r="KUR4" s="109"/>
      <c r="KUS4" s="109" t="s">
        <v>118</v>
      </c>
      <c r="KUT4" s="109"/>
      <c r="KUU4" s="109"/>
      <c r="KUV4" s="109"/>
      <c r="KUW4" s="109" t="s">
        <v>118</v>
      </c>
      <c r="KUX4" s="109"/>
      <c r="KUY4" s="109"/>
      <c r="KUZ4" s="109"/>
      <c r="KVA4" s="109" t="s">
        <v>118</v>
      </c>
      <c r="KVB4" s="109"/>
      <c r="KVC4" s="109"/>
      <c r="KVD4" s="109"/>
      <c r="KVE4" s="109" t="s">
        <v>118</v>
      </c>
      <c r="KVF4" s="109"/>
      <c r="KVG4" s="109"/>
      <c r="KVH4" s="109"/>
      <c r="KVI4" s="109" t="s">
        <v>118</v>
      </c>
      <c r="KVJ4" s="109"/>
      <c r="KVK4" s="109"/>
      <c r="KVL4" s="109"/>
      <c r="KVM4" s="109" t="s">
        <v>118</v>
      </c>
      <c r="KVN4" s="109"/>
      <c r="KVO4" s="109"/>
      <c r="KVP4" s="109"/>
      <c r="KVQ4" s="109" t="s">
        <v>118</v>
      </c>
      <c r="KVR4" s="109"/>
      <c r="KVS4" s="109"/>
      <c r="KVT4" s="109"/>
      <c r="KVU4" s="109" t="s">
        <v>118</v>
      </c>
      <c r="KVV4" s="109"/>
      <c r="KVW4" s="109"/>
      <c r="KVX4" s="109"/>
      <c r="KVY4" s="109" t="s">
        <v>118</v>
      </c>
      <c r="KVZ4" s="109"/>
      <c r="KWA4" s="109"/>
      <c r="KWB4" s="109"/>
      <c r="KWC4" s="109" t="s">
        <v>118</v>
      </c>
      <c r="KWD4" s="109"/>
      <c r="KWE4" s="109"/>
      <c r="KWF4" s="109"/>
      <c r="KWG4" s="109" t="s">
        <v>118</v>
      </c>
      <c r="KWH4" s="109"/>
      <c r="KWI4" s="109"/>
      <c r="KWJ4" s="109"/>
      <c r="KWK4" s="109" t="s">
        <v>118</v>
      </c>
      <c r="KWL4" s="109"/>
      <c r="KWM4" s="109"/>
      <c r="KWN4" s="109"/>
      <c r="KWO4" s="109" t="s">
        <v>118</v>
      </c>
      <c r="KWP4" s="109"/>
      <c r="KWQ4" s="109"/>
      <c r="KWR4" s="109"/>
      <c r="KWS4" s="109" t="s">
        <v>118</v>
      </c>
      <c r="KWT4" s="109"/>
      <c r="KWU4" s="109"/>
      <c r="KWV4" s="109"/>
      <c r="KWW4" s="109" t="s">
        <v>118</v>
      </c>
      <c r="KWX4" s="109"/>
      <c r="KWY4" s="109"/>
      <c r="KWZ4" s="109"/>
      <c r="KXA4" s="109" t="s">
        <v>118</v>
      </c>
      <c r="KXB4" s="109"/>
      <c r="KXC4" s="109"/>
      <c r="KXD4" s="109"/>
      <c r="KXE4" s="109" t="s">
        <v>118</v>
      </c>
      <c r="KXF4" s="109"/>
      <c r="KXG4" s="109"/>
      <c r="KXH4" s="109"/>
      <c r="KXI4" s="109" t="s">
        <v>118</v>
      </c>
      <c r="KXJ4" s="109"/>
      <c r="KXK4" s="109"/>
      <c r="KXL4" s="109"/>
      <c r="KXM4" s="109" t="s">
        <v>118</v>
      </c>
      <c r="KXN4" s="109"/>
      <c r="KXO4" s="109"/>
      <c r="KXP4" s="109"/>
      <c r="KXQ4" s="109" t="s">
        <v>118</v>
      </c>
      <c r="KXR4" s="109"/>
      <c r="KXS4" s="109"/>
      <c r="KXT4" s="109"/>
      <c r="KXU4" s="109" t="s">
        <v>118</v>
      </c>
      <c r="KXV4" s="109"/>
      <c r="KXW4" s="109"/>
      <c r="KXX4" s="109"/>
      <c r="KXY4" s="109" t="s">
        <v>118</v>
      </c>
      <c r="KXZ4" s="109"/>
      <c r="KYA4" s="109"/>
      <c r="KYB4" s="109"/>
      <c r="KYC4" s="109" t="s">
        <v>118</v>
      </c>
      <c r="KYD4" s="109"/>
      <c r="KYE4" s="109"/>
      <c r="KYF4" s="109"/>
      <c r="KYG4" s="109" t="s">
        <v>118</v>
      </c>
      <c r="KYH4" s="109"/>
      <c r="KYI4" s="109"/>
      <c r="KYJ4" s="109"/>
      <c r="KYK4" s="109" t="s">
        <v>118</v>
      </c>
      <c r="KYL4" s="109"/>
      <c r="KYM4" s="109"/>
      <c r="KYN4" s="109"/>
      <c r="KYO4" s="109" t="s">
        <v>118</v>
      </c>
      <c r="KYP4" s="109"/>
      <c r="KYQ4" s="109"/>
      <c r="KYR4" s="109"/>
      <c r="KYS4" s="109" t="s">
        <v>118</v>
      </c>
      <c r="KYT4" s="109"/>
      <c r="KYU4" s="109"/>
      <c r="KYV4" s="109"/>
      <c r="KYW4" s="109" t="s">
        <v>118</v>
      </c>
      <c r="KYX4" s="109"/>
      <c r="KYY4" s="109"/>
      <c r="KYZ4" s="109"/>
      <c r="KZA4" s="109" t="s">
        <v>118</v>
      </c>
      <c r="KZB4" s="109"/>
      <c r="KZC4" s="109"/>
      <c r="KZD4" s="109"/>
      <c r="KZE4" s="109" t="s">
        <v>118</v>
      </c>
      <c r="KZF4" s="109"/>
      <c r="KZG4" s="109"/>
      <c r="KZH4" s="109"/>
      <c r="KZI4" s="109" t="s">
        <v>118</v>
      </c>
      <c r="KZJ4" s="109"/>
      <c r="KZK4" s="109"/>
      <c r="KZL4" s="109"/>
      <c r="KZM4" s="109" t="s">
        <v>118</v>
      </c>
      <c r="KZN4" s="109"/>
      <c r="KZO4" s="109"/>
      <c r="KZP4" s="109"/>
      <c r="KZQ4" s="109" t="s">
        <v>118</v>
      </c>
      <c r="KZR4" s="109"/>
      <c r="KZS4" s="109"/>
      <c r="KZT4" s="109"/>
      <c r="KZU4" s="109" t="s">
        <v>118</v>
      </c>
      <c r="KZV4" s="109"/>
      <c r="KZW4" s="109"/>
      <c r="KZX4" s="109"/>
      <c r="KZY4" s="109" t="s">
        <v>118</v>
      </c>
      <c r="KZZ4" s="109"/>
      <c r="LAA4" s="109"/>
      <c r="LAB4" s="109"/>
      <c r="LAC4" s="109" t="s">
        <v>118</v>
      </c>
      <c r="LAD4" s="109"/>
      <c r="LAE4" s="109"/>
      <c r="LAF4" s="109"/>
      <c r="LAG4" s="109" t="s">
        <v>118</v>
      </c>
      <c r="LAH4" s="109"/>
      <c r="LAI4" s="109"/>
      <c r="LAJ4" s="109"/>
      <c r="LAK4" s="109" t="s">
        <v>118</v>
      </c>
      <c r="LAL4" s="109"/>
      <c r="LAM4" s="109"/>
      <c r="LAN4" s="109"/>
      <c r="LAO4" s="109" t="s">
        <v>118</v>
      </c>
      <c r="LAP4" s="109"/>
      <c r="LAQ4" s="109"/>
      <c r="LAR4" s="109"/>
      <c r="LAS4" s="109" t="s">
        <v>118</v>
      </c>
      <c r="LAT4" s="109"/>
      <c r="LAU4" s="109"/>
      <c r="LAV4" s="109"/>
      <c r="LAW4" s="109" t="s">
        <v>118</v>
      </c>
      <c r="LAX4" s="109"/>
      <c r="LAY4" s="109"/>
      <c r="LAZ4" s="109"/>
      <c r="LBA4" s="109" t="s">
        <v>118</v>
      </c>
      <c r="LBB4" s="109"/>
      <c r="LBC4" s="109"/>
      <c r="LBD4" s="109"/>
      <c r="LBE4" s="109" t="s">
        <v>118</v>
      </c>
      <c r="LBF4" s="109"/>
      <c r="LBG4" s="109"/>
      <c r="LBH4" s="109"/>
      <c r="LBI4" s="109" t="s">
        <v>118</v>
      </c>
      <c r="LBJ4" s="109"/>
      <c r="LBK4" s="109"/>
      <c r="LBL4" s="109"/>
      <c r="LBM4" s="109" t="s">
        <v>118</v>
      </c>
      <c r="LBN4" s="109"/>
      <c r="LBO4" s="109"/>
      <c r="LBP4" s="109"/>
      <c r="LBQ4" s="109" t="s">
        <v>118</v>
      </c>
      <c r="LBR4" s="109"/>
      <c r="LBS4" s="109"/>
      <c r="LBT4" s="109"/>
      <c r="LBU4" s="109" t="s">
        <v>118</v>
      </c>
      <c r="LBV4" s="109"/>
      <c r="LBW4" s="109"/>
      <c r="LBX4" s="109"/>
      <c r="LBY4" s="109" t="s">
        <v>118</v>
      </c>
      <c r="LBZ4" s="109"/>
      <c r="LCA4" s="109"/>
      <c r="LCB4" s="109"/>
      <c r="LCC4" s="109" t="s">
        <v>118</v>
      </c>
      <c r="LCD4" s="109"/>
      <c r="LCE4" s="109"/>
      <c r="LCF4" s="109"/>
      <c r="LCG4" s="109" t="s">
        <v>118</v>
      </c>
      <c r="LCH4" s="109"/>
      <c r="LCI4" s="109"/>
      <c r="LCJ4" s="109"/>
      <c r="LCK4" s="109" t="s">
        <v>118</v>
      </c>
      <c r="LCL4" s="109"/>
      <c r="LCM4" s="109"/>
      <c r="LCN4" s="109"/>
      <c r="LCO4" s="109" t="s">
        <v>118</v>
      </c>
      <c r="LCP4" s="109"/>
      <c r="LCQ4" s="109"/>
      <c r="LCR4" s="109"/>
      <c r="LCS4" s="109" t="s">
        <v>118</v>
      </c>
      <c r="LCT4" s="109"/>
      <c r="LCU4" s="109"/>
      <c r="LCV4" s="109"/>
      <c r="LCW4" s="109" t="s">
        <v>118</v>
      </c>
      <c r="LCX4" s="109"/>
      <c r="LCY4" s="109"/>
      <c r="LCZ4" s="109"/>
      <c r="LDA4" s="109" t="s">
        <v>118</v>
      </c>
      <c r="LDB4" s="109"/>
      <c r="LDC4" s="109"/>
      <c r="LDD4" s="109"/>
      <c r="LDE4" s="109" t="s">
        <v>118</v>
      </c>
      <c r="LDF4" s="109"/>
      <c r="LDG4" s="109"/>
      <c r="LDH4" s="109"/>
      <c r="LDI4" s="109" t="s">
        <v>118</v>
      </c>
      <c r="LDJ4" s="109"/>
      <c r="LDK4" s="109"/>
      <c r="LDL4" s="109"/>
      <c r="LDM4" s="109" t="s">
        <v>118</v>
      </c>
      <c r="LDN4" s="109"/>
      <c r="LDO4" s="109"/>
      <c r="LDP4" s="109"/>
      <c r="LDQ4" s="109" t="s">
        <v>118</v>
      </c>
      <c r="LDR4" s="109"/>
      <c r="LDS4" s="109"/>
      <c r="LDT4" s="109"/>
      <c r="LDU4" s="109" t="s">
        <v>118</v>
      </c>
      <c r="LDV4" s="109"/>
      <c r="LDW4" s="109"/>
      <c r="LDX4" s="109"/>
      <c r="LDY4" s="109" t="s">
        <v>118</v>
      </c>
      <c r="LDZ4" s="109"/>
      <c r="LEA4" s="109"/>
      <c r="LEB4" s="109"/>
      <c r="LEC4" s="109" t="s">
        <v>118</v>
      </c>
      <c r="LED4" s="109"/>
      <c r="LEE4" s="109"/>
      <c r="LEF4" s="109"/>
      <c r="LEG4" s="109" t="s">
        <v>118</v>
      </c>
      <c r="LEH4" s="109"/>
      <c r="LEI4" s="109"/>
      <c r="LEJ4" s="109"/>
      <c r="LEK4" s="109" t="s">
        <v>118</v>
      </c>
      <c r="LEL4" s="109"/>
      <c r="LEM4" s="109"/>
      <c r="LEN4" s="109"/>
      <c r="LEO4" s="109" t="s">
        <v>118</v>
      </c>
      <c r="LEP4" s="109"/>
      <c r="LEQ4" s="109"/>
      <c r="LER4" s="109"/>
      <c r="LES4" s="109" t="s">
        <v>118</v>
      </c>
      <c r="LET4" s="109"/>
      <c r="LEU4" s="109"/>
      <c r="LEV4" s="109"/>
      <c r="LEW4" s="109" t="s">
        <v>118</v>
      </c>
      <c r="LEX4" s="109"/>
      <c r="LEY4" s="109"/>
      <c r="LEZ4" s="109"/>
      <c r="LFA4" s="109" t="s">
        <v>118</v>
      </c>
      <c r="LFB4" s="109"/>
      <c r="LFC4" s="109"/>
      <c r="LFD4" s="109"/>
      <c r="LFE4" s="109" t="s">
        <v>118</v>
      </c>
      <c r="LFF4" s="109"/>
      <c r="LFG4" s="109"/>
      <c r="LFH4" s="109"/>
      <c r="LFI4" s="109" t="s">
        <v>118</v>
      </c>
      <c r="LFJ4" s="109"/>
      <c r="LFK4" s="109"/>
      <c r="LFL4" s="109"/>
      <c r="LFM4" s="109" t="s">
        <v>118</v>
      </c>
      <c r="LFN4" s="109"/>
      <c r="LFO4" s="109"/>
      <c r="LFP4" s="109"/>
      <c r="LFQ4" s="109" t="s">
        <v>118</v>
      </c>
      <c r="LFR4" s="109"/>
      <c r="LFS4" s="109"/>
      <c r="LFT4" s="109"/>
      <c r="LFU4" s="109" t="s">
        <v>118</v>
      </c>
      <c r="LFV4" s="109"/>
      <c r="LFW4" s="109"/>
      <c r="LFX4" s="109"/>
      <c r="LFY4" s="109" t="s">
        <v>118</v>
      </c>
      <c r="LFZ4" s="109"/>
      <c r="LGA4" s="109"/>
      <c r="LGB4" s="109"/>
      <c r="LGC4" s="109" t="s">
        <v>118</v>
      </c>
      <c r="LGD4" s="109"/>
      <c r="LGE4" s="109"/>
      <c r="LGF4" s="109"/>
      <c r="LGG4" s="109" t="s">
        <v>118</v>
      </c>
      <c r="LGH4" s="109"/>
      <c r="LGI4" s="109"/>
      <c r="LGJ4" s="109"/>
      <c r="LGK4" s="109" t="s">
        <v>118</v>
      </c>
      <c r="LGL4" s="109"/>
      <c r="LGM4" s="109"/>
      <c r="LGN4" s="109"/>
      <c r="LGO4" s="109" t="s">
        <v>118</v>
      </c>
      <c r="LGP4" s="109"/>
      <c r="LGQ4" s="109"/>
      <c r="LGR4" s="109"/>
      <c r="LGS4" s="109" t="s">
        <v>118</v>
      </c>
      <c r="LGT4" s="109"/>
      <c r="LGU4" s="109"/>
      <c r="LGV4" s="109"/>
      <c r="LGW4" s="109" t="s">
        <v>118</v>
      </c>
      <c r="LGX4" s="109"/>
      <c r="LGY4" s="109"/>
      <c r="LGZ4" s="109"/>
      <c r="LHA4" s="109" t="s">
        <v>118</v>
      </c>
      <c r="LHB4" s="109"/>
      <c r="LHC4" s="109"/>
      <c r="LHD4" s="109"/>
      <c r="LHE4" s="109" t="s">
        <v>118</v>
      </c>
      <c r="LHF4" s="109"/>
      <c r="LHG4" s="109"/>
      <c r="LHH4" s="109"/>
      <c r="LHI4" s="109" t="s">
        <v>118</v>
      </c>
      <c r="LHJ4" s="109"/>
      <c r="LHK4" s="109"/>
      <c r="LHL4" s="109"/>
      <c r="LHM4" s="109" t="s">
        <v>118</v>
      </c>
      <c r="LHN4" s="109"/>
      <c r="LHO4" s="109"/>
      <c r="LHP4" s="109"/>
      <c r="LHQ4" s="109" t="s">
        <v>118</v>
      </c>
      <c r="LHR4" s="109"/>
      <c r="LHS4" s="109"/>
      <c r="LHT4" s="109"/>
      <c r="LHU4" s="109" t="s">
        <v>118</v>
      </c>
      <c r="LHV4" s="109"/>
      <c r="LHW4" s="109"/>
      <c r="LHX4" s="109"/>
      <c r="LHY4" s="109" t="s">
        <v>118</v>
      </c>
      <c r="LHZ4" s="109"/>
      <c r="LIA4" s="109"/>
      <c r="LIB4" s="109"/>
      <c r="LIC4" s="109" t="s">
        <v>118</v>
      </c>
      <c r="LID4" s="109"/>
      <c r="LIE4" s="109"/>
      <c r="LIF4" s="109"/>
      <c r="LIG4" s="109" t="s">
        <v>118</v>
      </c>
      <c r="LIH4" s="109"/>
      <c r="LII4" s="109"/>
      <c r="LIJ4" s="109"/>
      <c r="LIK4" s="109" t="s">
        <v>118</v>
      </c>
      <c r="LIL4" s="109"/>
      <c r="LIM4" s="109"/>
      <c r="LIN4" s="109"/>
      <c r="LIO4" s="109" t="s">
        <v>118</v>
      </c>
      <c r="LIP4" s="109"/>
      <c r="LIQ4" s="109"/>
      <c r="LIR4" s="109"/>
      <c r="LIS4" s="109" t="s">
        <v>118</v>
      </c>
      <c r="LIT4" s="109"/>
      <c r="LIU4" s="109"/>
      <c r="LIV4" s="109"/>
      <c r="LIW4" s="109" t="s">
        <v>118</v>
      </c>
      <c r="LIX4" s="109"/>
      <c r="LIY4" s="109"/>
      <c r="LIZ4" s="109"/>
      <c r="LJA4" s="109" t="s">
        <v>118</v>
      </c>
      <c r="LJB4" s="109"/>
      <c r="LJC4" s="109"/>
      <c r="LJD4" s="109"/>
      <c r="LJE4" s="109" t="s">
        <v>118</v>
      </c>
      <c r="LJF4" s="109"/>
      <c r="LJG4" s="109"/>
      <c r="LJH4" s="109"/>
      <c r="LJI4" s="109" t="s">
        <v>118</v>
      </c>
      <c r="LJJ4" s="109"/>
      <c r="LJK4" s="109"/>
      <c r="LJL4" s="109"/>
      <c r="LJM4" s="109" t="s">
        <v>118</v>
      </c>
      <c r="LJN4" s="109"/>
      <c r="LJO4" s="109"/>
      <c r="LJP4" s="109"/>
      <c r="LJQ4" s="109" t="s">
        <v>118</v>
      </c>
      <c r="LJR4" s="109"/>
      <c r="LJS4" s="109"/>
      <c r="LJT4" s="109"/>
      <c r="LJU4" s="109" t="s">
        <v>118</v>
      </c>
      <c r="LJV4" s="109"/>
      <c r="LJW4" s="109"/>
      <c r="LJX4" s="109"/>
      <c r="LJY4" s="109" t="s">
        <v>118</v>
      </c>
      <c r="LJZ4" s="109"/>
      <c r="LKA4" s="109"/>
      <c r="LKB4" s="109"/>
      <c r="LKC4" s="109" t="s">
        <v>118</v>
      </c>
      <c r="LKD4" s="109"/>
      <c r="LKE4" s="109"/>
      <c r="LKF4" s="109"/>
      <c r="LKG4" s="109" t="s">
        <v>118</v>
      </c>
      <c r="LKH4" s="109"/>
      <c r="LKI4" s="109"/>
      <c r="LKJ4" s="109"/>
      <c r="LKK4" s="109" t="s">
        <v>118</v>
      </c>
      <c r="LKL4" s="109"/>
      <c r="LKM4" s="109"/>
      <c r="LKN4" s="109"/>
      <c r="LKO4" s="109" t="s">
        <v>118</v>
      </c>
      <c r="LKP4" s="109"/>
      <c r="LKQ4" s="109"/>
      <c r="LKR4" s="109"/>
      <c r="LKS4" s="109" t="s">
        <v>118</v>
      </c>
      <c r="LKT4" s="109"/>
      <c r="LKU4" s="109"/>
      <c r="LKV4" s="109"/>
      <c r="LKW4" s="109" t="s">
        <v>118</v>
      </c>
      <c r="LKX4" s="109"/>
      <c r="LKY4" s="109"/>
      <c r="LKZ4" s="109"/>
      <c r="LLA4" s="109" t="s">
        <v>118</v>
      </c>
      <c r="LLB4" s="109"/>
      <c r="LLC4" s="109"/>
      <c r="LLD4" s="109"/>
      <c r="LLE4" s="109" t="s">
        <v>118</v>
      </c>
      <c r="LLF4" s="109"/>
      <c r="LLG4" s="109"/>
      <c r="LLH4" s="109"/>
      <c r="LLI4" s="109" t="s">
        <v>118</v>
      </c>
      <c r="LLJ4" s="109"/>
      <c r="LLK4" s="109"/>
      <c r="LLL4" s="109"/>
      <c r="LLM4" s="109" t="s">
        <v>118</v>
      </c>
      <c r="LLN4" s="109"/>
      <c r="LLO4" s="109"/>
      <c r="LLP4" s="109"/>
      <c r="LLQ4" s="109" t="s">
        <v>118</v>
      </c>
      <c r="LLR4" s="109"/>
      <c r="LLS4" s="109"/>
      <c r="LLT4" s="109"/>
      <c r="LLU4" s="109" t="s">
        <v>118</v>
      </c>
      <c r="LLV4" s="109"/>
      <c r="LLW4" s="109"/>
      <c r="LLX4" s="109"/>
      <c r="LLY4" s="109" t="s">
        <v>118</v>
      </c>
      <c r="LLZ4" s="109"/>
      <c r="LMA4" s="109"/>
      <c r="LMB4" s="109"/>
      <c r="LMC4" s="109" t="s">
        <v>118</v>
      </c>
      <c r="LMD4" s="109"/>
      <c r="LME4" s="109"/>
      <c r="LMF4" s="109"/>
      <c r="LMG4" s="109" t="s">
        <v>118</v>
      </c>
      <c r="LMH4" s="109"/>
      <c r="LMI4" s="109"/>
      <c r="LMJ4" s="109"/>
      <c r="LMK4" s="109" t="s">
        <v>118</v>
      </c>
      <c r="LML4" s="109"/>
      <c r="LMM4" s="109"/>
      <c r="LMN4" s="109"/>
      <c r="LMO4" s="109" t="s">
        <v>118</v>
      </c>
      <c r="LMP4" s="109"/>
      <c r="LMQ4" s="109"/>
      <c r="LMR4" s="109"/>
      <c r="LMS4" s="109" t="s">
        <v>118</v>
      </c>
      <c r="LMT4" s="109"/>
      <c r="LMU4" s="109"/>
      <c r="LMV4" s="109"/>
      <c r="LMW4" s="109" t="s">
        <v>118</v>
      </c>
      <c r="LMX4" s="109"/>
      <c r="LMY4" s="109"/>
      <c r="LMZ4" s="109"/>
      <c r="LNA4" s="109" t="s">
        <v>118</v>
      </c>
      <c r="LNB4" s="109"/>
      <c r="LNC4" s="109"/>
      <c r="LND4" s="109"/>
      <c r="LNE4" s="109" t="s">
        <v>118</v>
      </c>
      <c r="LNF4" s="109"/>
      <c r="LNG4" s="109"/>
      <c r="LNH4" s="109"/>
      <c r="LNI4" s="109" t="s">
        <v>118</v>
      </c>
      <c r="LNJ4" s="109"/>
      <c r="LNK4" s="109"/>
      <c r="LNL4" s="109"/>
      <c r="LNM4" s="109" t="s">
        <v>118</v>
      </c>
      <c r="LNN4" s="109"/>
      <c r="LNO4" s="109"/>
      <c r="LNP4" s="109"/>
      <c r="LNQ4" s="109" t="s">
        <v>118</v>
      </c>
      <c r="LNR4" s="109"/>
      <c r="LNS4" s="109"/>
      <c r="LNT4" s="109"/>
      <c r="LNU4" s="109" t="s">
        <v>118</v>
      </c>
      <c r="LNV4" s="109"/>
      <c r="LNW4" s="109"/>
      <c r="LNX4" s="109"/>
      <c r="LNY4" s="109" t="s">
        <v>118</v>
      </c>
      <c r="LNZ4" s="109"/>
      <c r="LOA4" s="109"/>
      <c r="LOB4" s="109"/>
      <c r="LOC4" s="109" t="s">
        <v>118</v>
      </c>
      <c r="LOD4" s="109"/>
      <c r="LOE4" s="109"/>
      <c r="LOF4" s="109"/>
      <c r="LOG4" s="109" t="s">
        <v>118</v>
      </c>
      <c r="LOH4" s="109"/>
      <c r="LOI4" s="109"/>
      <c r="LOJ4" s="109"/>
      <c r="LOK4" s="109" t="s">
        <v>118</v>
      </c>
      <c r="LOL4" s="109"/>
      <c r="LOM4" s="109"/>
      <c r="LON4" s="109"/>
      <c r="LOO4" s="109" t="s">
        <v>118</v>
      </c>
      <c r="LOP4" s="109"/>
      <c r="LOQ4" s="109"/>
      <c r="LOR4" s="109"/>
      <c r="LOS4" s="109" t="s">
        <v>118</v>
      </c>
      <c r="LOT4" s="109"/>
      <c r="LOU4" s="109"/>
      <c r="LOV4" s="109"/>
      <c r="LOW4" s="109" t="s">
        <v>118</v>
      </c>
      <c r="LOX4" s="109"/>
      <c r="LOY4" s="109"/>
      <c r="LOZ4" s="109"/>
      <c r="LPA4" s="109" t="s">
        <v>118</v>
      </c>
      <c r="LPB4" s="109"/>
      <c r="LPC4" s="109"/>
      <c r="LPD4" s="109"/>
      <c r="LPE4" s="109" t="s">
        <v>118</v>
      </c>
      <c r="LPF4" s="109"/>
      <c r="LPG4" s="109"/>
      <c r="LPH4" s="109"/>
      <c r="LPI4" s="109" t="s">
        <v>118</v>
      </c>
      <c r="LPJ4" s="109"/>
      <c r="LPK4" s="109"/>
      <c r="LPL4" s="109"/>
      <c r="LPM4" s="109" t="s">
        <v>118</v>
      </c>
      <c r="LPN4" s="109"/>
      <c r="LPO4" s="109"/>
      <c r="LPP4" s="109"/>
      <c r="LPQ4" s="109" t="s">
        <v>118</v>
      </c>
      <c r="LPR4" s="109"/>
      <c r="LPS4" s="109"/>
      <c r="LPT4" s="109"/>
      <c r="LPU4" s="109" t="s">
        <v>118</v>
      </c>
      <c r="LPV4" s="109"/>
      <c r="LPW4" s="109"/>
      <c r="LPX4" s="109"/>
      <c r="LPY4" s="109" t="s">
        <v>118</v>
      </c>
      <c r="LPZ4" s="109"/>
      <c r="LQA4" s="109"/>
      <c r="LQB4" s="109"/>
      <c r="LQC4" s="109" t="s">
        <v>118</v>
      </c>
      <c r="LQD4" s="109"/>
      <c r="LQE4" s="109"/>
      <c r="LQF4" s="109"/>
      <c r="LQG4" s="109" t="s">
        <v>118</v>
      </c>
      <c r="LQH4" s="109"/>
      <c r="LQI4" s="109"/>
      <c r="LQJ4" s="109"/>
      <c r="LQK4" s="109" t="s">
        <v>118</v>
      </c>
      <c r="LQL4" s="109"/>
      <c r="LQM4" s="109"/>
      <c r="LQN4" s="109"/>
      <c r="LQO4" s="109" t="s">
        <v>118</v>
      </c>
      <c r="LQP4" s="109"/>
      <c r="LQQ4" s="109"/>
      <c r="LQR4" s="109"/>
      <c r="LQS4" s="109" t="s">
        <v>118</v>
      </c>
      <c r="LQT4" s="109"/>
      <c r="LQU4" s="109"/>
      <c r="LQV4" s="109"/>
      <c r="LQW4" s="109" t="s">
        <v>118</v>
      </c>
      <c r="LQX4" s="109"/>
      <c r="LQY4" s="109"/>
      <c r="LQZ4" s="109"/>
      <c r="LRA4" s="109" t="s">
        <v>118</v>
      </c>
      <c r="LRB4" s="109"/>
      <c r="LRC4" s="109"/>
      <c r="LRD4" s="109"/>
      <c r="LRE4" s="109" t="s">
        <v>118</v>
      </c>
      <c r="LRF4" s="109"/>
      <c r="LRG4" s="109"/>
      <c r="LRH4" s="109"/>
      <c r="LRI4" s="109" t="s">
        <v>118</v>
      </c>
      <c r="LRJ4" s="109"/>
      <c r="LRK4" s="109"/>
      <c r="LRL4" s="109"/>
      <c r="LRM4" s="109" t="s">
        <v>118</v>
      </c>
      <c r="LRN4" s="109"/>
      <c r="LRO4" s="109"/>
      <c r="LRP4" s="109"/>
      <c r="LRQ4" s="109" t="s">
        <v>118</v>
      </c>
      <c r="LRR4" s="109"/>
      <c r="LRS4" s="109"/>
      <c r="LRT4" s="109"/>
      <c r="LRU4" s="109" t="s">
        <v>118</v>
      </c>
      <c r="LRV4" s="109"/>
      <c r="LRW4" s="109"/>
      <c r="LRX4" s="109"/>
      <c r="LRY4" s="109" t="s">
        <v>118</v>
      </c>
      <c r="LRZ4" s="109"/>
      <c r="LSA4" s="109"/>
      <c r="LSB4" s="109"/>
      <c r="LSC4" s="109" t="s">
        <v>118</v>
      </c>
      <c r="LSD4" s="109"/>
      <c r="LSE4" s="109"/>
      <c r="LSF4" s="109"/>
      <c r="LSG4" s="109" t="s">
        <v>118</v>
      </c>
      <c r="LSH4" s="109"/>
      <c r="LSI4" s="109"/>
      <c r="LSJ4" s="109"/>
      <c r="LSK4" s="109" t="s">
        <v>118</v>
      </c>
      <c r="LSL4" s="109"/>
      <c r="LSM4" s="109"/>
      <c r="LSN4" s="109"/>
      <c r="LSO4" s="109" t="s">
        <v>118</v>
      </c>
      <c r="LSP4" s="109"/>
      <c r="LSQ4" s="109"/>
      <c r="LSR4" s="109"/>
      <c r="LSS4" s="109" t="s">
        <v>118</v>
      </c>
      <c r="LST4" s="109"/>
      <c r="LSU4" s="109"/>
      <c r="LSV4" s="109"/>
      <c r="LSW4" s="109" t="s">
        <v>118</v>
      </c>
      <c r="LSX4" s="109"/>
      <c r="LSY4" s="109"/>
      <c r="LSZ4" s="109"/>
      <c r="LTA4" s="109" t="s">
        <v>118</v>
      </c>
      <c r="LTB4" s="109"/>
      <c r="LTC4" s="109"/>
      <c r="LTD4" s="109"/>
      <c r="LTE4" s="109" t="s">
        <v>118</v>
      </c>
      <c r="LTF4" s="109"/>
      <c r="LTG4" s="109"/>
      <c r="LTH4" s="109"/>
      <c r="LTI4" s="109" t="s">
        <v>118</v>
      </c>
      <c r="LTJ4" s="109"/>
      <c r="LTK4" s="109"/>
      <c r="LTL4" s="109"/>
      <c r="LTM4" s="109" t="s">
        <v>118</v>
      </c>
      <c r="LTN4" s="109"/>
      <c r="LTO4" s="109"/>
      <c r="LTP4" s="109"/>
      <c r="LTQ4" s="109" t="s">
        <v>118</v>
      </c>
      <c r="LTR4" s="109"/>
      <c r="LTS4" s="109"/>
      <c r="LTT4" s="109"/>
      <c r="LTU4" s="109" t="s">
        <v>118</v>
      </c>
      <c r="LTV4" s="109"/>
      <c r="LTW4" s="109"/>
      <c r="LTX4" s="109"/>
      <c r="LTY4" s="109" t="s">
        <v>118</v>
      </c>
      <c r="LTZ4" s="109"/>
      <c r="LUA4" s="109"/>
      <c r="LUB4" s="109"/>
      <c r="LUC4" s="109" t="s">
        <v>118</v>
      </c>
      <c r="LUD4" s="109"/>
      <c r="LUE4" s="109"/>
      <c r="LUF4" s="109"/>
      <c r="LUG4" s="109" t="s">
        <v>118</v>
      </c>
      <c r="LUH4" s="109"/>
      <c r="LUI4" s="109"/>
      <c r="LUJ4" s="109"/>
      <c r="LUK4" s="109" t="s">
        <v>118</v>
      </c>
      <c r="LUL4" s="109"/>
      <c r="LUM4" s="109"/>
      <c r="LUN4" s="109"/>
      <c r="LUO4" s="109" t="s">
        <v>118</v>
      </c>
      <c r="LUP4" s="109"/>
      <c r="LUQ4" s="109"/>
      <c r="LUR4" s="109"/>
      <c r="LUS4" s="109" t="s">
        <v>118</v>
      </c>
      <c r="LUT4" s="109"/>
      <c r="LUU4" s="109"/>
      <c r="LUV4" s="109"/>
      <c r="LUW4" s="109" t="s">
        <v>118</v>
      </c>
      <c r="LUX4" s="109"/>
      <c r="LUY4" s="109"/>
      <c r="LUZ4" s="109"/>
      <c r="LVA4" s="109" t="s">
        <v>118</v>
      </c>
      <c r="LVB4" s="109"/>
      <c r="LVC4" s="109"/>
      <c r="LVD4" s="109"/>
      <c r="LVE4" s="109" t="s">
        <v>118</v>
      </c>
      <c r="LVF4" s="109"/>
      <c r="LVG4" s="109"/>
      <c r="LVH4" s="109"/>
      <c r="LVI4" s="109" t="s">
        <v>118</v>
      </c>
      <c r="LVJ4" s="109"/>
      <c r="LVK4" s="109"/>
      <c r="LVL4" s="109"/>
      <c r="LVM4" s="109" t="s">
        <v>118</v>
      </c>
      <c r="LVN4" s="109"/>
      <c r="LVO4" s="109"/>
      <c r="LVP4" s="109"/>
      <c r="LVQ4" s="109" t="s">
        <v>118</v>
      </c>
      <c r="LVR4" s="109"/>
      <c r="LVS4" s="109"/>
      <c r="LVT4" s="109"/>
      <c r="LVU4" s="109" t="s">
        <v>118</v>
      </c>
      <c r="LVV4" s="109"/>
      <c r="LVW4" s="109"/>
      <c r="LVX4" s="109"/>
      <c r="LVY4" s="109" t="s">
        <v>118</v>
      </c>
      <c r="LVZ4" s="109"/>
      <c r="LWA4" s="109"/>
      <c r="LWB4" s="109"/>
      <c r="LWC4" s="109" t="s">
        <v>118</v>
      </c>
      <c r="LWD4" s="109"/>
      <c r="LWE4" s="109"/>
      <c r="LWF4" s="109"/>
      <c r="LWG4" s="109" t="s">
        <v>118</v>
      </c>
      <c r="LWH4" s="109"/>
      <c r="LWI4" s="109"/>
      <c r="LWJ4" s="109"/>
      <c r="LWK4" s="109" t="s">
        <v>118</v>
      </c>
      <c r="LWL4" s="109"/>
      <c r="LWM4" s="109"/>
      <c r="LWN4" s="109"/>
      <c r="LWO4" s="109" t="s">
        <v>118</v>
      </c>
      <c r="LWP4" s="109"/>
      <c r="LWQ4" s="109"/>
      <c r="LWR4" s="109"/>
      <c r="LWS4" s="109" t="s">
        <v>118</v>
      </c>
      <c r="LWT4" s="109"/>
      <c r="LWU4" s="109"/>
      <c r="LWV4" s="109"/>
      <c r="LWW4" s="109" t="s">
        <v>118</v>
      </c>
      <c r="LWX4" s="109"/>
      <c r="LWY4" s="109"/>
      <c r="LWZ4" s="109"/>
      <c r="LXA4" s="109" t="s">
        <v>118</v>
      </c>
      <c r="LXB4" s="109"/>
      <c r="LXC4" s="109"/>
      <c r="LXD4" s="109"/>
      <c r="LXE4" s="109" t="s">
        <v>118</v>
      </c>
      <c r="LXF4" s="109"/>
      <c r="LXG4" s="109"/>
      <c r="LXH4" s="109"/>
      <c r="LXI4" s="109" t="s">
        <v>118</v>
      </c>
      <c r="LXJ4" s="109"/>
      <c r="LXK4" s="109"/>
      <c r="LXL4" s="109"/>
      <c r="LXM4" s="109" t="s">
        <v>118</v>
      </c>
      <c r="LXN4" s="109"/>
      <c r="LXO4" s="109"/>
      <c r="LXP4" s="109"/>
      <c r="LXQ4" s="109" t="s">
        <v>118</v>
      </c>
      <c r="LXR4" s="109"/>
      <c r="LXS4" s="109"/>
      <c r="LXT4" s="109"/>
      <c r="LXU4" s="109" t="s">
        <v>118</v>
      </c>
      <c r="LXV4" s="109"/>
      <c r="LXW4" s="109"/>
      <c r="LXX4" s="109"/>
      <c r="LXY4" s="109" t="s">
        <v>118</v>
      </c>
      <c r="LXZ4" s="109"/>
      <c r="LYA4" s="109"/>
      <c r="LYB4" s="109"/>
      <c r="LYC4" s="109" t="s">
        <v>118</v>
      </c>
      <c r="LYD4" s="109"/>
      <c r="LYE4" s="109"/>
      <c r="LYF4" s="109"/>
      <c r="LYG4" s="109" t="s">
        <v>118</v>
      </c>
      <c r="LYH4" s="109"/>
      <c r="LYI4" s="109"/>
      <c r="LYJ4" s="109"/>
      <c r="LYK4" s="109" t="s">
        <v>118</v>
      </c>
      <c r="LYL4" s="109"/>
      <c r="LYM4" s="109"/>
      <c r="LYN4" s="109"/>
      <c r="LYO4" s="109" t="s">
        <v>118</v>
      </c>
      <c r="LYP4" s="109"/>
      <c r="LYQ4" s="109"/>
      <c r="LYR4" s="109"/>
      <c r="LYS4" s="109" t="s">
        <v>118</v>
      </c>
      <c r="LYT4" s="109"/>
      <c r="LYU4" s="109"/>
      <c r="LYV4" s="109"/>
      <c r="LYW4" s="109" t="s">
        <v>118</v>
      </c>
      <c r="LYX4" s="109"/>
      <c r="LYY4" s="109"/>
      <c r="LYZ4" s="109"/>
      <c r="LZA4" s="109" t="s">
        <v>118</v>
      </c>
      <c r="LZB4" s="109"/>
      <c r="LZC4" s="109"/>
      <c r="LZD4" s="109"/>
      <c r="LZE4" s="109" t="s">
        <v>118</v>
      </c>
      <c r="LZF4" s="109"/>
      <c r="LZG4" s="109"/>
      <c r="LZH4" s="109"/>
      <c r="LZI4" s="109" t="s">
        <v>118</v>
      </c>
      <c r="LZJ4" s="109"/>
      <c r="LZK4" s="109"/>
      <c r="LZL4" s="109"/>
      <c r="LZM4" s="109" t="s">
        <v>118</v>
      </c>
      <c r="LZN4" s="109"/>
      <c r="LZO4" s="109"/>
      <c r="LZP4" s="109"/>
      <c r="LZQ4" s="109" t="s">
        <v>118</v>
      </c>
      <c r="LZR4" s="109"/>
      <c r="LZS4" s="109"/>
      <c r="LZT4" s="109"/>
      <c r="LZU4" s="109" t="s">
        <v>118</v>
      </c>
      <c r="LZV4" s="109"/>
      <c r="LZW4" s="109"/>
      <c r="LZX4" s="109"/>
      <c r="LZY4" s="109" t="s">
        <v>118</v>
      </c>
      <c r="LZZ4" s="109"/>
      <c r="MAA4" s="109"/>
      <c r="MAB4" s="109"/>
      <c r="MAC4" s="109" t="s">
        <v>118</v>
      </c>
      <c r="MAD4" s="109"/>
      <c r="MAE4" s="109"/>
      <c r="MAF4" s="109"/>
      <c r="MAG4" s="109" t="s">
        <v>118</v>
      </c>
      <c r="MAH4" s="109"/>
      <c r="MAI4" s="109"/>
      <c r="MAJ4" s="109"/>
      <c r="MAK4" s="109" t="s">
        <v>118</v>
      </c>
      <c r="MAL4" s="109"/>
      <c r="MAM4" s="109"/>
      <c r="MAN4" s="109"/>
      <c r="MAO4" s="109" t="s">
        <v>118</v>
      </c>
      <c r="MAP4" s="109"/>
      <c r="MAQ4" s="109"/>
      <c r="MAR4" s="109"/>
      <c r="MAS4" s="109" t="s">
        <v>118</v>
      </c>
      <c r="MAT4" s="109"/>
      <c r="MAU4" s="109"/>
      <c r="MAV4" s="109"/>
      <c r="MAW4" s="109" t="s">
        <v>118</v>
      </c>
      <c r="MAX4" s="109"/>
      <c r="MAY4" s="109"/>
      <c r="MAZ4" s="109"/>
      <c r="MBA4" s="109" t="s">
        <v>118</v>
      </c>
      <c r="MBB4" s="109"/>
      <c r="MBC4" s="109"/>
      <c r="MBD4" s="109"/>
      <c r="MBE4" s="109" t="s">
        <v>118</v>
      </c>
      <c r="MBF4" s="109"/>
      <c r="MBG4" s="109"/>
      <c r="MBH4" s="109"/>
      <c r="MBI4" s="109" t="s">
        <v>118</v>
      </c>
      <c r="MBJ4" s="109"/>
      <c r="MBK4" s="109"/>
      <c r="MBL4" s="109"/>
      <c r="MBM4" s="109" t="s">
        <v>118</v>
      </c>
      <c r="MBN4" s="109"/>
      <c r="MBO4" s="109"/>
      <c r="MBP4" s="109"/>
      <c r="MBQ4" s="109" t="s">
        <v>118</v>
      </c>
      <c r="MBR4" s="109"/>
      <c r="MBS4" s="109"/>
      <c r="MBT4" s="109"/>
      <c r="MBU4" s="109" t="s">
        <v>118</v>
      </c>
      <c r="MBV4" s="109"/>
      <c r="MBW4" s="109"/>
      <c r="MBX4" s="109"/>
      <c r="MBY4" s="109" t="s">
        <v>118</v>
      </c>
      <c r="MBZ4" s="109"/>
      <c r="MCA4" s="109"/>
      <c r="MCB4" s="109"/>
      <c r="MCC4" s="109" t="s">
        <v>118</v>
      </c>
      <c r="MCD4" s="109"/>
      <c r="MCE4" s="109"/>
      <c r="MCF4" s="109"/>
      <c r="MCG4" s="109" t="s">
        <v>118</v>
      </c>
      <c r="MCH4" s="109"/>
      <c r="MCI4" s="109"/>
      <c r="MCJ4" s="109"/>
      <c r="MCK4" s="109" t="s">
        <v>118</v>
      </c>
      <c r="MCL4" s="109"/>
      <c r="MCM4" s="109"/>
      <c r="MCN4" s="109"/>
      <c r="MCO4" s="109" t="s">
        <v>118</v>
      </c>
      <c r="MCP4" s="109"/>
      <c r="MCQ4" s="109"/>
      <c r="MCR4" s="109"/>
      <c r="MCS4" s="109" t="s">
        <v>118</v>
      </c>
      <c r="MCT4" s="109"/>
      <c r="MCU4" s="109"/>
      <c r="MCV4" s="109"/>
      <c r="MCW4" s="109" t="s">
        <v>118</v>
      </c>
      <c r="MCX4" s="109"/>
      <c r="MCY4" s="109"/>
      <c r="MCZ4" s="109"/>
      <c r="MDA4" s="109" t="s">
        <v>118</v>
      </c>
      <c r="MDB4" s="109"/>
      <c r="MDC4" s="109"/>
      <c r="MDD4" s="109"/>
      <c r="MDE4" s="109" t="s">
        <v>118</v>
      </c>
      <c r="MDF4" s="109"/>
      <c r="MDG4" s="109"/>
      <c r="MDH4" s="109"/>
      <c r="MDI4" s="109" t="s">
        <v>118</v>
      </c>
      <c r="MDJ4" s="109"/>
      <c r="MDK4" s="109"/>
      <c r="MDL4" s="109"/>
      <c r="MDM4" s="109" t="s">
        <v>118</v>
      </c>
      <c r="MDN4" s="109"/>
      <c r="MDO4" s="109"/>
      <c r="MDP4" s="109"/>
      <c r="MDQ4" s="109" t="s">
        <v>118</v>
      </c>
      <c r="MDR4" s="109"/>
      <c r="MDS4" s="109"/>
      <c r="MDT4" s="109"/>
      <c r="MDU4" s="109" t="s">
        <v>118</v>
      </c>
      <c r="MDV4" s="109"/>
      <c r="MDW4" s="109"/>
      <c r="MDX4" s="109"/>
      <c r="MDY4" s="109" t="s">
        <v>118</v>
      </c>
      <c r="MDZ4" s="109"/>
      <c r="MEA4" s="109"/>
      <c r="MEB4" s="109"/>
      <c r="MEC4" s="109" t="s">
        <v>118</v>
      </c>
      <c r="MED4" s="109"/>
      <c r="MEE4" s="109"/>
      <c r="MEF4" s="109"/>
      <c r="MEG4" s="109" t="s">
        <v>118</v>
      </c>
      <c r="MEH4" s="109"/>
      <c r="MEI4" s="109"/>
      <c r="MEJ4" s="109"/>
      <c r="MEK4" s="109" t="s">
        <v>118</v>
      </c>
      <c r="MEL4" s="109"/>
      <c r="MEM4" s="109"/>
      <c r="MEN4" s="109"/>
      <c r="MEO4" s="109" t="s">
        <v>118</v>
      </c>
      <c r="MEP4" s="109"/>
      <c r="MEQ4" s="109"/>
      <c r="MER4" s="109"/>
      <c r="MES4" s="109" t="s">
        <v>118</v>
      </c>
      <c r="MET4" s="109"/>
      <c r="MEU4" s="109"/>
      <c r="MEV4" s="109"/>
      <c r="MEW4" s="109" t="s">
        <v>118</v>
      </c>
      <c r="MEX4" s="109"/>
      <c r="MEY4" s="109"/>
      <c r="MEZ4" s="109"/>
      <c r="MFA4" s="109" t="s">
        <v>118</v>
      </c>
      <c r="MFB4" s="109"/>
      <c r="MFC4" s="109"/>
      <c r="MFD4" s="109"/>
      <c r="MFE4" s="109" t="s">
        <v>118</v>
      </c>
      <c r="MFF4" s="109"/>
      <c r="MFG4" s="109"/>
      <c r="MFH4" s="109"/>
      <c r="MFI4" s="109" t="s">
        <v>118</v>
      </c>
      <c r="MFJ4" s="109"/>
      <c r="MFK4" s="109"/>
      <c r="MFL4" s="109"/>
      <c r="MFM4" s="109" t="s">
        <v>118</v>
      </c>
      <c r="MFN4" s="109"/>
      <c r="MFO4" s="109"/>
      <c r="MFP4" s="109"/>
      <c r="MFQ4" s="109" t="s">
        <v>118</v>
      </c>
      <c r="MFR4" s="109"/>
      <c r="MFS4" s="109"/>
      <c r="MFT4" s="109"/>
      <c r="MFU4" s="109" t="s">
        <v>118</v>
      </c>
      <c r="MFV4" s="109"/>
      <c r="MFW4" s="109"/>
      <c r="MFX4" s="109"/>
      <c r="MFY4" s="109" t="s">
        <v>118</v>
      </c>
      <c r="MFZ4" s="109"/>
      <c r="MGA4" s="109"/>
      <c r="MGB4" s="109"/>
      <c r="MGC4" s="109" t="s">
        <v>118</v>
      </c>
      <c r="MGD4" s="109"/>
      <c r="MGE4" s="109"/>
      <c r="MGF4" s="109"/>
      <c r="MGG4" s="109" t="s">
        <v>118</v>
      </c>
      <c r="MGH4" s="109"/>
      <c r="MGI4" s="109"/>
      <c r="MGJ4" s="109"/>
      <c r="MGK4" s="109" t="s">
        <v>118</v>
      </c>
      <c r="MGL4" s="109"/>
      <c r="MGM4" s="109"/>
      <c r="MGN4" s="109"/>
      <c r="MGO4" s="109" t="s">
        <v>118</v>
      </c>
      <c r="MGP4" s="109"/>
      <c r="MGQ4" s="109"/>
      <c r="MGR4" s="109"/>
      <c r="MGS4" s="109" t="s">
        <v>118</v>
      </c>
      <c r="MGT4" s="109"/>
      <c r="MGU4" s="109"/>
      <c r="MGV4" s="109"/>
      <c r="MGW4" s="109" t="s">
        <v>118</v>
      </c>
      <c r="MGX4" s="109"/>
      <c r="MGY4" s="109"/>
      <c r="MGZ4" s="109"/>
      <c r="MHA4" s="109" t="s">
        <v>118</v>
      </c>
      <c r="MHB4" s="109"/>
      <c r="MHC4" s="109"/>
      <c r="MHD4" s="109"/>
      <c r="MHE4" s="109" t="s">
        <v>118</v>
      </c>
      <c r="MHF4" s="109"/>
      <c r="MHG4" s="109"/>
      <c r="MHH4" s="109"/>
      <c r="MHI4" s="109" t="s">
        <v>118</v>
      </c>
      <c r="MHJ4" s="109"/>
      <c r="MHK4" s="109"/>
      <c r="MHL4" s="109"/>
      <c r="MHM4" s="109" t="s">
        <v>118</v>
      </c>
      <c r="MHN4" s="109"/>
      <c r="MHO4" s="109"/>
      <c r="MHP4" s="109"/>
      <c r="MHQ4" s="109" t="s">
        <v>118</v>
      </c>
      <c r="MHR4" s="109"/>
      <c r="MHS4" s="109"/>
      <c r="MHT4" s="109"/>
      <c r="MHU4" s="109" t="s">
        <v>118</v>
      </c>
      <c r="MHV4" s="109"/>
      <c r="MHW4" s="109"/>
      <c r="MHX4" s="109"/>
      <c r="MHY4" s="109" t="s">
        <v>118</v>
      </c>
      <c r="MHZ4" s="109"/>
      <c r="MIA4" s="109"/>
      <c r="MIB4" s="109"/>
      <c r="MIC4" s="109" t="s">
        <v>118</v>
      </c>
      <c r="MID4" s="109"/>
      <c r="MIE4" s="109"/>
      <c r="MIF4" s="109"/>
      <c r="MIG4" s="109" t="s">
        <v>118</v>
      </c>
      <c r="MIH4" s="109"/>
      <c r="MII4" s="109"/>
      <c r="MIJ4" s="109"/>
      <c r="MIK4" s="109" t="s">
        <v>118</v>
      </c>
      <c r="MIL4" s="109"/>
      <c r="MIM4" s="109"/>
      <c r="MIN4" s="109"/>
      <c r="MIO4" s="109" t="s">
        <v>118</v>
      </c>
      <c r="MIP4" s="109"/>
      <c r="MIQ4" s="109"/>
      <c r="MIR4" s="109"/>
      <c r="MIS4" s="109" t="s">
        <v>118</v>
      </c>
      <c r="MIT4" s="109"/>
      <c r="MIU4" s="109"/>
      <c r="MIV4" s="109"/>
      <c r="MIW4" s="109" t="s">
        <v>118</v>
      </c>
      <c r="MIX4" s="109"/>
      <c r="MIY4" s="109"/>
      <c r="MIZ4" s="109"/>
      <c r="MJA4" s="109" t="s">
        <v>118</v>
      </c>
      <c r="MJB4" s="109"/>
      <c r="MJC4" s="109"/>
      <c r="MJD4" s="109"/>
      <c r="MJE4" s="109" t="s">
        <v>118</v>
      </c>
      <c r="MJF4" s="109"/>
      <c r="MJG4" s="109"/>
      <c r="MJH4" s="109"/>
      <c r="MJI4" s="109" t="s">
        <v>118</v>
      </c>
      <c r="MJJ4" s="109"/>
      <c r="MJK4" s="109"/>
      <c r="MJL4" s="109"/>
      <c r="MJM4" s="109" t="s">
        <v>118</v>
      </c>
      <c r="MJN4" s="109"/>
      <c r="MJO4" s="109"/>
      <c r="MJP4" s="109"/>
      <c r="MJQ4" s="109" t="s">
        <v>118</v>
      </c>
      <c r="MJR4" s="109"/>
      <c r="MJS4" s="109"/>
      <c r="MJT4" s="109"/>
      <c r="MJU4" s="109" t="s">
        <v>118</v>
      </c>
      <c r="MJV4" s="109"/>
      <c r="MJW4" s="109"/>
      <c r="MJX4" s="109"/>
      <c r="MJY4" s="109" t="s">
        <v>118</v>
      </c>
      <c r="MJZ4" s="109"/>
      <c r="MKA4" s="109"/>
      <c r="MKB4" s="109"/>
      <c r="MKC4" s="109" t="s">
        <v>118</v>
      </c>
      <c r="MKD4" s="109"/>
      <c r="MKE4" s="109"/>
      <c r="MKF4" s="109"/>
      <c r="MKG4" s="109" t="s">
        <v>118</v>
      </c>
      <c r="MKH4" s="109"/>
      <c r="MKI4" s="109"/>
      <c r="MKJ4" s="109"/>
      <c r="MKK4" s="109" t="s">
        <v>118</v>
      </c>
      <c r="MKL4" s="109"/>
      <c r="MKM4" s="109"/>
      <c r="MKN4" s="109"/>
      <c r="MKO4" s="109" t="s">
        <v>118</v>
      </c>
      <c r="MKP4" s="109"/>
      <c r="MKQ4" s="109"/>
      <c r="MKR4" s="109"/>
      <c r="MKS4" s="109" t="s">
        <v>118</v>
      </c>
      <c r="MKT4" s="109"/>
      <c r="MKU4" s="109"/>
      <c r="MKV4" s="109"/>
      <c r="MKW4" s="109" t="s">
        <v>118</v>
      </c>
      <c r="MKX4" s="109"/>
      <c r="MKY4" s="109"/>
      <c r="MKZ4" s="109"/>
      <c r="MLA4" s="109" t="s">
        <v>118</v>
      </c>
      <c r="MLB4" s="109"/>
      <c r="MLC4" s="109"/>
      <c r="MLD4" s="109"/>
      <c r="MLE4" s="109" t="s">
        <v>118</v>
      </c>
      <c r="MLF4" s="109"/>
      <c r="MLG4" s="109"/>
      <c r="MLH4" s="109"/>
      <c r="MLI4" s="109" t="s">
        <v>118</v>
      </c>
      <c r="MLJ4" s="109"/>
      <c r="MLK4" s="109"/>
      <c r="MLL4" s="109"/>
      <c r="MLM4" s="109" t="s">
        <v>118</v>
      </c>
      <c r="MLN4" s="109"/>
      <c r="MLO4" s="109"/>
      <c r="MLP4" s="109"/>
      <c r="MLQ4" s="109" t="s">
        <v>118</v>
      </c>
      <c r="MLR4" s="109"/>
      <c r="MLS4" s="109"/>
      <c r="MLT4" s="109"/>
      <c r="MLU4" s="109" t="s">
        <v>118</v>
      </c>
      <c r="MLV4" s="109"/>
      <c r="MLW4" s="109"/>
      <c r="MLX4" s="109"/>
      <c r="MLY4" s="109" t="s">
        <v>118</v>
      </c>
      <c r="MLZ4" s="109"/>
      <c r="MMA4" s="109"/>
      <c r="MMB4" s="109"/>
      <c r="MMC4" s="109" t="s">
        <v>118</v>
      </c>
      <c r="MMD4" s="109"/>
      <c r="MME4" s="109"/>
      <c r="MMF4" s="109"/>
      <c r="MMG4" s="109" t="s">
        <v>118</v>
      </c>
      <c r="MMH4" s="109"/>
      <c r="MMI4" s="109"/>
      <c r="MMJ4" s="109"/>
      <c r="MMK4" s="109" t="s">
        <v>118</v>
      </c>
      <c r="MML4" s="109"/>
      <c r="MMM4" s="109"/>
      <c r="MMN4" s="109"/>
      <c r="MMO4" s="109" t="s">
        <v>118</v>
      </c>
      <c r="MMP4" s="109"/>
      <c r="MMQ4" s="109"/>
      <c r="MMR4" s="109"/>
      <c r="MMS4" s="109" t="s">
        <v>118</v>
      </c>
      <c r="MMT4" s="109"/>
      <c r="MMU4" s="109"/>
      <c r="MMV4" s="109"/>
      <c r="MMW4" s="109" t="s">
        <v>118</v>
      </c>
      <c r="MMX4" s="109"/>
      <c r="MMY4" s="109"/>
      <c r="MMZ4" s="109"/>
      <c r="MNA4" s="109" t="s">
        <v>118</v>
      </c>
      <c r="MNB4" s="109"/>
      <c r="MNC4" s="109"/>
      <c r="MND4" s="109"/>
      <c r="MNE4" s="109" t="s">
        <v>118</v>
      </c>
      <c r="MNF4" s="109"/>
      <c r="MNG4" s="109"/>
      <c r="MNH4" s="109"/>
      <c r="MNI4" s="109" t="s">
        <v>118</v>
      </c>
      <c r="MNJ4" s="109"/>
      <c r="MNK4" s="109"/>
      <c r="MNL4" s="109"/>
      <c r="MNM4" s="109" t="s">
        <v>118</v>
      </c>
      <c r="MNN4" s="109"/>
      <c r="MNO4" s="109"/>
      <c r="MNP4" s="109"/>
      <c r="MNQ4" s="109" t="s">
        <v>118</v>
      </c>
      <c r="MNR4" s="109"/>
      <c r="MNS4" s="109"/>
      <c r="MNT4" s="109"/>
      <c r="MNU4" s="109" t="s">
        <v>118</v>
      </c>
      <c r="MNV4" s="109"/>
      <c r="MNW4" s="109"/>
      <c r="MNX4" s="109"/>
      <c r="MNY4" s="109" t="s">
        <v>118</v>
      </c>
      <c r="MNZ4" s="109"/>
      <c r="MOA4" s="109"/>
      <c r="MOB4" s="109"/>
      <c r="MOC4" s="109" t="s">
        <v>118</v>
      </c>
      <c r="MOD4" s="109"/>
      <c r="MOE4" s="109"/>
      <c r="MOF4" s="109"/>
      <c r="MOG4" s="109" t="s">
        <v>118</v>
      </c>
      <c r="MOH4" s="109"/>
      <c r="MOI4" s="109"/>
      <c r="MOJ4" s="109"/>
      <c r="MOK4" s="109" t="s">
        <v>118</v>
      </c>
      <c r="MOL4" s="109"/>
      <c r="MOM4" s="109"/>
      <c r="MON4" s="109"/>
      <c r="MOO4" s="109" t="s">
        <v>118</v>
      </c>
      <c r="MOP4" s="109"/>
      <c r="MOQ4" s="109"/>
      <c r="MOR4" s="109"/>
      <c r="MOS4" s="109" t="s">
        <v>118</v>
      </c>
      <c r="MOT4" s="109"/>
      <c r="MOU4" s="109"/>
      <c r="MOV4" s="109"/>
      <c r="MOW4" s="109" t="s">
        <v>118</v>
      </c>
      <c r="MOX4" s="109"/>
      <c r="MOY4" s="109"/>
      <c r="MOZ4" s="109"/>
      <c r="MPA4" s="109" t="s">
        <v>118</v>
      </c>
      <c r="MPB4" s="109"/>
      <c r="MPC4" s="109"/>
      <c r="MPD4" s="109"/>
      <c r="MPE4" s="109" t="s">
        <v>118</v>
      </c>
      <c r="MPF4" s="109"/>
      <c r="MPG4" s="109"/>
      <c r="MPH4" s="109"/>
      <c r="MPI4" s="109" t="s">
        <v>118</v>
      </c>
      <c r="MPJ4" s="109"/>
      <c r="MPK4" s="109"/>
      <c r="MPL4" s="109"/>
      <c r="MPM4" s="109" t="s">
        <v>118</v>
      </c>
      <c r="MPN4" s="109"/>
      <c r="MPO4" s="109"/>
      <c r="MPP4" s="109"/>
      <c r="MPQ4" s="109" t="s">
        <v>118</v>
      </c>
      <c r="MPR4" s="109"/>
      <c r="MPS4" s="109"/>
      <c r="MPT4" s="109"/>
      <c r="MPU4" s="109" t="s">
        <v>118</v>
      </c>
      <c r="MPV4" s="109"/>
      <c r="MPW4" s="109"/>
      <c r="MPX4" s="109"/>
      <c r="MPY4" s="109" t="s">
        <v>118</v>
      </c>
      <c r="MPZ4" s="109"/>
      <c r="MQA4" s="109"/>
      <c r="MQB4" s="109"/>
      <c r="MQC4" s="109" t="s">
        <v>118</v>
      </c>
      <c r="MQD4" s="109"/>
      <c r="MQE4" s="109"/>
      <c r="MQF4" s="109"/>
      <c r="MQG4" s="109" t="s">
        <v>118</v>
      </c>
      <c r="MQH4" s="109"/>
      <c r="MQI4" s="109"/>
      <c r="MQJ4" s="109"/>
      <c r="MQK4" s="109" t="s">
        <v>118</v>
      </c>
      <c r="MQL4" s="109"/>
      <c r="MQM4" s="109"/>
      <c r="MQN4" s="109"/>
      <c r="MQO4" s="109" t="s">
        <v>118</v>
      </c>
      <c r="MQP4" s="109"/>
      <c r="MQQ4" s="109"/>
      <c r="MQR4" s="109"/>
      <c r="MQS4" s="109" t="s">
        <v>118</v>
      </c>
      <c r="MQT4" s="109"/>
      <c r="MQU4" s="109"/>
      <c r="MQV4" s="109"/>
      <c r="MQW4" s="109" t="s">
        <v>118</v>
      </c>
      <c r="MQX4" s="109"/>
      <c r="MQY4" s="109"/>
      <c r="MQZ4" s="109"/>
      <c r="MRA4" s="109" t="s">
        <v>118</v>
      </c>
      <c r="MRB4" s="109"/>
      <c r="MRC4" s="109"/>
      <c r="MRD4" s="109"/>
      <c r="MRE4" s="109" t="s">
        <v>118</v>
      </c>
      <c r="MRF4" s="109"/>
      <c r="MRG4" s="109"/>
      <c r="MRH4" s="109"/>
      <c r="MRI4" s="109" t="s">
        <v>118</v>
      </c>
      <c r="MRJ4" s="109"/>
      <c r="MRK4" s="109"/>
      <c r="MRL4" s="109"/>
      <c r="MRM4" s="109" t="s">
        <v>118</v>
      </c>
      <c r="MRN4" s="109"/>
      <c r="MRO4" s="109"/>
      <c r="MRP4" s="109"/>
      <c r="MRQ4" s="109" t="s">
        <v>118</v>
      </c>
      <c r="MRR4" s="109"/>
      <c r="MRS4" s="109"/>
      <c r="MRT4" s="109"/>
      <c r="MRU4" s="109" t="s">
        <v>118</v>
      </c>
      <c r="MRV4" s="109"/>
      <c r="MRW4" s="109"/>
      <c r="MRX4" s="109"/>
      <c r="MRY4" s="109" t="s">
        <v>118</v>
      </c>
      <c r="MRZ4" s="109"/>
      <c r="MSA4" s="109"/>
      <c r="MSB4" s="109"/>
      <c r="MSC4" s="109" t="s">
        <v>118</v>
      </c>
      <c r="MSD4" s="109"/>
      <c r="MSE4" s="109"/>
      <c r="MSF4" s="109"/>
      <c r="MSG4" s="109" t="s">
        <v>118</v>
      </c>
      <c r="MSH4" s="109"/>
      <c r="MSI4" s="109"/>
      <c r="MSJ4" s="109"/>
      <c r="MSK4" s="109" t="s">
        <v>118</v>
      </c>
      <c r="MSL4" s="109"/>
      <c r="MSM4" s="109"/>
      <c r="MSN4" s="109"/>
      <c r="MSO4" s="109" t="s">
        <v>118</v>
      </c>
      <c r="MSP4" s="109"/>
      <c r="MSQ4" s="109"/>
      <c r="MSR4" s="109"/>
      <c r="MSS4" s="109" t="s">
        <v>118</v>
      </c>
      <c r="MST4" s="109"/>
      <c r="MSU4" s="109"/>
      <c r="MSV4" s="109"/>
      <c r="MSW4" s="109" t="s">
        <v>118</v>
      </c>
      <c r="MSX4" s="109"/>
      <c r="MSY4" s="109"/>
      <c r="MSZ4" s="109"/>
      <c r="MTA4" s="109" t="s">
        <v>118</v>
      </c>
      <c r="MTB4" s="109"/>
      <c r="MTC4" s="109"/>
      <c r="MTD4" s="109"/>
      <c r="MTE4" s="109" t="s">
        <v>118</v>
      </c>
      <c r="MTF4" s="109"/>
      <c r="MTG4" s="109"/>
      <c r="MTH4" s="109"/>
      <c r="MTI4" s="109" t="s">
        <v>118</v>
      </c>
      <c r="MTJ4" s="109"/>
      <c r="MTK4" s="109"/>
      <c r="MTL4" s="109"/>
      <c r="MTM4" s="109" t="s">
        <v>118</v>
      </c>
      <c r="MTN4" s="109"/>
      <c r="MTO4" s="109"/>
      <c r="MTP4" s="109"/>
      <c r="MTQ4" s="109" t="s">
        <v>118</v>
      </c>
      <c r="MTR4" s="109"/>
      <c r="MTS4" s="109"/>
      <c r="MTT4" s="109"/>
      <c r="MTU4" s="109" t="s">
        <v>118</v>
      </c>
      <c r="MTV4" s="109"/>
      <c r="MTW4" s="109"/>
      <c r="MTX4" s="109"/>
      <c r="MTY4" s="109" t="s">
        <v>118</v>
      </c>
      <c r="MTZ4" s="109"/>
      <c r="MUA4" s="109"/>
      <c r="MUB4" s="109"/>
      <c r="MUC4" s="109" t="s">
        <v>118</v>
      </c>
      <c r="MUD4" s="109"/>
      <c r="MUE4" s="109"/>
      <c r="MUF4" s="109"/>
      <c r="MUG4" s="109" t="s">
        <v>118</v>
      </c>
      <c r="MUH4" s="109"/>
      <c r="MUI4" s="109"/>
      <c r="MUJ4" s="109"/>
      <c r="MUK4" s="109" t="s">
        <v>118</v>
      </c>
      <c r="MUL4" s="109"/>
      <c r="MUM4" s="109"/>
      <c r="MUN4" s="109"/>
      <c r="MUO4" s="109" t="s">
        <v>118</v>
      </c>
      <c r="MUP4" s="109"/>
      <c r="MUQ4" s="109"/>
      <c r="MUR4" s="109"/>
      <c r="MUS4" s="109" t="s">
        <v>118</v>
      </c>
      <c r="MUT4" s="109"/>
      <c r="MUU4" s="109"/>
      <c r="MUV4" s="109"/>
      <c r="MUW4" s="109" t="s">
        <v>118</v>
      </c>
      <c r="MUX4" s="109"/>
      <c r="MUY4" s="109"/>
      <c r="MUZ4" s="109"/>
      <c r="MVA4" s="109" t="s">
        <v>118</v>
      </c>
      <c r="MVB4" s="109"/>
      <c r="MVC4" s="109"/>
      <c r="MVD4" s="109"/>
      <c r="MVE4" s="109" t="s">
        <v>118</v>
      </c>
      <c r="MVF4" s="109"/>
      <c r="MVG4" s="109"/>
      <c r="MVH4" s="109"/>
      <c r="MVI4" s="109" t="s">
        <v>118</v>
      </c>
      <c r="MVJ4" s="109"/>
      <c r="MVK4" s="109"/>
      <c r="MVL4" s="109"/>
      <c r="MVM4" s="109" t="s">
        <v>118</v>
      </c>
      <c r="MVN4" s="109"/>
      <c r="MVO4" s="109"/>
      <c r="MVP4" s="109"/>
      <c r="MVQ4" s="109" t="s">
        <v>118</v>
      </c>
      <c r="MVR4" s="109"/>
      <c r="MVS4" s="109"/>
      <c r="MVT4" s="109"/>
      <c r="MVU4" s="109" t="s">
        <v>118</v>
      </c>
      <c r="MVV4" s="109"/>
      <c r="MVW4" s="109"/>
      <c r="MVX4" s="109"/>
      <c r="MVY4" s="109" t="s">
        <v>118</v>
      </c>
      <c r="MVZ4" s="109"/>
      <c r="MWA4" s="109"/>
      <c r="MWB4" s="109"/>
      <c r="MWC4" s="109" t="s">
        <v>118</v>
      </c>
      <c r="MWD4" s="109"/>
      <c r="MWE4" s="109"/>
      <c r="MWF4" s="109"/>
      <c r="MWG4" s="109" t="s">
        <v>118</v>
      </c>
      <c r="MWH4" s="109"/>
      <c r="MWI4" s="109"/>
      <c r="MWJ4" s="109"/>
      <c r="MWK4" s="109" t="s">
        <v>118</v>
      </c>
      <c r="MWL4" s="109"/>
      <c r="MWM4" s="109"/>
      <c r="MWN4" s="109"/>
      <c r="MWO4" s="109" t="s">
        <v>118</v>
      </c>
      <c r="MWP4" s="109"/>
      <c r="MWQ4" s="109"/>
      <c r="MWR4" s="109"/>
      <c r="MWS4" s="109" t="s">
        <v>118</v>
      </c>
      <c r="MWT4" s="109"/>
      <c r="MWU4" s="109"/>
      <c r="MWV4" s="109"/>
      <c r="MWW4" s="109" t="s">
        <v>118</v>
      </c>
      <c r="MWX4" s="109"/>
      <c r="MWY4" s="109"/>
      <c r="MWZ4" s="109"/>
      <c r="MXA4" s="109" t="s">
        <v>118</v>
      </c>
      <c r="MXB4" s="109"/>
      <c r="MXC4" s="109"/>
      <c r="MXD4" s="109"/>
      <c r="MXE4" s="109" t="s">
        <v>118</v>
      </c>
      <c r="MXF4" s="109"/>
      <c r="MXG4" s="109"/>
      <c r="MXH4" s="109"/>
      <c r="MXI4" s="109" t="s">
        <v>118</v>
      </c>
      <c r="MXJ4" s="109"/>
      <c r="MXK4" s="109"/>
      <c r="MXL4" s="109"/>
      <c r="MXM4" s="109" t="s">
        <v>118</v>
      </c>
      <c r="MXN4" s="109"/>
      <c r="MXO4" s="109"/>
      <c r="MXP4" s="109"/>
      <c r="MXQ4" s="109" t="s">
        <v>118</v>
      </c>
      <c r="MXR4" s="109"/>
      <c r="MXS4" s="109"/>
      <c r="MXT4" s="109"/>
      <c r="MXU4" s="109" t="s">
        <v>118</v>
      </c>
      <c r="MXV4" s="109"/>
      <c r="MXW4" s="109"/>
      <c r="MXX4" s="109"/>
      <c r="MXY4" s="109" t="s">
        <v>118</v>
      </c>
      <c r="MXZ4" s="109"/>
      <c r="MYA4" s="109"/>
      <c r="MYB4" s="109"/>
      <c r="MYC4" s="109" t="s">
        <v>118</v>
      </c>
      <c r="MYD4" s="109"/>
      <c r="MYE4" s="109"/>
      <c r="MYF4" s="109"/>
      <c r="MYG4" s="109" t="s">
        <v>118</v>
      </c>
      <c r="MYH4" s="109"/>
      <c r="MYI4" s="109"/>
      <c r="MYJ4" s="109"/>
      <c r="MYK4" s="109" t="s">
        <v>118</v>
      </c>
      <c r="MYL4" s="109"/>
      <c r="MYM4" s="109"/>
      <c r="MYN4" s="109"/>
      <c r="MYO4" s="109" t="s">
        <v>118</v>
      </c>
      <c r="MYP4" s="109"/>
      <c r="MYQ4" s="109"/>
      <c r="MYR4" s="109"/>
      <c r="MYS4" s="109" t="s">
        <v>118</v>
      </c>
      <c r="MYT4" s="109"/>
      <c r="MYU4" s="109"/>
      <c r="MYV4" s="109"/>
      <c r="MYW4" s="109" t="s">
        <v>118</v>
      </c>
      <c r="MYX4" s="109"/>
      <c r="MYY4" s="109"/>
      <c r="MYZ4" s="109"/>
      <c r="MZA4" s="109" t="s">
        <v>118</v>
      </c>
      <c r="MZB4" s="109"/>
      <c r="MZC4" s="109"/>
      <c r="MZD4" s="109"/>
      <c r="MZE4" s="109" t="s">
        <v>118</v>
      </c>
      <c r="MZF4" s="109"/>
      <c r="MZG4" s="109"/>
      <c r="MZH4" s="109"/>
      <c r="MZI4" s="109" t="s">
        <v>118</v>
      </c>
      <c r="MZJ4" s="109"/>
      <c r="MZK4" s="109"/>
      <c r="MZL4" s="109"/>
      <c r="MZM4" s="109" t="s">
        <v>118</v>
      </c>
      <c r="MZN4" s="109"/>
      <c r="MZO4" s="109"/>
      <c r="MZP4" s="109"/>
      <c r="MZQ4" s="109" t="s">
        <v>118</v>
      </c>
      <c r="MZR4" s="109"/>
      <c r="MZS4" s="109"/>
      <c r="MZT4" s="109"/>
      <c r="MZU4" s="109" t="s">
        <v>118</v>
      </c>
      <c r="MZV4" s="109"/>
      <c r="MZW4" s="109"/>
      <c r="MZX4" s="109"/>
      <c r="MZY4" s="109" t="s">
        <v>118</v>
      </c>
      <c r="MZZ4" s="109"/>
      <c r="NAA4" s="109"/>
      <c r="NAB4" s="109"/>
      <c r="NAC4" s="109" t="s">
        <v>118</v>
      </c>
      <c r="NAD4" s="109"/>
      <c r="NAE4" s="109"/>
      <c r="NAF4" s="109"/>
      <c r="NAG4" s="109" t="s">
        <v>118</v>
      </c>
      <c r="NAH4" s="109"/>
      <c r="NAI4" s="109"/>
      <c r="NAJ4" s="109"/>
      <c r="NAK4" s="109" t="s">
        <v>118</v>
      </c>
      <c r="NAL4" s="109"/>
      <c r="NAM4" s="109"/>
      <c r="NAN4" s="109"/>
      <c r="NAO4" s="109" t="s">
        <v>118</v>
      </c>
      <c r="NAP4" s="109"/>
      <c r="NAQ4" s="109"/>
      <c r="NAR4" s="109"/>
      <c r="NAS4" s="109" t="s">
        <v>118</v>
      </c>
      <c r="NAT4" s="109"/>
      <c r="NAU4" s="109"/>
      <c r="NAV4" s="109"/>
      <c r="NAW4" s="109" t="s">
        <v>118</v>
      </c>
      <c r="NAX4" s="109"/>
      <c r="NAY4" s="109"/>
      <c r="NAZ4" s="109"/>
      <c r="NBA4" s="109" t="s">
        <v>118</v>
      </c>
      <c r="NBB4" s="109"/>
      <c r="NBC4" s="109"/>
      <c r="NBD4" s="109"/>
      <c r="NBE4" s="109" t="s">
        <v>118</v>
      </c>
      <c r="NBF4" s="109"/>
      <c r="NBG4" s="109"/>
      <c r="NBH4" s="109"/>
      <c r="NBI4" s="109" t="s">
        <v>118</v>
      </c>
      <c r="NBJ4" s="109"/>
      <c r="NBK4" s="109"/>
      <c r="NBL4" s="109"/>
      <c r="NBM4" s="109" t="s">
        <v>118</v>
      </c>
      <c r="NBN4" s="109"/>
      <c r="NBO4" s="109"/>
      <c r="NBP4" s="109"/>
      <c r="NBQ4" s="109" t="s">
        <v>118</v>
      </c>
      <c r="NBR4" s="109"/>
      <c r="NBS4" s="109"/>
      <c r="NBT4" s="109"/>
      <c r="NBU4" s="109" t="s">
        <v>118</v>
      </c>
      <c r="NBV4" s="109"/>
      <c r="NBW4" s="109"/>
      <c r="NBX4" s="109"/>
      <c r="NBY4" s="109" t="s">
        <v>118</v>
      </c>
      <c r="NBZ4" s="109"/>
      <c r="NCA4" s="109"/>
      <c r="NCB4" s="109"/>
      <c r="NCC4" s="109" t="s">
        <v>118</v>
      </c>
      <c r="NCD4" s="109"/>
      <c r="NCE4" s="109"/>
      <c r="NCF4" s="109"/>
      <c r="NCG4" s="109" t="s">
        <v>118</v>
      </c>
      <c r="NCH4" s="109"/>
      <c r="NCI4" s="109"/>
      <c r="NCJ4" s="109"/>
      <c r="NCK4" s="109" t="s">
        <v>118</v>
      </c>
      <c r="NCL4" s="109"/>
      <c r="NCM4" s="109"/>
      <c r="NCN4" s="109"/>
      <c r="NCO4" s="109" t="s">
        <v>118</v>
      </c>
      <c r="NCP4" s="109"/>
      <c r="NCQ4" s="109"/>
      <c r="NCR4" s="109"/>
      <c r="NCS4" s="109" t="s">
        <v>118</v>
      </c>
      <c r="NCT4" s="109"/>
      <c r="NCU4" s="109"/>
      <c r="NCV4" s="109"/>
      <c r="NCW4" s="109" t="s">
        <v>118</v>
      </c>
      <c r="NCX4" s="109"/>
      <c r="NCY4" s="109"/>
      <c r="NCZ4" s="109"/>
      <c r="NDA4" s="109" t="s">
        <v>118</v>
      </c>
      <c r="NDB4" s="109"/>
      <c r="NDC4" s="109"/>
      <c r="NDD4" s="109"/>
      <c r="NDE4" s="109" t="s">
        <v>118</v>
      </c>
      <c r="NDF4" s="109"/>
      <c r="NDG4" s="109"/>
      <c r="NDH4" s="109"/>
      <c r="NDI4" s="109" t="s">
        <v>118</v>
      </c>
      <c r="NDJ4" s="109"/>
      <c r="NDK4" s="109"/>
      <c r="NDL4" s="109"/>
      <c r="NDM4" s="109" t="s">
        <v>118</v>
      </c>
      <c r="NDN4" s="109"/>
      <c r="NDO4" s="109"/>
      <c r="NDP4" s="109"/>
      <c r="NDQ4" s="109" t="s">
        <v>118</v>
      </c>
      <c r="NDR4" s="109"/>
      <c r="NDS4" s="109"/>
      <c r="NDT4" s="109"/>
      <c r="NDU4" s="109" t="s">
        <v>118</v>
      </c>
      <c r="NDV4" s="109"/>
      <c r="NDW4" s="109"/>
      <c r="NDX4" s="109"/>
      <c r="NDY4" s="109" t="s">
        <v>118</v>
      </c>
      <c r="NDZ4" s="109"/>
      <c r="NEA4" s="109"/>
      <c r="NEB4" s="109"/>
      <c r="NEC4" s="109" t="s">
        <v>118</v>
      </c>
      <c r="NED4" s="109"/>
      <c r="NEE4" s="109"/>
      <c r="NEF4" s="109"/>
      <c r="NEG4" s="109" t="s">
        <v>118</v>
      </c>
      <c r="NEH4" s="109"/>
      <c r="NEI4" s="109"/>
      <c r="NEJ4" s="109"/>
      <c r="NEK4" s="109" t="s">
        <v>118</v>
      </c>
      <c r="NEL4" s="109"/>
      <c r="NEM4" s="109"/>
      <c r="NEN4" s="109"/>
      <c r="NEO4" s="109" t="s">
        <v>118</v>
      </c>
      <c r="NEP4" s="109"/>
      <c r="NEQ4" s="109"/>
      <c r="NER4" s="109"/>
      <c r="NES4" s="109" t="s">
        <v>118</v>
      </c>
      <c r="NET4" s="109"/>
      <c r="NEU4" s="109"/>
      <c r="NEV4" s="109"/>
      <c r="NEW4" s="109" t="s">
        <v>118</v>
      </c>
      <c r="NEX4" s="109"/>
      <c r="NEY4" s="109"/>
      <c r="NEZ4" s="109"/>
      <c r="NFA4" s="109" t="s">
        <v>118</v>
      </c>
      <c r="NFB4" s="109"/>
      <c r="NFC4" s="109"/>
      <c r="NFD4" s="109"/>
      <c r="NFE4" s="109" t="s">
        <v>118</v>
      </c>
      <c r="NFF4" s="109"/>
      <c r="NFG4" s="109"/>
      <c r="NFH4" s="109"/>
      <c r="NFI4" s="109" t="s">
        <v>118</v>
      </c>
      <c r="NFJ4" s="109"/>
      <c r="NFK4" s="109"/>
      <c r="NFL4" s="109"/>
      <c r="NFM4" s="109" t="s">
        <v>118</v>
      </c>
      <c r="NFN4" s="109"/>
      <c r="NFO4" s="109"/>
      <c r="NFP4" s="109"/>
      <c r="NFQ4" s="109" t="s">
        <v>118</v>
      </c>
      <c r="NFR4" s="109"/>
      <c r="NFS4" s="109"/>
      <c r="NFT4" s="109"/>
      <c r="NFU4" s="109" t="s">
        <v>118</v>
      </c>
      <c r="NFV4" s="109"/>
      <c r="NFW4" s="109"/>
      <c r="NFX4" s="109"/>
      <c r="NFY4" s="109" t="s">
        <v>118</v>
      </c>
      <c r="NFZ4" s="109"/>
      <c r="NGA4" s="109"/>
      <c r="NGB4" s="109"/>
      <c r="NGC4" s="109" t="s">
        <v>118</v>
      </c>
      <c r="NGD4" s="109"/>
      <c r="NGE4" s="109"/>
      <c r="NGF4" s="109"/>
      <c r="NGG4" s="109" t="s">
        <v>118</v>
      </c>
      <c r="NGH4" s="109"/>
      <c r="NGI4" s="109"/>
      <c r="NGJ4" s="109"/>
      <c r="NGK4" s="109" t="s">
        <v>118</v>
      </c>
      <c r="NGL4" s="109"/>
      <c r="NGM4" s="109"/>
      <c r="NGN4" s="109"/>
      <c r="NGO4" s="109" t="s">
        <v>118</v>
      </c>
      <c r="NGP4" s="109"/>
      <c r="NGQ4" s="109"/>
      <c r="NGR4" s="109"/>
      <c r="NGS4" s="109" t="s">
        <v>118</v>
      </c>
      <c r="NGT4" s="109"/>
      <c r="NGU4" s="109"/>
      <c r="NGV4" s="109"/>
      <c r="NGW4" s="109" t="s">
        <v>118</v>
      </c>
      <c r="NGX4" s="109"/>
      <c r="NGY4" s="109"/>
      <c r="NGZ4" s="109"/>
      <c r="NHA4" s="109" t="s">
        <v>118</v>
      </c>
      <c r="NHB4" s="109"/>
      <c r="NHC4" s="109"/>
      <c r="NHD4" s="109"/>
      <c r="NHE4" s="109" t="s">
        <v>118</v>
      </c>
      <c r="NHF4" s="109"/>
      <c r="NHG4" s="109"/>
      <c r="NHH4" s="109"/>
      <c r="NHI4" s="109" t="s">
        <v>118</v>
      </c>
      <c r="NHJ4" s="109"/>
      <c r="NHK4" s="109"/>
      <c r="NHL4" s="109"/>
      <c r="NHM4" s="109" t="s">
        <v>118</v>
      </c>
      <c r="NHN4" s="109"/>
      <c r="NHO4" s="109"/>
      <c r="NHP4" s="109"/>
      <c r="NHQ4" s="109" t="s">
        <v>118</v>
      </c>
      <c r="NHR4" s="109"/>
      <c r="NHS4" s="109"/>
      <c r="NHT4" s="109"/>
      <c r="NHU4" s="109" t="s">
        <v>118</v>
      </c>
      <c r="NHV4" s="109"/>
      <c r="NHW4" s="109"/>
      <c r="NHX4" s="109"/>
      <c r="NHY4" s="109" t="s">
        <v>118</v>
      </c>
      <c r="NHZ4" s="109"/>
      <c r="NIA4" s="109"/>
      <c r="NIB4" s="109"/>
      <c r="NIC4" s="109" t="s">
        <v>118</v>
      </c>
      <c r="NID4" s="109"/>
      <c r="NIE4" s="109"/>
      <c r="NIF4" s="109"/>
      <c r="NIG4" s="109" t="s">
        <v>118</v>
      </c>
      <c r="NIH4" s="109"/>
      <c r="NII4" s="109"/>
      <c r="NIJ4" s="109"/>
      <c r="NIK4" s="109" t="s">
        <v>118</v>
      </c>
      <c r="NIL4" s="109"/>
      <c r="NIM4" s="109"/>
      <c r="NIN4" s="109"/>
      <c r="NIO4" s="109" t="s">
        <v>118</v>
      </c>
      <c r="NIP4" s="109"/>
      <c r="NIQ4" s="109"/>
      <c r="NIR4" s="109"/>
      <c r="NIS4" s="109" t="s">
        <v>118</v>
      </c>
      <c r="NIT4" s="109"/>
      <c r="NIU4" s="109"/>
      <c r="NIV4" s="109"/>
      <c r="NIW4" s="109" t="s">
        <v>118</v>
      </c>
      <c r="NIX4" s="109"/>
      <c r="NIY4" s="109"/>
      <c r="NIZ4" s="109"/>
      <c r="NJA4" s="109" t="s">
        <v>118</v>
      </c>
      <c r="NJB4" s="109"/>
      <c r="NJC4" s="109"/>
      <c r="NJD4" s="109"/>
      <c r="NJE4" s="109" t="s">
        <v>118</v>
      </c>
      <c r="NJF4" s="109"/>
      <c r="NJG4" s="109"/>
      <c r="NJH4" s="109"/>
      <c r="NJI4" s="109" t="s">
        <v>118</v>
      </c>
      <c r="NJJ4" s="109"/>
      <c r="NJK4" s="109"/>
      <c r="NJL4" s="109"/>
      <c r="NJM4" s="109" t="s">
        <v>118</v>
      </c>
      <c r="NJN4" s="109"/>
      <c r="NJO4" s="109"/>
      <c r="NJP4" s="109"/>
      <c r="NJQ4" s="109" t="s">
        <v>118</v>
      </c>
      <c r="NJR4" s="109"/>
      <c r="NJS4" s="109"/>
      <c r="NJT4" s="109"/>
      <c r="NJU4" s="109" t="s">
        <v>118</v>
      </c>
      <c r="NJV4" s="109"/>
      <c r="NJW4" s="109"/>
      <c r="NJX4" s="109"/>
      <c r="NJY4" s="109" t="s">
        <v>118</v>
      </c>
      <c r="NJZ4" s="109"/>
      <c r="NKA4" s="109"/>
      <c r="NKB4" s="109"/>
      <c r="NKC4" s="109" t="s">
        <v>118</v>
      </c>
      <c r="NKD4" s="109"/>
      <c r="NKE4" s="109"/>
      <c r="NKF4" s="109"/>
      <c r="NKG4" s="109" t="s">
        <v>118</v>
      </c>
      <c r="NKH4" s="109"/>
      <c r="NKI4" s="109"/>
      <c r="NKJ4" s="109"/>
      <c r="NKK4" s="109" t="s">
        <v>118</v>
      </c>
      <c r="NKL4" s="109"/>
      <c r="NKM4" s="109"/>
      <c r="NKN4" s="109"/>
      <c r="NKO4" s="109" t="s">
        <v>118</v>
      </c>
      <c r="NKP4" s="109"/>
      <c r="NKQ4" s="109"/>
      <c r="NKR4" s="109"/>
      <c r="NKS4" s="109" t="s">
        <v>118</v>
      </c>
      <c r="NKT4" s="109"/>
      <c r="NKU4" s="109"/>
      <c r="NKV4" s="109"/>
      <c r="NKW4" s="109" t="s">
        <v>118</v>
      </c>
      <c r="NKX4" s="109"/>
      <c r="NKY4" s="109"/>
      <c r="NKZ4" s="109"/>
      <c r="NLA4" s="109" t="s">
        <v>118</v>
      </c>
      <c r="NLB4" s="109"/>
      <c r="NLC4" s="109"/>
      <c r="NLD4" s="109"/>
      <c r="NLE4" s="109" t="s">
        <v>118</v>
      </c>
      <c r="NLF4" s="109"/>
      <c r="NLG4" s="109"/>
      <c r="NLH4" s="109"/>
      <c r="NLI4" s="109" t="s">
        <v>118</v>
      </c>
      <c r="NLJ4" s="109"/>
      <c r="NLK4" s="109"/>
      <c r="NLL4" s="109"/>
      <c r="NLM4" s="109" t="s">
        <v>118</v>
      </c>
      <c r="NLN4" s="109"/>
      <c r="NLO4" s="109"/>
      <c r="NLP4" s="109"/>
      <c r="NLQ4" s="109" t="s">
        <v>118</v>
      </c>
      <c r="NLR4" s="109"/>
      <c r="NLS4" s="109"/>
      <c r="NLT4" s="109"/>
      <c r="NLU4" s="109" t="s">
        <v>118</v>
      </c>
      <c r="NLV4" s="109"/>
      <c r="NLW4" s="109"/>
      <c r="NLX4" s="109"/>
      <c r="NLY4" s="109" t="s">
        <v>118</v>
      </c>
      <c r="NLZ4" s="109"/>
      <c r="NMA4" s="109"/>
      <c r="NMB4" s="109"/>
      <c r="NMC4" s="109" t="s">
        <v>118</v>
      </c>
      <c r="NMD4" s="109"/>
      <c r="NME4" s="109"/>
      <c r="NMF4" s="109"/>
      <c r="NMG4" s="109" t="s">
        <v>118</v>
      </c>
      <c r="NMH4" s="109"/>
      <c r="NMI4" s="109"/>
      <c r="NMJ4" s="109"/>
      <c r="NMK4" s="109" t="s">
        <v>118</v>
      </c>
      <c r="NML4" s="109"/>
      <c r="NMM4" s="109"/>
      <c r="NMN4" s="109"/>
      <c r="NMO4" s="109" t="s">
        <v>118</v>
      </c>
      <c r="NMP4" s="109"/>
      <c r="NMQ4" s="109"/>
      <c r="NMR4" s="109"/>
      <c r="NMS4" s="109" t="s">
        <v>118</v>
      </c>
      <c r="NMT4" s="109"/>
      <c r="NMU4" s="109"/>
      <c r="NMV4" s="109"/>
      <c r="NMW4" s="109" t="s">
        <v>118</v>
      </c>
      <c r="NMX4" s="109"/>
      <c r="NMY4" s="109"/>
      <c r="NMZ4" s="109"/>
      <c r="NNA4" s="109" t="s">
        <v>118</v>
      </c>
      <c r="NNB4" s="109"/>
      <c r="NNC4" s="109"/>
      <c r="NND4" s="109"/>
      <c r="NNE4" s="109" t="s">
        <v>118</v>
      </c>
      <c r="NNF4" s="109"/>
      <c r="NNG4" s="109"/>
      <c r="NNH4" s="109"/>
      <c r="NNI4" s="109" t="s">
        <v>118</v>
      </c>
      <c r="NNJ4" s="109"/>
      <c r="NNK4" s="109"/>
      <c r="NNL4" s="109"/>
      <c r="NNM4" s="109" t="s">
        <v>118</v>
      </c>
      <c r="NNN4" s="109"/>
      <c r="NNO4" s="109"/>
      <c r="NNP4" s="109"/>
      <c r="NNQ4" s="109" t="s">
        <v>118</v>
      </c>
      <c r="NNR4" s="109"/>
      <c r="NNS4" s="109"/>
      <c r="NNT4" s="109"/>
      <c r="NNU4" s="109" t="s">
        <v>118</v>
      </c>
      <c r="NNV4" s="109"/>
      <c r="NNW4" s="109"/>
      <c r="NNX4" s="109"/>
      <c r="NNY4" s="109" t="s">
        <v>118</v>
      </c>
      <c r="NNZ4" s="109"/>
      <c r="NOA4" s="109"/>
      <c r="NOB4" s="109"/>
      <c r="NOC4" s="109" t="s">
        <v>118</v>
      </c>
      <c r="NOD4" s="109"/>
      <c r="NOE4" s="109"/>
      <c r="NOF4" s="109"/>
      <c r="NOG4" s="109" t="s">
        <v>118</v>
      </c>
      <c r="NOH4" s="109"/>
      <c r="NOI4" s="109"/>
      <c r="NOJ4" s="109"/>
      <c r="NOK4" s="109" t="s">
        <v>118</v>
      </c>
      <c r="NOL4" s="109"/>
      <c r="NOM4" s="109"/>
      <c r="NON4" s="109"/>
      <c r="NOO4" s="109" t="s">
        <v>118</v>
      </c>
      <c r="NOP4" s="109"/>
      <c r="NOQ4" s="109"/>
      <c r="NOR4" s="109"/>
      <c r="NOS4" s="109" t="s">
        <v>118</v>
      </c>
      <c r="NOT4" s="109"/>
      <c r="NOU4" s="109"/>
      <c r="NOV4" s="109"/>
      <c r="NOW4" s="109" t="s">
        <v>118</v>
      </c>
      <c r="NOX4" s="109"/>
      <c r="NOY4" s="109"/>
      <c r="NOZ4" s="109"/>
      <c r="NPA4" s="109" t="s">
        <v>118</v>
      </c>
      <c r="NPB4" s="109"/>
      <c r="NPC4" s="109"/>
      <c r="NPD4" s="109"/>
      <c r="NPE4" s="109" t="s">
        <v>118</v>
      </c>
      <c r="NPF4" s="109"/>
      <c r="NPG4" s="109"/>
      <c r="NPH4" s="109"/>
      <c r="NPI4" s="109" t="s">
        <v>118</v>
      </c>
      <c r="NPJ4" s="109"/>
      <c r="NPK4" s="109"/>
      <c r="NPL4" s="109"/>
      <c r="NPM4" s="109" t="s">
        <v>118</v>
      </c>
      <c r="NPN4" s="109"/>
      <c r="NPO4" s="109"/>
      <c r="NPP4" s="109"/>
      <c r="NPQ4" s="109" t="s">
        <v>118</v>
      </c>
      <c r="NPR4" s="109"/>
      <c r="NPS4" s="109"/>
      <c r="NPT4" s="109"/>
      <c r="NPU4" s="109" t="s">
        <v>118</v>
      </c>
      <c r="NPV4" s="109"/>
      <c r="NPW4" s="109"/>
      <c r="NPX4" s="109"/>
      <c r="NPY4" s="109" t="s">
        <v>118</v>
      </c>
      <c r="NPZ4" s="109"/>
      <c r="NQA4" s="109"/>
      <c r="NQB4" s="109"/>
      <c r="NQC4" s="109" t="s">
        <v>118</v>
      </c>
      <c r="NQD4" s="109"/>
      <c r="NQE4" s="109"/>
      <c r="NQF4" s="109"/>
      <c r="NQG4" s="109" t="s">
        <v>118</v>
      </c>
      <c r="NQH4" s="109"/>
      <c r="NQI4" s="109"/>
      <c r="NQJ4" s="109"/>
      <c r="NQK4" s="109" t="s">
        <v>118</v>
      </c>
      <c r="NQL4" s="109"/>
      <c r="NQM4" s="109"/>
      <c r="NQN4" s="109"/>
      <c r="NQO4" s="109" t="s">
        <v>118</v>
      </c>
      <c r="NQP4" s="109"/>
      <c r="NQQ4" s="109"/>
      <c r="NQR4" s="109"/>
      <c r="NQS4" s="109" t="s">
        <v>118</v>
      </c>
      <c r="NQT4" s="109"/>
      <c r="NQU4" s="109"/>
      <c r="NQV4" s="109"/>
      <c r="NQW4" s="109" t="s">
        <v>118</v>
      </c>
      <c r="NQX4" s="109"/>
      <c r="NQY4" s="109"/>
      <c r="NQZ4" s="109"/>
      <c r="NRA4" s="109" t="s">
        <v>118</v>
      </c>
      <c r="NRB4" s="109"/>
      <c r="NRC4" s="109"/>
      <c r="NRD4" s="109"/>
      <c r="NRE4" s="109" t="s">
        <v>118</v>
      </c>
      <c r="NRF4" s="109"/>
      <c r="NRG4" s="109"/>
      <c r="NRH4" s="109"/>
      <c r="NRI4" s="109" t="s">
        <v>118</v>
      </c>
      <c r="NRJ4" s="109"/>
      <c r="NRK4" s="109"/>
      <c r="NRL4" s="109"/>
      <c r="NRM4" s="109" t="s">
        <v>118</v>
      </c>
      <c r="NRN4" s="109"/>
      <c r="NRO4" s="109"/>
      <c r="NRP4" s="109"/>
      <c r="NRQ4" s="109" t="s">
        <v>118</v>
      </c>
      <c r="NRR4" s="109"/>
      <c r="NRS4" s="109"/>
      <c r="NRT4" s="109"/>
      <c r="NRU4" s="109" t="s">
        <v>118</v>
      </c>
      <c r="NRV4" s="109"/>
      <c r="NRW4" s="109"/>
      <c r="NRX4" s="109"/>
      <c r="NRY4" s="109" t="s">
        <v>118</v>
      </c>
      <c r="NRZ4" s="109"/>
      <c r="NSA4" s="109"/>
      <c r="NSB4" s="109"/>
      <c r="NSC4" s="109" t="s">
        <v>118</v>
      </c>
      <c r="NSD4" s="109"/>
      <c r="NSE4" s="109"/>
      <c r="NSF4" s="109"/>
      <c r="NSG4" s="109" t="s">
        <v>118</v>
      </c>
      <c r="NSH4" s="109"/>
      <c r="NSI4" s="109"/>
      <c r="NSJ4" s="109"/>
      <c r="NSK4" s="109" t="s">
        <v>118</v>
      </c>
      <c r="NSL4" s="109"/>
      <c r="NSM4" s="109"/>
      <c r="NSN4" s="109"/>
      <c r="NSO4" s="109" t="s">
        <v>118</v>
      </c>
      <c r="NSP4" s="109"/>
      <c r="NSQ4" s="109"/>
      <c r="NSR4" s="109"/>
      <c r="NSS4" s="109" t="s">
        <v>118</v>
      </c>
      <c r="NST4" s="109"/>
      <c r="NSU4" s="109"/>
      <c r="NSV4" s="109"/>
      <c r="NSW4" s="109" t="s">
        <v>118</v>
      </c>
      <c r="NSX4" s="109"/>
      <c r="NSY4" s="109"/>
      <c r="NSZ4" s="109"/>
      <c r="NTA4" s="109" t="s">
        <v>118</v>
      </c>
      <c r="NTB4" s="109"/>
      <c r="NTC4" s="109"/>
      <c r="NTD4" s="109"/>
      <c r="NTE4" s="109" t="s">
        <v>118</v>
      </c>
      <c r="NTF4" s="109"/>
      <c r="NTG4" s="109"/>
      <c r="NTH4" s="109"/>
      <c r="NTI4" s="109" t="s">
        <v>118</v>
      </c>
      <c r="NTJ4" s="109"/>
      <c r="NTK4" s="109"/>
      <c r="NTL4" s="109"/>
      <c r="NTM4" s="109" t="s">
        <v>118</v>
      </c>
      <c r="NTN4" s="109"/>
      <c r="NTO4" s="109"/>
      <c r="NTP4" s="109"/>
      <c r="NTQ4" s="109" t="s">
        <v>118</v>
      </c>
      <c r="NTR4" s="109"/>
      <c r="NTS4" s="109"/>
      <c r="NTT4" s="109"/>
      <c r="NTU4" s="109" t="s">
        <v>118</v>
      </c>
      <c r="NTV4" s="109"/>
      <c r="NTW4" s="109"/>
      <c r="NTX4" s="109"/>
      <c r="NTY4" s="109" t="s">
        <v>118</v>
      </c>
      <c r="NTZ4" s="109"/>
      <c r="NUA4" s="109"/>
      <c r="NUB4" s="109"/>
      <c r="NUC4" s="109" t="s">
        <v>118</v>
      </c>
      <c r="NUD4" s="109"/>
      <c r="NUE4" s="109"/>
      <c r="NUF4" s="109"/>
      <c r="NUG4" s="109" t="s">
        <v>118</v>
      </c>
      <c r="NUH4" s="109"/>
      <c r="NUI4" s="109"/>
      <c r="NUJ4" s="109"/>
      <c r="NUK4" s="109" t="s">
        <v>118</v>
      </c>
      <c r="NUL4" s="109"/>
      <c r="NUM4" s="109"/>
      <c r="NUN4" s="109"/>
      <c r="NUO4" s="109" t="s">
        <v>118</v>
      </c>
      <c r="NUP4" s="109"/>
      <c r="NUQ4" s="109"/>
      <c r="NUR4" s="109"/>
      <c r="NUS4" s="109" t="s">
        <v>118</v>
      </c>
      <c r="NUT4" s="109"/>
      <c r="NUU4" s="109"/>
      <c r="NUV4" s="109"/>
      <c r="NUW4" s="109" t="s">
        <v>118</v>
      </c>
      <c r="NUX4" s="109"/>
      <c r="NUY4" s="109"/>
      <c r="NUZ4" s="109"/>
      <c r="NVA4" s="109" t="s">
        <v>118</v>
      </c>
      <c r="NVB4" s="109"/>
      <c r="NVC4" s="109"/>
      <c r="NVD4" s="109"/>
      <c r="NVE4" s="109" t="s">
        <v>118</v>
      </c>
      <c r="NVF4" s="109"/>
      <c r="NVG4" s="109"/>
      <c r="NVH4" s="109"/>
      <c r="NVI4" s="109" t="s">
        <v>118</v>
      </c>
      <c r="NVJ4" s="109"/>
      <c r="NVK4" s="109"/>
      <c r="NVL4" s="109"/>
      <c r="NVM4" s="109" t="s">
        <v>118</v>
      </c>
      <c r="NVN4" s="109"/>
      <c r="NVO4" s="109"/>
      <c r="NVP4" s="109"/>
      <c r="NVQ4" s="109" t="s">
        <v>118</v>
      </c>
      <c r="NVR4" s="109"/>
      <c r="NVS4" s="109"/>
      <c r="NVT4" s="109"/>
      <c r="NVU4" s="109" t="s">
        <v>118</v>
      </c>
      <c r="NVV4" s="109"/>
      <c r="NVW4" s="109"/>
      <c r="NVX4" s="109"/>
      <c r="NVY4" s="109" t="s">
        <v>118</v>
      </c>
      <c r="NVZ4" s="109"/>
      <c r="NWA4" s="109"/>
      <c r="NWB4" s="109"/>
      <c r="NWC4" s="109" t="s">
        <v>118</v>
      </c>
      <c r="NWD4" s="109"/>
      <c r="NWE4" s="109"/>
      <c r="NWF4" s="109"/>
      <c r="NWG4" s="109" t="s">
        <v>118</v>
      </c>
      <c r="NWH4" s="109"/>
      <c r="NWI4" s="109"/>
      <c r="NWJ4" s="109"/>
      <c r="NWK4" s="109" t="s">
        <v>118</v>
      </c>
      <c r="NWL4" s="109"/>
      <c r="NWM4" s="109"/>
      <c r="NWN4" s="109"/>
      <c r="NWO4" s="109" t="s">
        <v>118</v>
      </c>
      <c r="NWP4" s="109"/>
      <c r="NWQ4" s="109"/>
      <c r="NWR4" s="109"/>
      <c r="NWS4" s="109" t="s">
        <v>118</v>
      </c>
      <c r="NWT4" s="109"/>
      <c r="NWU4" s="109"/>
      <c r="NWV4" s="109"/>
      <c r="NWW4" s="109" t="s">
        <v>118</v>
      </c>
      <c r="NWX4" s="109"/>
      <c r="NWY4" s="109"/>
      <c r="NWZ4" s="109"/>
      <c r="NXA4" s="109" t="s">
        <v>118</v>
      </c>
      <c r="NXB4" s="109"/>
      <c r="NXC4" s="109"/>
      <c r="NXD4" s="109"/>
      <c r="NXE4" s="109" t="s">
        <v>118</v>
      </c>
      <c r="NXF4" s="109"/>
      <c r="NXG4" s="109"/>
      <c r="NXH4" s="109"/>
      <c r="NXI4" s="109" t="s">
        <v>118</v>
      </c>
      <c r="NXJ4" s="109"/>
      <c r="NXK4" s="109"/>
      <c r="NXL4" s="109"/>
      <c r="NXM4" s="109" t="s">
        <v>118</v>
      </c>
      <c r="NXN4" s="109"/>
      <c r="NXO4" s="109"/>
      <c r="NXP4" s="109"/>
      <c r="NXQ4" s="109" t="s">
        <v>118</v>
      </c>
      <c r="NXR4" s="109"/>
      <c r="NXS4" s="109"/>
      <c r="NXT4" s="109"/>
      <c r="NXU4" s="109" t="s">
        <v>118</v>
      </c>
      <c r="NXV4" s="109"/>
      <c r="NXW4" s="109"/>
      <c r="NXX4" s="109"/>
      <c r="NXY4" s="109" t="s">
        <v>118</v>
      </c>
      <c r="NXZ4" s="109"/>
      <c r="NYA4" s="109"/>
      <c r="NYB4" s="109"/>
      <c r="NYC4" s="109" t="s">
        <v>118</v>
      </c>
      <c r="NYD4" s="109"/>
      <c r="NYE4" s="109"/>
      <c r="NYF4" s="109"/>
      <c r="NYG4" s="109" t="s">
        <v>118</v>
      </c>
      <c r="NYH4" s="109"/>
      <c r="NYI4" s="109"/>
      <c r="NYJ4" s="109"/>
      <c r="NYK4" s="109" t="s">
        <v>118</v>
      </c>
      <c r="NYL4" s="109"/>
      <c r="NYM4" s="109"/>
      <c r="NYN4" s="109"/>
      <c r="NYO4" s="109" t="s">
        <v>118</v>
      </c>
      <c r="NYP4" s="109"/>
      <c r="NYQ4" s="109"/>
      <c r="NYR4" s="109"/>
      <c r="NYS4" s="109" t="s">
        <v>118</v>
      </c>
      <c r="NYT4" s="109"/>
      <c r="NYU4" s="109"/>
      <c r="NYV4" s="109"/>
      <c r="NYW4" s="109" t="s">
        <v>118</v>
      </c>
      <c r="NYX4" s="109"/>
      <c r="NYY4" s="109"/>
      <c r="NYZ4" s="109"/>
      <c r="NZA4" s="109" t="s">
        <v>118</v>
      </c>
      <c r="NZB4" s="109"/>
      <c r="NZC4" s="109"/>
      <c r="NZD4" s="109"/>
      <c r="NZE4" s="109" t="s">
        <v>118</v>
      </c>
      <c r="NZF4" s="109"/>
      <c r="NZG4" s="109"/>
      <c r="NZH4" s="109"/>
      <c r="NZI4" s="109" t="s">
        <v>118</v>
      </c>
      <c r="NZJ4" s="109"/>
      <c r="NZK4" s="109"/>
      <c r="NZL4" s="109"/>
      <c r="NZM4" s="109" t="s">
        <v>118</v>
      </c>
      <c r="NZN4" s="109"/>
      <c r="NZO4" s="109"/>
      <c r="NZP4" s="109"/>
      <c r="NZQ4" s="109" t="s">
        <v>118</v>
      </c>
      <c r="NZR4" s="109"/>
      <c r="NZS4" s="109"/>
      <c r="NZT4" s="109"/>
      <c r="NZU4" s="109" t="s">
        <v>118</v>
      </c>
      <c r="NZV4" s="109"/>
      <c r="NZW4" s="109"/>
      <c r="NZX4" s="109"/>
      <c r="NZY4" s="109" t="s">
        <v>118</v>
      </c>
      <c r="NZZ4" s="109"/>
      <c r="OAA4" s="109"/>
      <c r="OAB4" s="109"/>
      <c r="OAC4" s="109" t="s">
        <v>118</v>
      </c>
      <c r="OAD4" s="109"/>
      <c r="OAE4" s="109"/>
      <c r="OAF4" s="109"/>
      <c r="OAG4" s="109" t="s">
        <v>118</v>
      </c>
      <c r="OAH4" s="109"/>
      <c r="OAI4" s="109"/>
      <c r="OAJ4" s="109"/>
      <c r="OAK4" s="109" t="s">
        <v>118</v>
      </c>
      <c r="OAL4" s="109"/>
      <c r="OAM4" s="109"/>
      <c r="OAN4" s="109"/>
      <c r="OAO4" s="109" t="s">
        <v>118</v>
      </c>
      <c r="OAP4" s="109"/>
      <c r="OAQ4" s="109"/>
      <c r="OAR4" s="109"/>
      <c r="OAS4" s="109" t="s">
        <v>118</v>
      </c>
      <c r="OAT4" s="109"/>
      <c r="OAU4" s="109"/>
      <c r="OAV4" s="109"/>
      <c r="OAW4" s="109" t="s">
        <v>118</v>
      </c>
      <c r="OAX4" s="109"/>
      <c r="OAY4" s="109"/>
      <c r="OAZ4" s="109"/>
      <c r="OBA4" s="109" t="s">
        <v>118</v>
      </c>
      <c r="OBB4" s="109"/>
      <c r="OBC4" s="109"/>
      <c r="OBD4" s="109"/>
      <c r="OBE4" s="109" t="s">
        <v>118</v>
      </c>
      <c r="OBF4" s="109"/>
      <c r="OBG4" s="109"/>
      <c r="OBH4" s="109"/>
      <c r="OBI4" s="109" t="s">
        <v>118</v>
      </c>
      <c r="OBJ4" s="109"/>
      <c r="OBK4" s="109"/>
      <c r="OBL4" s="109"/>
      <c r="OBM4" s="109" t="s">
        <v>118</v>
      </c>
      <c r="OBN4" s="109"/>
      <c r="OBO4" s="109"/>
      <c r="OBP4" s="109"/>
      <c r="OBQ4" s="109" t="s">
        <v>118</v>
      </c>
      <c r="OBR4" s="109"/>
      <c r="OBS4" s="109"/>
      <c r="OBT4" s="109"/>
      <c r="OBU4" s="109" t="s">
        <v>118</v>
      </c>
      <c r="OBV4" s="109"/>
      <c r="OBW4" s="109"/>
      <c r="OBX4" s="109"/>
      <c r="OBY4" s="109" t="s">
        <v>118</v>
      </c>
      <c r="OBZ4" s="109"/>
      <c r="OCA4" s="109"/>
      <c r="OCB4" s="109"/>
      <c r="OCC4" s="109" t="s">
        <v>118</v>
      </c>
      <c r="OCD4" s="109"/>
      <c r="OCE4" s="109"/>
      <c r="OCF4" s="109"/>
      <c r="OCG4" s="109" t="s">
        <v>118</v>
      </c>
      <c r="OCH4" s="109"/>
      <c r="OCI4" s="109"/>
      <c r="OCJ4" s="109"/>
      <c r="OCK4" s="109" t="s">
        <v>118</v>
      </c>
      <c r="OCL4" s="109"/>
      <c r="OCM4" s="109"/>
      <c r="OCN4" s="109"/>
      <c r="OCO4" s="109" t="s">
        <v>118</v>
      </c>
      <c r="OCP4" s="109"/>
      <c r="OCQ4" s="109"/>
      <c r="OCR4" s="109"/>
      <c r="OCS4" s="109" t="s">
        <v>118</v>
      </c>
      <c r="OCT4" s="109"/>
      <c r="OCU4" s="109"/>
      <c r="OCV4" s="109"/>
      <c r="OCW4" s="109" t="s">
        <v>118</v>
      </c>
      <c r="OCX4" s="109"/>
      <c r="OCY4" s="109"/>
      <c r="OCZ4" s="109"/>
      <c r="ODA4" s="109" t="s">
        <v>118</v>
      </c>
      <c r="ODB4" s="109"/>
      <c r="ODC4" s="109"/>
      <c r="ODD4" s="109"/>
      <c r="ODE4" s="109" t="s">
        <v>118</v>
      </c>
      <c r="ODF4" s="109"/>
      <c r="ODG4" s="109"/>
      <c r="ODH4" s="109"/>
      <c r="ODI4" s="109" t="s">
        <v>118</v>
      </c>
      <c r="ODJ4" s="109"/>
      <c r="ODK4" s="109"/>
      <c r="ODL4" s="109"/>
      <c r="ODM4" s="109" t="s">
        <v>118</v>
      </c>
      <c r="ODN4" s="109"/>
      <c r="ODO4" s="109"/>
      <c r="ODP4" s="109"/>
      <c r="ODQ4" s="109" t="s">
        <v>118</v>
      </c>
      <c r="ODR4" s="109"/>
      <c r="ODS4" s="109"/>
      <c r="ODT4" s="109"/>
      <c r="ODU4" s="109" t="s">
        <v>118</v>
      </c>
      <c r="ODV4" s="109"/>
      <c r="ODW4" s="109"/>
      <c r="ODX4" s="109"/>
      <c r="ODY4" s="109" t="s">
        <v>118</v>
      </c>
      <c r="ODZ4" s="109"/>
      <c r="OEA4" s="109"/>
      <c r="OEB4" s="109"/>
      <c r="OEC4" s="109" t="s">
        <v>118</v>
      </c>
      <c r="OED4" s="109"/>
      <c r="OEE4" s="109"/>
      <c r="OEF4" s="109"/>
      <c r="OEG4" s="109" t="s">
        <v>118</v>
      </c>
      <c r="OEH4" s="109"/>
      <c r="OEI4" s="109"/>
      <c r="OEJ4" s="109"/>
      <c r="OEK4" s="109" t="s">
        <v>118</v>
      </c>
      <c r="OEL4" s="109"/>
      <c r="OEM4" s="109"/>
      <c r="OEN4" s="109"/>
      <c r="OEO4" s="109" t="s">
        <v>118</v>
      </c>
      <c r="OEP4" s="109"/>
      <c r="OEQ4" s="109"/>
      <c r="OER4" s="109"/>
      <c r="OES4" s="109" t="s">
        <v>118</v>
      </c>
      <c r="OET4" s="109"/>
      <c r="OEU4" s="109"/>
      <c r="OEV4" s="109"/>
      <c r="OEW4" s="109" t="s">
        <v>118</v>
      </c>
      <c r="OEX4" s="109"/>
      <c r="OEY4" s="109"/>
      <c r="OEZ4" s="109"/>
      <c r="OFA4" s="109" t="s">
        <v>118</v>
      </c>
      <c r="OFB4" s="109"/>
      <c r="OFC4" s="109"/>
      <c r="OFD4" s="109"/>
      <c r="OFE4" s="109" t="s">
        <v>118</v>
      </c>
      <c r="OFF4" s="109"/>
      <c r="OFG4" s="109"/>
      <c r="OFH4" s="109"/>
      <c r="OFI4" s="109" t="s">
        <v>118</v>
      </c>
      <c r="OFJ4" s="109"/>
      <c r="OFK4" s="109"/>
      <c r="OFL4" s="109"/>
      <c r="OFM4" s="109" t="s">
        <v>118</v>
      </c>
      <c r="OFN4" s="109"/>
      <c r="OFO4" s="109"/>
      <c r="OFP4" s="109"/>
      <c r="OFQ4" s="109" t="s">
        <v>118</v>
      </c>
      <c r="OFR4" s="109"/>
      <c r="OFS4" s="109"/>
      <c r="OFT4" s="109"/>
      <c r="OFU4" s="109" t="s">
        <v>118</v>
      </c>
      <c r="OFV4" s="109"/>
      <c r="OFW4" s="109"/>
      <c r="OFX4" s="109"/>
      <c r="OFY4" s="109" t="s">
        <v>118</v>
      </c>
      <c r="OFZ4" s="109"/>
      <c r="OGA4" s="109"/>
      <c r="OGB4" s="109"/>
      <c r="OGC4" s="109" t="s">
        <v>118</v>
      </c>
      <c r="OGD4" s="109"/>
      <c r="OGE4" s="109"/>
      <c r="OGF4" s="109"/>
      <c r="OGG4" s="109" t="s">
        <v>118</v>
      </c>
      <c r="OGH4" s="109"/>
      <c r="OGI4" s="109"/>
      <c r="OGJ4" s="109"/>
      <c r="OGK4" s="109" t="s">
        <v>118</v>
      </c>
      <c r="OGL4" s="109"/>
      <c r="OGM4" s="109"/>
      <c r="OGN4" s="109"/>
      <c r="OGO4" s="109" t="s">
        <v>118</v>
      </c>
      <c r="OGP4" s="109"/>
      <c r="OGQ4" s="109"/>
      <c r="OGR4" s="109"/>
      <c r="OGS4" s="109" t="s">
        <v>118</v>
      </c>
      <c r="OGT4" s="109"/>
      <c r="OGU4" s="109"/>
      <c r="OGV4" s="109"/>
      <c r="OGW4" s="109" t="s">
        <v>118</v>
      </c>
      <c r="OGX4" s="109"/>
      <c r="OGY4" s="109"/>
      <c r="OGZ4" s="109"/>
      <c r="OHA4" s="109" t="s">
        <v>118</v>
      </c>
      <c r="OHB4" s="109"/>
      <c r="OHC4" s="109"/>
      <c r="OHD4" s="109"/>
      <c r="OHE4" s="109" t="s">
        <v>118</v>
      </c>
      <c r="OHF4" s="109"/>
      <c r="OHG4" s="109"/>
      <c r="OHH4" s="109"/>
      <c r="OHI4" s="109" t="s">
        <v>118</v>
      </c>
      <c r="OHJ4" s="109"/>
      <c r="OHK4" s="109"/>
      <c r="OHL4" s="109"/>
      <c r="OHM4" s="109" t="s">
        <v>118</v>
      </c>
      <c r="OHN4" s="109"/>
      <c r="OHO4" s="109"/>
      <c r="OHP4" s="109"/>
      <c r="OHQ4" s="109" t="s">
        <v>118</v>
      </c>
      <c r="OHR4" s="109"/>
      <c r="OHS4" s="109"/>
      <c r="OHT4" s="109"/>
      <c r="OHU4" s="109" t="s">
        <v>118</v>
      </c>
      <c r="OHV4" s="109"/>
      <c r="OHW4" s="109"/>
      <c r="OHX4" s="109"/>
      <c r="OHY4" s="109" t="s">
        <v>118</v>
      </c>
      <c r="OHZ4" s="109"/>
      <c r="OIA4" s="109"/>
      <c r="OIB4" s="109"/>
      <c r="OIC4" s="109" t="s">
        <v>118</v>
      </c>
      <c r="OID4" s="109"/>
      <c r="OIE4" s="109"/>
      <c r="OIF4" s="109"/>
      <c r="OIG4" s="109" t="s">
        <v>118</v>
      </c>
      <c r="OIH4" s="109"/>
      <c r="OII4" s="109"/>
      <c r="OIJ4" s="109"/>
      <c r="OIK4" s="109" t="s">
        <v>118</v>
      </c>
      <c r="OIL4" s="109"/>
      <c r="OIM4" s="109"/>
      <c r="OIN4" s="109"/>
      <c r="OIO4" s="109" t="s">
        <v>118</v>
      </c>
      <c r="OIP4" s="109"/>
      <c r="OIQ4" s="109"/>
      <c r="OIR4" s="109"/>
      <c r="OIS4" s="109" t="s">
        <v>118</v>
      </c>
      <c r="OIT4" s="109"/>
      <c r="OIU4" s="109"/>
      <c r="OIV4" s="109"/>
      <c r="OIW4" s="109" t="s">
        <v>118</v>
      </c>
      <c r="OIX4" s="109"/>
      <c r="OIY4" s="109"/>
      <c r="OIZ4" s="109"/>
      <c r="OJA4" s="109" t="s">
        <v>118</v>
      </c>
      <c r="OJB4" s="109"/>
      <c r="OJC4" s="109"/>
      <c r="OJD4" s="109"/>
      <c r="OJE4" s="109" t="s">
        <v>118</v>
      </c>
      <c r="OJF4" s="109"/>
      <c r="OJG4" s="109"/>
      <c r="OJH4" s="109"/>
      <c r="OJI4" s="109" t="s">
        <v>118</v>
      </c>
      <c r="OJJ4" s="109"/>
      <c r="OJK4" s="109"/>
      <c r="OJL4" s="109"/>
      <c r="OJM4" s="109" t="s">
        <v>118</v>
      </c>
      <c r="OJN4" s="109"/>
      <c r="OJO4" s="109"/>
      <c r="OJP4" s="109"/>
      <c r="OJQ4" s="109" t="s">
        <v>118</v>
      </c>
      <c r="OJR4" s="109"/>
      <c r="OJS4" s="109"/>
      <c r="OJT4" s="109"/>
      <c r="OJU4" s="109" t="s">
        <v>118</v>
      </c>
      <c r="OJV4" s="109"/>
      <c r="OJW4" s="109"/>
      <c r="OJX4" s="109"/>
      <c r="OJY4" s="109" t="s">
        <v>118</v>
      </c>
      <c r="OJZ4" s="109"/>
      <c r="OKA4" s="109"/>
      <c r="OKB4" s="109"/>
      <c r="OKC4" s="109" t="s">
        <v>118</v>
      </c>
      <c r="OKD4" s="109"/>
      <c r="OKE4" s="109"/>
      <c r="OKF4" s="109"/>
      <c r="OKG4" s="109" t="s">
        <v>118</v>
      </c>
      <c r="OKH4" s="109"/>
      <c r="OKI4" s="109"/>
      <c r="OKJ4" s="109"/>
      <c r="OKK4" s="109" t="s">
        <v>118</v>
      </c>
      <c r="OKL4" s="109"/>
      <c r="OKM4" s="109"/>
      <c r="OKN4" s="109"/>
      <c r="OKO4" s="109" t="s">
        <v>118</v>
      </c>
      <c r="OKP4" s="109"/>
      <c r="OKQ4" s="109"/>
      <c r="OKR4" s="109"/>
      <c r="OKS4" s="109" t="s">
        <v>118</v>
      </c>
      <c r="OKT4" s="109"/>
      <c r="OKU4" s="109"/>
      <c r="OKV4" s="109"/>
      <c r="OKW4" s="109" t="s">
        <v>118</v>
      </c>
      <c r="OKX4" s="109"/>
      <c r="OKY4" s="109"/>
      <c r="OKZ4" s="109"/>
      <c r="OLA4" s="109" t="s">
        <v>118</v>
      </c>
      <c r="OLB4" s="109"/>
      <c r="OLC4" s="109"/>
      <c r="OLD4" s="109"/>
      <c r="OLE4" s="109" t="s">
        <v>118</v>
      </c>
      <c r="OLF4" s="109"/>
      <c r="OLG4" s="109"/>
      <c r="OLH4" s="109"/>
      <c r="OLI4" s="109" t="s">
        <v>118</v>
      </c>
      <c r="OLJ4" s="109"/>
      <c r="OLK4" s="109"/>
      <c r="OLL4" s="109"/>
      <c r="OLM4" s="109" t="s">
        <v>118</v>
      </c>
      <c r="OLN4" s="109"/>
      <c r="OLO4" s="109"/>
      <c r="OLP4" s="109"/>
      <c r="OLQ4" s="109" t="s">
        <v>118</v>
      </c>
      <c r="OLR4" s="109"/>
      <c r="OLS4" s="109"/>
      <c r="OLT4" s="109"/>
      <c r="OLU4" s="109" t="s">
        <v>118</v>
      </c>
      <c r="OLV4" s="109"/>
      <c r="OLW4" s="109"/>
      <c r="OLX4" s="109"/>
      <c r="OLY4" s="109" t="s">
        <v>118</v>
      </c>
      <c r="OLZ4" s="109"/>
      <c r="OMA4" s="109"/>
      <c r="OMB4" s="109"/>
      <c r="OMC4" s="109" t="s">
        <v>118</v>
      </c>
      <c r="OMD4" s="109"/>
      <c r="OME4" s="109"/>
      <c r="OMF4" s="109"/>
      <c r="OMG4" s="109" t="s">
        <v>118</v>
      </c>
      <c r="OMH4" s="109"/>
      <c r="OMI4" s="109"/>
      <c r="OMJ4" s="109"/>
      <c r="OMK4" s="109" t="s">
        <v>118</v>
      </c>
      <c r="OML4" s="109"/>
      <c r="OMM4" s="109"/>
      <c r="OMN4" s="109"/>
      <c r="OMO4" s="109" t="s">
        <v>118</v>
      </c>
      <c r="OMP4" s="109"/>
      <c r="OMQ4" s="109"/>
      <c r="OMR4" s="109"/>
      <c r="OMS4" s="109" t="s">
        <v>118</v>
      </c>
      <c r="OMT4" s="109"/>
      <c r="OMU4" s="109"/>
      <c r="OMV4" s="109"/>
      <c r="OMW4" s="109" t="s">
        <v>118</v>
      </c>
      <c r="OMX4" s="109"/>
      <c r="OMY4" s="109"/>
      <c r="OMZ4" s="109"/>
      <c r="ONA4" s="109" t="s">
        <v>118</v>
      </c>
      <c r="ONB4" s="109"/>
      <c r="ONC4" s="109"/>
      <c r="OND4" s="109"/>
      <c r="ONE4" s="109" t="s">
        <v>118</v>
      </c>
      <c r="ONF4" s="109"/>
      <c r="ONG4" s="109"/>
      <c r="ONH4" s="109"/>
      <c r="ONI4" s="109" t="s">
        <v>118</v>
      </c>
      <c r="ONJ4" s="109"/>
      <c r="ONK4" s="109"/>
      <c r="ONL4" s="109"/>
      <c r="ONM4" s="109" t="s">
        <v>118</v>
      </c>
      <c r="ONN4" s="109"/>
      <c r="ONO4" s="109"/>
      <c r="ONP4" s="109"/>
      <c r="ONQ4" s="109" t="s">
        <v>118</v>
      </c>
      <c r="ONR4" s="109"/>
      <c r="ONS4" s="109"/>
      <c r="ONT4" s="109"/>
      <c r="ONU4" s="109" t="s">
        <v>118</v>
      </c>
      <c r="ONV4" s="109"/>
      <c r="ONW4" s="109"/>
      <c r="ONX4" s="109"/>
      <c r="ONY4" s="109" t="s">
        <v>118</v>
      </c>
      <c r="ONZ4" s="109"/>
      <c r="OOA4" s="109"/>
      <c r="OOB4" s="109"/>
      <c r="OOC4" s="109" t="s">
        <v>118</v>
      </c>
      <c r="OOD4" s="109"/>
      <c r="OOE4" s="109"/>
      <c r="OOF4" s="109"/>
      <c r="OOG4" s="109" t="s">
        <v>118</v>
      </c>
      <c r="OOH4" s="109"/>
      <c r="OOI4" s="109"/>
      <c r="OOJ4" s="109"/>
      <c r="OOK4" s="109" t="s">
        <v>118</v>
      </c>
      <c r="OOL4" s="109"/>
      <c r="OOM4" s="109"/>
      <c r="OON4" s="109"/>
      <c r="OOO4" s="109" t="s">
        <v>118</v>
      </c>
      <c r="OOP4" s="109"/>
      <c r="OOQ4" s="109"/>
      <c r="OOR4" s="109"/>
      <c r="OOS4" s="109" t="s">
        <v>118</v>
      </c>
      <c r="OOT4" s="109"/>
      <c r="OOU4" s="109"/>
      <c r="OOV4" s="109"/>
      <c r="OOW4" s="109" t="s">
        <v>118</v>
      </c>
      <c r="OOX4" s="109"/>
      <c r="OOY4" s="109"/>
      <c r="OOZ4" s="109"/>
      <c r="OPA4" s="109" t="s">
        <v>118</v>
      </c>
      <c r="OPB4" s="109"/>
      <c r="OPC4" s="109"/>
      <c r="OPD4" s="109"/>
      <c r="OPE4" s="109" t="s">
        <v>118</v>
      </c>
      <c r="OPF4" s="109"/>
      <c r="OPG4" s="109"/>
      <c r="OPH4" s="109"/>
      <c r="OPI4" s="109" t="s">
        <v>118</v>
      </c>
      <c r="OPJ4" s="109"/>
      <c r="OPK4" s="109"/>
      <c r="OPL4" s="109"/>
      <c r="OPM4" s="109" t="s">
        <v>118</v>
      </c>
      <c r="OPN4" s="109"/>
      <c r="OPO4" s="109"/>
      <c r="OPP4" s="109"/>
      <c r="OPQ4" s="109" t="s">
        <v>118</v>
      </c>
      <c r="OPR4" s="109"/>
      <c r="OPS4" s="109"/>
      <c r="OPT4" s="109"/>
      <c r="OPU4" s="109" t="s">
        <v>118</v>
      </c>
      <c r="OPV4" s="109"/>
      <c r="OPW4" s="109"/>
      <c r="OPX4" s="109"/>
      <c r="OPY4" s="109" t="s">
        <v>118</v>
      </c>
      <c r="OPZ4" s="109"/>
      <c r="OQA4" s="109"/>
      <c r="OQB4" s="109"/>
      <c r="OQC4" s="109" t="s">
        <v>118</v>
      </c>
      <c r="OQD4" s="109"/>
      <c r="OQE4" s="109"/>
      <c r="OQF4" s="109"/>
      <c r="OQG4" s="109" t="s">
        <v>118</v>
      </c>
      <c r="OQH4" s="109"/>
      <c r="OQI4" s="109"/>
      <c r="OQJ4" s="109"/>
      <c r="OQK4" s="109" t="s">
        <v>118</v>
      </c>
      <c r="OQL4" s="109"/>
      <c r="OQM4" s="109"/>
      <c r="OQN4" s="109"/>
      <c r="OQO4" s="109" t="s">
        <v>118</v>
      </c>
      <c r="OQP4" s="109"/>
      <c r="OQQ4" s="109"/>
      <c r="OQR4" s="109"/>
      <c r="OQS4" s="109" t="s">
        <v>118</v>
      </c>
      <c r="OQT4" s="109"/>
      <c r="OQU4" s="109"/>
      <c r="OQV4" s="109"/>
      <c r="OQW4" s="109" t="s">
        <v>118</v>
      </c>
      <c r="OQX4" s="109"/>
      <c r="OQY4" s="109"/>
      <c r="OQZ4" s="109"/>
      <c r="ORA4" s="109" t="s">
        <v>118</v>
      </c>
      <c r="ORB4" s="109"/>
      <c r="ORC4" s="109"/>
      <c r="ORD4" s="109"/>
      <c r="ORE4" s="109" t="s">
        <v>118</v>
      </c>
      <c r="ORF4" s="109"/>
      <c r="ORG4" s="109"/>
      <c r="ORH4" s="109"/>
      <c r="ORI4" s="109" t="s">
        <v>118</v>
      </c>
      <c r="ORJ4" s="109"/>
      <c r="ORK4" s="109"/>
      <c r="ORL4" s="109"/>
      <c r="ORM4" s="109" t="s">
        <v>118</v>
      </c>
      <c r="ORN4" s="109"/>
      <c r="ORO4" s="109"/>
      <c r="ORP4" s="109"/>
      <c r="ORQ4" s="109" t="s">
        <v>118</v>
      </c>
      <c r="ORR4" s="109"/>
      <c r="ORS4" s="109"/>
      <c r="ORT4" s="109"/>
      <c r="ORU4" s="109" t="s">
        <v>118</v>
      </c>
      <c r="ORV4" s="109"/>
      <c r="ORW4" s="109"/>
      <c r="ORX4" s="109"/>
      <c r="ORY4" s="109" t="s">
        <v>118</v>
      </c>
      <c r="ORZ4" s="109"/>
      <c r="OSA4" s="109"/>
      <c r="OSB4" s="109"/>
      <c r="OSC4" s="109" t="s">
        <v>118</v>
      </c>
      <c r="OSD4" s="109"/>
      <c r="OSE4" s="109"/>
      <c r="OSF4" s="109"/>
      <c r="OSG4" s="109" t="s">
        <v>118</v>
      </c>
      <c r="OSH4" s="109"/>
      <c r="OSI4" s="109"/>
      <c r="OSJ4" s="109"/>
      <c r="OSK4" s="109" t="s">
        <v>118</v>
      </c>
      <c r="OSL4" s="109"/>
      <c r="OSM4" s="109"/>
      <c r="OSN4" s="109"/>
      <c r="OSO4" s="109" t="s">
        <v>118</v>
      </c>
      <c r="OSP4" s="109"/>
      <c r="OSQ4" s="109"/>
      <c r="OSR4" s="109"/>
      <c r="OSS4" s="109" t="s">
        <v>118</v>
      </c>
      <c r="OST4" s="109"/>
      <c r="OSU4" s="109"/>
      <c r="OSV4" s="109"/>
      <c r="OSW4" s="109" t="s">
        <v>118</v>
      </c>
      <c r="OSX4" s="109"/>
      <c r="OSY4" s="109"/>
      <c r="OSZ4" s="109"/>
      <c r="OTA4" s="109" t="s">
        <v>118</v>
      </c>
      <c r="OTB4" s="109"/>
      <c r="OTC4" s="109"/>
      <c r="OTD4" s="109"/>
      <c r="OTE4" s="109" t="s">
        <v>118</v>
      </c>
      <c r="OTF4" s="109"/>
      <c r="OTG4" s="109"/>
      <c r="OTH4" s="109"/>
      <c r="OTI4" s="109" t="s">
        <v>118</v>
      </c>
      <c r="OTJ4" s="109"/>
      <c r="OTK4" s="109"/>
      <c r="OTL4" s="109"/>
      <c r="OTM4" s="109" t="s">
        <v>118</v>
      </c>
      <c r="OTN4" s="109"/>
      <c r="OTO4" s="109"/>
      <c r="OTP4" s="109"/>
      <c r="OTQ4" s="109" t="s">
        <v>118</v>
      </c>
      <c r="OTR4" s="109"/>
      <c r="OTS4" s="109"/>
      <c r="OTT4" s="109"/>
      <c r="OTU4" s="109" t="s">
        <v>118</v>
      </c>
      <c r="OTV4" s="109"/>
      <c r="OTW4" s="109"/>
      <c r="OTX4" s="109"/>
      <c r="OTY4" s="109" t="s">
        <v>118</v>
      </c>
      <c r="OTZ4" s="109"/>
      <c r="OUA4" s="109"/>
      <c r="OUB4" s="109"/>
      <c r="OUC4" s="109" t="s">
        <v>118</v>
      </c>
      <c r="OUD4" s="109"/>
      <c r="OUE4" s="109"/>
      <c r="OUF4" s="109"/>
      <c r="OUG4" s="109" t="s">
        <v>118</v>
      </c>
      <c r="OUH4" s="109"/>
      <c r="OUI4" s="109"/>
      <c r="OUJ4" s="109"/>
      <c r="OUK4" s="109" t="s">
        <v>118</v>
      </c>
      <c r="OUL4" s="109"/>
      <c r="OUM4" s="109"/>
      <c r="OUN4" s="109"/>
      <c r="OUO4" s="109" t="s">
        <v>118</v>
      </c>
      <c r="OUP4" s="109"/>
      <c r="OUQ4" s="109"/>
      <c r="OUR4" s="109"/>
      <c r="OUS4" s="109" t="s">
        <v>118</v>
      </c>
      <c r="OUT4" s="109"/>
      <c r="OUU4" s="109"/>
      <c r="OUV4" s="109"/>
      <c r="OUW4" s="109" t="s">
        <v>118</v>
      </c>
      <c r="OUX4" s="109"/>
      <c r="OUY4" s="109"/>
      <c r="OUZ4" s="109"/>
      <c r="OVA4" s="109" t="s">
        <v>118</v>
      </c>
      <c r="OVB4" s="109"/>
      <c r="OVC4" s="109"/>
      <c r="OVD4" s="109"/>
      <c r="OVE4" s="109" t="s">
        <v>118</v>
      </c>
      <c r="OVF4" s="109"/>
      <c r="OVG4" s="109"/>
      <c r="OVH4" s="109"/>
      <c r="OVI4" s="109" t="s">
        <v>118</v>
      </c>
      <c r="OVJ4" s="109"/>
      <c r="OVK4" s="109"/>
      <c r="OVL4" s="109"/>
      <c r="OVM4" s="109" t="s">
        <v>118</v>
      </c>
      <c r="OVN4" s="109"/>
      <c r="OVO4" s="109"/>
      <c r="OVP4" s="109"/>
      <c r="OVQ4" s="109" t="s">
        <v>118</v>
      </c>
      <c r="OVR4" s="109"/>
      <c r="OVS4" s="109"/>
      <c r="OVT4" s="109"/>
      <c r="OVU4" s="109" t="s">
        <v>118</v>
      </c>
      <c r="OVV4" s="109"/>
      <c r="OVW4" s="109"/>
      <c r="OVX4" s="109"/>
      <c r="OVY4" s="109" t="s">
        <v>118</v>
      </c>
      <c r="OVZ4" s="109"/>
      <c r="OWA4" s="109"/>
      <c r="OWB4" s="109"/>
      <c r="OWC4" s="109" t="s">
        <v>118</v>
      </c>
      <c r="OWD4" s="109"/>
      <c r="OWE4" s="109"/>
      <c r="OWF4" s="109"/>
      <c r="OWG4" s="109" t="s">
        <v>118</v>
      </c>
      <c r="OWH4" s="109"/>
      <c r="OWI4" s="109"/>
      <c r="OWJ4" s="109"/>
      <c r="OWK4" s="109" t="s">
        <v>118</v>
      </c>
      <c r="OWL4" s="109"/>
      <c r="OWM4" s="109"/>
      <c r="OWN4" s="109"/>
      <c r="OWO4" s="109" t="s">
        <v>118</v>
      </c>
      <c r="OWP4" s="109"/>
      <c r="OWQ4" s="109"/>
      <c r="OWR4" s="109"/>
      <c r="OWS4" s="109" t="s">
        <v>118</v>
      </c>
      <c r="OWT4" s="109"/>
      <c r="OWU4" s="109"/>
      <c r="OWV4" s="109"/>
      <c r="OWW4" s="109" t="s">
        <v>118</v>
      </c>
      <c r="OWX4" s="109"/>
      <c r="OWY4" s="109"/>
      <c r="OWZ4" s="109"/>
      <c r="OXA4" s="109" t="s">
        <v>118</v>
      </c>
      <c r="OXB4" s="109"/>
      <c r="OXC4" s="109"/>
      <c r="OXD4" s="109"/>
      <c r="OXE4" s="109" t="s">
        <v>118</v>
      </c>
      <c r="OXF4" s="109"/>
      <c r="OXG4" s="109"/>
      <c r="OXH4" s="109"/>
      <c r="OXI4" s="109" t="s">
        <v>118</v>
      </c>
      <c r="OXJ4" s="109"/>
      <c r="OXK4" s="109"/>
      <c r="OXL4" s="109"/>
      <c r="OXM4" s="109" t="s">
        <v>118</v>
      </c>
      <c r="OXN4" s="109"/>
      <c r="OXO4" s="109"/>
      <c r="OXP4" s="109"/>
      <c r="OXQ4" s="109" t="s">
        <v>118</v>
      </c>
      <c r="OXR4" s="109"/>
      <c r="OXS4" s="109"/>
      <c r="OXT4" s="109"/>
      <c r="OXU4" s="109" t="s">
        <v>118</v>
      </c>
      <c r="OXV4" s="109"/>
      <c r="OXW4" s="109"/>
      <c r="OXX4" s="109"/>
      <c r="OXY4" s="109" t="s">
        <v>118</v>
      </c>
      <c r="OXZ4" s="109"/>
      <c r="OYA4" s="109"/>
      <c r="OYB4" s="109"/>
      <c r="OYC4" s="109" t="s">
        <v>118</v>
      </c>
      <c r="OYD4" s="109"/>
      <c r="OYE4" s="109"/>
      <c r="OYF4" s="109"/>
      <c r="OYG4" s="109" t="s">
        <v>118</v>
      </c>
      <c r="OYH4" s="109"/>
      <c r="OYI4" s="109"/>
      <c r="OYJ4" s="109"/>
      <c r="OYK4" s="109" t="s">
        <v>118</v>
      </c>
      <c r="OYL4" s="109"/>
      <c r="OYM4" s="109"/>
      <c r="OYN4" s="109"/>
      <c r="OYO4" s="109" t="s">
        <v>118</v>
      </c>
      <c r="OYP4" s="109"/>
      <c r="OYQ4" s="109"/>
      <c r="OYR4" s="109"/>
      <c r="OYS4" s="109" t="s">
        <v>118</v>
      </c>
      <c r="OYT4" s="109"/>
      <c r="OYU4" s="109"/>
      <c r="OYV4" s="109"/>
      <c r="OYW4" s="109" t="s">
        <v>118</v>
      </c>
      <c r="OYX4" s="109"/>
      <c r="OYY4" s="109"/>
      <c r="OYZ4" s="109"/>
      <c r="OZA4" s="109" t="s">
        <v>118</v>
      </c>
      <c r="OZB4" s="109"/>
      <c r="OZC4" s="109"/>
      <c r="OZD4" s="109"/>
      <c r="OZE4" s="109" t="s">
        <v>118</v>
      </c>
      <c r="OZF4" s="109"/>
      <c r="OZG4" s="109"/>
      <c r="OZH4" s="109"/>
      <c r="OZI4" s="109" t="s">
        <v>118</v>
      </c>
      <c r="OZJ4" s="109"/>
      <c r="OZK4" s="109"/>
      <c r="OZL4" s="109"/>
      <c r="OZM4" s="109" t="s">
        <v>118</v>
      </c>
      <c r="OZN4" s="109"/>
      <c r="OZO4" s="109"/>
      <c r="OZP4" s="109"/>
      <c r="OZQ4" s="109" t="s">
        <v>118</v>
      </c>
      <c r="OZR4" s="109"/>
      <c r="OZS4" s="109"/>
      <c r="OZT4" s="109"/>
      <c r="OZU4" s="109" t="s">
        <v>118</v>
      </c>
      <c r="OZV4" s="109"/>
      <c r="OZW4" s="109"/>
      <c r="OZX4" s="109"/>
      <c r="OZY4" s="109" t="s">
        <v>118</v>
      </c>
      <c r="OZZ4" s="109"/>
      <c r="PAA4" s="109"/>
      <c r="PAB4" s="109"/>
      <c r="PAC4" s="109" t="s">
        <v>118</v>
      </c>
      <c r="PAD4" s="109"/>
      <c r="PAE4" s="109"/>
      <c r="PAF4" s="109"/>
      <c r="PAG4" s="109" t="s">
        <v>118</v>
      </c>
      <c r="PAH4" s="109"/>
      <c r="PAI4" s="109"/>
      <c r="PAJ4" s="109"/>
      <c r="PAK4" s="109" t="s">
        <v>118</v>
      </c>
      <c r="PAL4" s="109"/>
      <c r="PAM4" s="109"/>
      <c r="PAN4" s="109"/>
      <c r="PAO4" s="109" t="s">
        <v>118</v>
      </c>
      <c r="PAP4" s="109"/>
      <c r="PAQ4" s="109"/>
      <c r="PAR4" s="109"/>
      <c r="PAS4" s="109" t="s">
        <v>118</v>
      </c>
      <c r="PAT4" s="109"/>
      <c r="PAU4" s="109"/>
      <c r="PAV4" s="109"/>
      <c r="PAW4" s="109" t="s">
        <v>118</v>
      </c>
      <c r="PAX4" s="109"/>
      <c r="PAY4" s="109"/>
      <c r="PAZ4" s="109"/>
      <c r="PBA4" s="109" t="s">
        <v>118</v>
      </c>
      <c r="PBB4" s="109"/>
      <c r="PBC4" s="109"/>
      <c r="PBD4" s="109"/>
      <c r="PBE4" s="109" t="s">
        <v>118</v>
      </c>
      <c r="PBF4" s="109"/>
      <c r="PBG4" s="109"/>
      <c r="PBH4" s="109"/>
      <c r="PBI4" s="109" t="s">
        <v>118</v>
      </c>
      <c r="PBJ4" s="109"/>
      <c r="PBK4" s="109"/>
      <c r="PBL4" s="109"/>
      <c r="PBM4" s="109" t="s">
        <v>118</v>
      </c>
      <c r="PBN4" s="109"/>
      <c r="PBO4" s="109"/>
      <c r="PBP4" s="109"/>
      <c r="PBQ4" s="109" t="s">
        <v>118</v>
      </c>
      <c r="PBR4" s="109"/>
      <c r="PBS4" s="109"/>
      <c r="PBT4" s="109"/>
      <c r="PBU4" s="109" t="s">
        <v>118</v>
      </c>
      <c r="PBV4" s="109"/>
      <c r="PBW4" s="109"/>
      <c r="PBX4" s="109"/>
      <c r="PBY4" s="109" t="s">
        <v>118</v>
      </c>
      <c r="PBZ4" s="109"/>
      <c r="PCA4" s="109"/>
      <c r="PCB4" s="109"/>
      <c r="PCC4" s="109" t="s">
        <v>118</v>
      </c>
      <c r="PCD4" s="109"/>
      <c r="PCE4" s="109"/>
      <c r="PCF4" s="109"/>
      <c r="PCG4" s="109" t="s">
        <v>118</v>
      </c>
      <c r="PCH4" s="109"/>
      <c r="PCI4" s="109"/>
      <c r="PCJ4" s="109"/>
      <c r="PCK4" s="109" t="s">
        <v>118</v>
      </c>
      <c r="PCL4" s="109"/>
      <c r="PCM4" s="109"/>
      <c r="PCN4" s="109"/>
      <c r="PCO4" s="109" t="s">
        <v>118</v>
      </c>
      <c r="PCP4" s="109"/>
      <c r="PCQ4" s="109"/>
      <c r="PCR4" s="109"/>
      <c r="PCS4" s="109" t="s">
        <v>118</v>
      </c>
      <c r="PCT4" s="109"/>
      <c r="PCU4" s="109"/>
      <c r="PCV4" s="109"/>
      <c r="PCW4" s="109" t="s">
        <v>118</v>
      </c>
      <c r="PCX4" s="109"/>
      <c r="PCY4" s="109"/>
      <c r="PCZ4" s="109"/>
      <c r="PDA4" s="109" t="s">
        <v>118</v>
      </c>
      <c r="PDB4" s="109"/>
      <c r="PDC4" s="109"/>
      <c r="PDD4" s="109"/>
      <c r="PDE4" s="109" t="s">
        <v>118</v>
      </c>
      <c r="PDF4" s="109"/>
      <c r="PDG4" s="109"/>
      <c r="PDH4" s="109"/>
      <c r="PDI4" s="109" t="s">
        <v>118</v>
      </c>
      <c r="PDJ4" s="109"/>
      <c r="PDK4" s="109"/>
      <c r="PDL4" s="109"/>
      <c r="PDM4" s="109" t="s">
        <v>118</v>
      </c>
      <c r="PDN4" s="109"/>
      <c r="PDO4" s="109"/>
      <c r="PDP4" s="109"/>
      <c r="PDQ4" s="109" t="s">
        <v>118</v>
      </c>
      <c r="PDR4" s="109"/>
      <c r="PDS4" s="109"/>
      <c r="PDT4" s="109"/>
      <c r="PDU4" s="109" t="s">
        <v>118</v>
      </c>
      <c r="PDV4" s="109"/>
      <c r="PDW4" s="109"/>
      <c r="PDX4" s="109"/>
      <c r="PDY4" s="109" t="s">
        <v>118</v>
      </c>
      <c r="PDZ4" s="109"/>
      <c r="PEA4" s="109"/>
      <c r="PEB4" s="109"/>
      <c r="PEC4" s="109" t="s">
        <v>118</v>
      </c>
      <c r="PED4" s="109"/>
      <c r="PEE4" s="109"/>
      <c r="PEF4" s="109"/>
      <c r="PEG4" s="109" t="s">
        <v>118</v>
      </c>
      <c r="PEH4" s="109"/>
      <c r="PEI4" s="109"/>
      <c r="PEJ4" s="109"/>
      <c r="PEK4" s="109" t="s">
        <v>118</v>
      </c>
      <c r="PEL4" s="109"/>
      <c r="PEM4" s="109"/>
      <c r="PEN4" s="109"/>
      <c r="PEO4" s="109" t="s">
        <v>118</v>
      </c>
      <c r="PEP4" s="109"/>
      <c r="PEQ4" s="109"/>
      <c r="PER4" s="109"/>
      <c r="PES4" s="109" t="s">
        <v>118</v>
      </c>
      <c r="PET4" s="109"/>
      <c r="PEU4" s="109"/>
      <c r="PEV4" s="109"/>
      <c r="PEW4" s="109" t="s">
        <v>118</v>
      </c>
      <c r="PEX4" s="109"/>
      <c r="PEY4" s="109"/>
      <c r="PEZ4" s="109"/>
      <c r="PFA4" s="109" t="s">
        <v>118</v>
      </c>
      <c r="PFB4" s="109"/>
      <c r="PFC4" s="109"/>
      <c r="PFD4" s="109"/>
      <c r="PFE4" s="109" t="s">
        <v>118</v>
      </c>
      <c r="PFF4" s="109"/>
      <c r="PFG4" s="109"/>
      <c r="PFH4" s="109"/>
      <c r="PFI4" s="109" t="s">
        <v>118</v>
      </c>
      <c r="PFJ4" s="109"/>
      <c r="PFK4" s="109"/>
      <c r="PFL4" s="109"/>
      <c r="PFM4" s="109" t="s">
        <v>118</v>
      </c>
      <c r="PFN4" s="109"/>
      <c r="PFO4" s="109"/>
      <c r="PFP4" s="109"/>
      <c r="PFQ4" s="109" t="s">
        <v>118</v>
      </c>
      <c r="PFR4" s="109"/>
      <c r="PFS4" s="109"/>
      <c r="PFT4" s="109"/>
      <c r="PFU4" s="109" t="s">
        <v>118</v>
      </c>
      <c r="PFV4" s="109"/>
      <c r="PFW4" s="109"/>
      <c r="PFX4" s="109"/>
      <c r="PFY4" s="109" t="s">
        <v>118</v>
      </c>
      <c r="PFZ4" s="109"/>
      <c r="PGA4" s="109"/>
      <c r="PGB4" s="109"/>
      <c r="PGC4" s="109" t="s">
        <v>118</v>
      </c>
      <c r="PGD4" s="109"/>
      <c r="PGE4" s="109"/>
      <c r="PGF4" s="109"/>
      <c r="PGG4" s="109" t="s">
        <v>118</v>
      </c>
      <c r="PGH4" s="109"/>
      <c r="PGI4" s="109"/>
      <c r="PGJ4" s="109"/>
      <c r="PGK4" s="109" t="s">
        <v>118</v>
      </c>
      <c r="PGL4" s="109"/>
      <c r="PGM4" s="109"/>
      <c r="PGN4" s="109"/>
      <c r="PGO4" s="109" t="s">
        <v>118</v>
      </c>
      <c r="PGP4" s="109"/>
      <c r="PGQ4" s="109"/>
      <c r="PGR4" s="109"/>
      <c r="PGS4" s="109" t="s">
        <v>118</v>
      </c>
      <c r="PGT4" s="109"/>
      <c r="PGU4" s="109"/>
      <c r="PGV4" s="109"/>
      <c r="PGW4" s="109" t="s">
        <v>118</v>
      </c>
      <c r="PGX4" s="109"/>
      <c r="PGY4" s="109"/>
      <c r="PGZ4" s="109"/>
      <c r="PHA4" s="109" t="s">
        <v>118</v>
      </c>
      <c r="PHB4" s="109"/>
      <c r="PHC4" s="109"/>
      <c r="PHD4" s="109"/>
      <c r="PHE4" s="109" t="s">
        <v>118</v>
      </c>
      <c r="PHF4" s="109"/>
      <c r="PHG4" s="109"/>
      <c r="PHH4" s="109"/>
      <c r="PHI4" s="109" t="s">
        <v>118</v>
      </c>
      <c r="PHJ4" s="109"/>
      <c r="PHK4" s="109"/>
      <c r="PHL4" s="109"/>
      <c r="PHM4" s="109" t="s">
        <v>118</v>
      </c>
      <c r="PHN4" s="109"/>
      <c r="PHO4" s="109"/>
      <c r="PHP4" s="109"/>
      <c r="PHQ4" s="109" t="s">
        <v>118</v>
      </c>
      <c r="PHR4" s="109"/>
      <c r="PHS4" s="109"/>
      <c r="PHT4" s="109"/>
      <c r="PHU4" s="109" t="s">
        <v>118</v>
      </c>
      <c r="PHV4" s="109"/>
      <c r="PHW4" s="109"/>
      <c r="PHX4" s="109"/>
      <c r="PHY4" s="109" t="s">
        <v>118</v>
      </c>
      <c r="PHZ4" s="109"/>
      <c r="PIA4" s="109"/>
      <c r="PIB4" s="109"/>
      <c r="PIC4" s="109" t="s">
        <v>118</v>
      </c>
      <c r="PID4" s="109"/>
      <c r="PIE4" s="109"/>
      <c r="PIF4" s="109"/>
      <c r="PIG4" s="109" t="s">
        <v>118</v>
      </c>
      <c r="PIH4" s="109"/>
      <c r="PII4" s="109"/>
      <c r="PIJ4" s="109"/>
      <c r="PIK4" s="109" t="s">
        <v>118</v>
      </c>
      <c r="PIL4" s="109"/>
      <c r="PIM4" s="109"/>
      <c r="PIN4" s="109"/>
      <c r="PIO4" s="109" t="s">
        <v>118</v>
      </c>
      <c r="PIP4" s="109"/>
      <c r="PIQ4" s="109"/>
      <c r="PIR4" s="109"/>
      <c r="PIS4" s="109" t="s">
        <v>118</v>
      </c>
      <c r="PIT4" s="109"/>
      <c r="PIU4" s="109"/>
      <c r="PIV4" s="109"/>
      <c r="PIW4" s="109" t="s">
        <v>118</v>
      </c>
      <c r="PIX4" s="109"/>
      <c r="PIY4" s="109"/>
      <c r="PIZ4" s="109"/>
      <c r="PJA4" s="109" t="s">
        <v>118</v>
      </c>
      <c r="PJB4" s="109"/>
      <c r="PJC4" s="109"/>
      <c r="PJD4" s="109"/>
      <c r="PJE4" s="109" t="s">
        <v>118</v>
      </c>
      <c r="PJF4" s="109"/>
      <c r="PJG4" s="109"/>
      <c r="PJH4" s="109"/>
      <c r="PJI4" s="109" t="s">
        <v>118</v>
      </c>
      <c r="PJJ4" s="109"/>
      <c r="PJK4" s="109"/>
      <c r="PJL4" s="109"/>
      <c r="PJM4" s="109" t="s">
        <v>118</v>
      </c>
      <c r="PJN4" s="109"/>
      <c r="PJO4" s="109"/>
      <c r="PJP4" s="109"/>
      <c r="PJQ4" s="109" t="s">
        <v>118</v>
      </c>
      <c r="PJR4" s="109"/>
      <c r="PJS4" s="109"/>
      <c r="PJT4" s="109"/>
      <c r="PJU4" s="109" t="s">
        <v>118</v>
      </c>
      <c r="PJV4" s="109"/>
      <c r="PJW4" s="109"/>
      <c r="PJX4" s="109"/>
      <c r="PJY4" s="109" t="s">
        <v>118</v>
      </c>
      <c r="PJZ4" s="109"/>
      <c r="PKA4" s="109"/>
      <c r="PKB4" s="109"/>
      <c r="PKC4" s="109" t="s">
        <v>118</v>
      </c>
      <c r="PKD4" s="109"/>
      <c r="PKE4" s="109"/>
      <c r="PKF4" s="109"/>
      <c r="PKG4" s="109" t="s">
        <v>118</v>
      </c>
      <c r="PKH4" s="109"/>
      <c r="PKI4" s="109"/>
      <c r="PKJ4" s="109"/>
      <c r="PKK4" s="109" t="s">
        <v>118</v>
      </c>
      <c r="PKL4" s="109"/>
      <c r="PKM4" s="109"/>
      <c r="PKN4" s="109"/>
      <c r="PKO4" s="109" t="s">
        <v>118</v>
      </c>
      <c r="PKP4" s="109"/>
      <c r="PKQ4" s="109"/>
      <c r="PKR4" s="109"/>
      <c r="PKS4" s="109" t="s">
        <v>118</v>
      </c>
      <c r="PKT4" s="109"/>
      <c r="PKU4" s="109"/>
      <c r="PKV4" s="109"/>
      <c r="PKW4" s="109" t="s">
        <v>118</v>
      </c>
      <c r="PKX4" s="109"/>
      <c r="PKY4" s="109"/>
      <c r="PKZ4" s="109"/>
      <c r="PLA4" s="109" t="s">
        <v>118</v>
      </c>
      <c r="PLB4" s="109"/>
      <c r="PLC4" s="109"/>
      <c r="PLD4" s="109"/>
      <c r="PLE4" s="109" t="s">
        <v>118</v>
      </c>
      <c r="PLF4" s="109"/>
      <c r="PLG4" s="109"/>
      <c r="PLH4" s="109"/>
      <c r="PLI4" s="109" t="s">
        <v>118</v>
      </c>
      <c r="PLJ4" s="109"/>
      <c r="PLK4" s="109"/>
      <c r="PLL4" s="109"/>
      <c r="PLM4" s="109" t="s">
        <v>118</v>
      </c>
      <c r="PLN4" s="109"/>
      <c r="PLO4" s="109"/>
      <c r="PLP4" s="109"/>
      <c r="PLQ4" s="109" t="s">
        <v>118</v>
      </c>
      <c r="PLR4" s="109"/>
      <c r="PLS4" s="109"/>
      <c r="PLT4" s="109"/>
      <c r="PLU4" s="109" t="s">
        <v>118</v>
      </c>
      <c r="PLV4" s="109"/>
      <c r="PLW4" s="109"/>
      <c r="PLX4" s="109"/>
      <c r="PLY4" s="109" t="s">
        <v>118</v>
      </c>
      <c r="PLZ4" s="109"/>
      <c r="PMA4" s="109"/>
      <c r="PMB4" s="109"/>
      <c r="PMC4" s="109" t="s">
        <v>118</v>
      </c>
      <c r="PMD4" s="109"/>
      <c r="PME4" s="109"/>
      <c r="PMF4" s="109"/>
      <c r="PMG4" s="109" t="s">
        <v>118</v>
      </c>
      <c r="PMH4" s="109"/>
      <c r="PMI4" s="109"/>
      <c r="PMJ4" s="109"/>
      <c r="PMK4" s="109" t="s">
        <v>118</v>
      </c>
      <c r="PML4" s="109"/>
      <c r="PMM4" s="109"/>
      <c r="PMN4" s="109"/>
      <c r="PMO4" s="109" t="s">
        <v>118</v>
      </c>
      <c r="PMP4" s="109"/>
      <c r="PMQ4" s="109"/>
      <c r="PMR4" s="109"/>
      <c r="PMS4" s="109" t="s">
        <v>118</v>
      </c>
      <c r="PMT4" s="109"/>
      <c r="PMU4" s="109"/>
      <c r="PMV4" s="109"/>
      <c r="PMW4" s="109" t="s">
        <v>118</v>
      </c>
      <c r="PMX4" s="109"/>
      <c r="PMY4" s="109"/>
      <c r="PMZ4" s="109"/>
      <c r="PNA4" s="109" t="s">
        <v>118</v>
      </c>
      <c r="PNB4" s="109"/>
      <c r="PNC4" s="109"/>
      <c r="PND4" s="109"/>
      <c r="PNE4" s="109" t="s">
        <v>118</v>
      </c>
      <c r="PNF4" s="109"/>
      <c r="PNG4" s="109"/>
      <c r="PNH4" s="109"/>
      <c r="PNI4" s="109" t="s">
        <v>118</v>
      </c>
      <c r="PNJ4" s="109"/>
      <c r="PNK4" s="109"/>
      <c r="PNL4" s="109"/>
      <c r="PNM4" s="109" t="s">
        <v>118</v>
      </c>
      <c r="PNN4" s="109"/>
      <c r="PNO4" s="109"/>
      <c r="PNP4" s="109"/>
      <c r="PNQ4" s="109" t="s">
        <v>118</v>
      </c>
      <c r="PNR4" s="109"/>
      <c r="PNS4" s="109"/>
      <c r="PNT4" s="109"/>
      <c r="PNU4" s="109" t="s">
        <v>118</v>
      </c>
      <c r="PNV4" s="109"/>
      <c r="PNW4" s="109"/>
      <c r="PNX4" s="109"/>
      <c r="PNY4" s="109" t="s">
        <v>118</v>
      </c>
      <c r="PNZ4" s="109"/>
      <c r="POA4" s="109"/>
      <c r="POB4" s="109"/>
      <c r="POC4" s="109" t="s">
        <v>118</v>
      </c>
      <c r="POD4" s="109"/>
      <c r="POE4" s="109"/>
      <c r="POF4" s="109"/>
      <c r="POG4" s="109" t="s">
        <v>118</v>
      </c>
      <c r="POH4" s="109"/>
      <c r="POI4" s="109"/>
      <c r="POJ4" s="109"/>
      <c r="POK4" s="109" t="s">
        <v>118</v>
      </c>
      <c r="POL4" s="109"/>
      <c r="POM4" s="109"/>
      <c r="PON4" s="109"/>
      <c r="POO4" s="109" t="s">
        <v>118</v>
      </c>
      <c r="POP4" s="109"/>
      <c r="POQ4" s="109"/>
      <c r="POR4" s="109"/>
      <c r="POS4" s="109" t="s">
        <v>118</v>
      </c>
      <c r="POT4" s="109"/>
      <c r="POU4" s="109"/>
      <c r="POV4" s="109"/>
      <c r="POW4" s="109" t="s">
        <v>118</v>
      </c>
      <c r="POX4" s="109"/>
      <c r="POY4" s="109"/>
      <c r="POZ4" s="109"/>
      <c r="PPA4" s="109" t="s">
        <v>118</v>
      </c>
      <c r="PPB4" s="109"/>
      <c r="PPC4" s="109"/>
      <c r="PPD4" s="109"/>
      <c r="PPE4" s="109" t="s">
        <v>118</v>
      </c>
      <c r="PPF4" s="109"/>
      <c r="PPG4" s="109"/>
      <c r="PPH4" s="109"/>
      <c r="PPI4" s="109" t="s">
        <v>118</v>
      </c>
      <c r="PPJ4" s="109"/>
      <c r="PPK4" s="109"/>
      <c r="PPL4" s="109"/>
      <c r="PPM4" s="109" t="s">
        <v>118</v>
      </c>
      <c r="PPN4" s="109"/>
      <c r="PPO4" s="109"/>
      <c r="PPP4" s="109"/>
      <c r="PPQ4" s="109" t="s">
        <v>118</v>
      </c>
      <c r="PPR4" s="109"/>
      <c r="PPS4" s="109"/>
      <c r="PPT4" s="109"/>
      <c r="PPU4" s="109" t="s">
        <v>118</v>
      </c>
      <c r="PPV4" s="109"/>
      <c r="PPW4" s="109"/>
      <c r="PPX4" s="109"/>
      <c r="PPY4" s="109" t="s">
        <v>118</v>
      </c>
      <c r="PPZ4" s="109"/>
      <c r="PQA4" s="109"/>
      <c r="PQB4" s="109"/>
      <c r="PQC4" s="109" t="s">
        <v>118</v>
      </c>
      <c r="PQD4" s="109"/>
      <c r="PQE4" s="109"/>
      <c r="PQF4" s="109"/>
      <c r="PQG4" s="109" t="s">
        <v>118</v>
      </c>
      <c r="PQH4" s="109"/>
      <c r="PQI4" s="109"/>
      <c r="PQJ4" s="109"/>
      <c r="PQK4" s="109" t="s">
        <v>118</v>
      </c>
      <c r="PQL4" s="109"/>
      <c r="PQM4" s="109"/>
      <c r="PQN4" s="109"/>
      <c r="PQO4" s="109" t="s">
        <v>118</v>
      </c>
      <c r="PQP4" s="109"/>
      <c r="PQQ4" s="109"/>
      <c r="PQR4" s="109"/>
      <c r="PQS4" s="109" t="s">
        <v>118</v>
      </c>
      <c r="PQT4" s="109"/>
      <c r="PQU4" s="109"/>
      <c r="PQV4" s="109"/>
      <c r="PQW4" s="109" t="s">
        <v>118</v>
      </c>
      <c r="PQX4" s="109"/>
      <c r="PQY4" s="109"/>
      <c r="PQZ4" s="109"/>
      <c r="PRA4" s="109" t="s">
        <v>118</v>
      </c>
      <c r="PRB4" s="109"/>
      <c r="PRC4" s="109"/>
      <c r="PRD4" s="109"/>
      <c r="PRE4" s="109" t="s">
        <v>118</v>
      </c>
      <c r="PRF4" s="109"/>
      <c r="PRG4" s="109"/>
      <c r="PRH4" s="109"/>
      <c r="PRI4" s="109" t="s">
        <v>118</v>
      </c>
      <c r="PRJ4" s="109"/>
      <c r="PRK4" s="109"/>
      <c r="PRL4" s="109"/>
      <c r="PRM4" s="109" t="s">
        <v>118</v>
      </c>
      <c r="PRN4" s="109"/>
      <c r="PRO4" s="109"/>
      <c r="PRP4" s="109"/>
      <c r="PRQ4" s="109" t="s">
        <v>118</v>
      </c>
      <c r="PRR4" s="109"/>
      <c r="PRS4" s="109"/>
      <c r="PRT4" s="109"/>
      <c r="PRU4" s="109" t="s">
        <v>118</v>
      </c>
      <c r="PRV4" s="109"/>
      <c r="PRW4" s="109"/>
      <c r="PRX4" s="109"/>
      <c r="PRY4" s="109" t="s">
        <v>118</v>
      </c>
      <c r="PRZ4" s="109"/>
      <c r="PSA4" s="109"/>
      <c r="PSB4" s="109"/>
      <c r="PSC4" s="109" t="s">
        <v>118</v>
      </c>
      <c r="PSD4" s="109"/>
      <c r="PSE4" s="109"/>
      <c r="PSF4" s="109"/>
      <c r="PSG4" s="109" t="s">
        <v>118</v>
      </c>
      <c r="PSH4" s="109"/>
      <c r="PSI4" s="109"/>
      <c r="PSJ4" s="109"/>
      <c r="PSK4" s="109" t="s">
        <v>118</v>
      </c>
      <c r="PSL4" s="109"/>
      <c r="PSM4" s="109"/>
      <c r="PSN4" s="109"/>
      <c r="PSO4" s="109" t="s">
        <v>118</v>
      </c>
      <c r="PSP4" s="109"/>
      <c r="PSQ4" s="109"/>
      <c r="PSR4" s="109"/>
      <c r="PSS4" s="109" t="s">
        <v>118</v>
      </c>
      <c r="PST4" s="109"/>
      <c r="PSU4" s="109"/>
      <c r="PSV4" s="109"/>
      <c r="PSW4" s="109" t="s">
        <v>118</v>
      </c>
      <c r="PSX4" s="109"/>
      <c r="PSY4" s="109"/>
      <c r="PSZ4" s="109"/>
      <c r="PTA4" s="109" t="s">
        <v>118</v>
      </c>
      <c r="PTB4" s="109"/>
      <c r="PTC4" s="109"/>
      <c r="PTD4" s="109"/>
      <c r="PTE4" s="109" t="s">
        <v>118</v>
      </c>
      <c r="PTF4" s="109"/>
      <c r="PTG4" s="109"/>
      <c r="PTH4" s="109"/>
      <c r="PTI4" s="109" t="s">
        <v>118</v>
      </c>
      <c r="PTJ4" s="109"/>
      <c r="PTK4" s="109"/>
      <c r="PTL4" s="109"/>
      <c r="PTM4" s="109" t="s">
        <v>118</v>
      </c>
      <c r="PTN4" s="109"/>
      <c r="PTO4" s="109"/>
      <c r="PTP4" s="109"/>
      <c r="PTQ4" s="109" t="s">
        <v>118</v>
      </c>
      <c r="PTR4" s="109"/>
      <c r="PTS4" s="109"/>
      <c r="PTT4" s="109"/>
      <c r="PTU4" s="109" t="s">
        <v>118</v>
      </c>
      <c r="PTV4" s="109"/>
      <c r="PTW4" s="109"/>
      <c r="PTX4" s="109"/>
      <c r="PTY4" s="109" t="s">
        <v>118</v>
      </c>
      <c r="PTZ4" s="109"/>
      <c r="PUA4" s="109"/>
      <c r="PUB4" s="109"/>
      <c r="PUC4" s="109" t="s">
        <v>118</v>
      </c>
      <c r="PUD4" s="109"/>
      <c r="PUE4" s="109"/>
      <c r="PUF4" s="109"/>
      <c r="PUG4" s="109" t="s">
        <v>118</v>
      </c>
      <c r="PUH4" s="109"/>
      <c r="PUI4" s="109"/>
      <c r="PUJ4" s="109"/>
      <c r="PUK4" s="109" t="s">
        <v>118</v>
      </c>
      <c r="PUL4" s="109"/>
      <c r="PUM4" s="109"/>
      <c r="PUN4" s="109"/>
      <c r="PUO4" s="109" t="s">
        <v>118</v>
      </c>
      <c r="PUP4" s="109"/>
      <c r="PUQ4" s="109"/>
      <c r="PUR4" s="109"/>
      <c r="PUS4" s="109" t="s">
        <v>118</v>
      </c>
      <c r="PUT4" s="109"/>
      <c r="PUU4" s="109"/>
      <c r="PUV4" s="109"/>
      <c r="PUW4" s="109" t="s">
        <v>118</v>
      </c>
      <c r="PUX4" s="109"/>
      <c r="PUY4" s="109"/>
      <c r="PUZ4" s="109"/>
      <c r="PVA4" s="109" t="s">
        <v>118</v>
      </c>
      <c r="PVB4" s="109"/>
      <c r="PVC4" s="109"/>
      <c r="PVD4" s="109"/>
      <c r="PVE4" s="109" t="s">
        <v>118</v>
      </c>
      <c r="PVF4" s="109"/>
      <c r="PVG4" s="109"/>
      <c r="PVH4" s="109"/>
      <c r="PVI4" s="109" t="s">
        <v>118</v>
      </c>
      <c r="PVJ4" s="109"/>
      <c r="PVK4" s="109"/>
      <c r="PVL4" s="109"/>
      <c r="PVM4" s="109" t="s">
        <v>118</v>
      </c>
      <c r="PVN4" s="109"/>
      <c r="PVO4" s="109"/>
      <c r="PVP4" s="109"/>
      <c r="PVQ4" s="109" t="s">
        <v>118</v>
      </c>
      <c r="PVR4" s="109"/>
      <c r="PVS4" s="109"/>
      <c r="PVT4" s="109"/>
      <c r="PVU4" s="109" t="s">
        <v>118</v>
      </c>
      <c r="PVV4" s="109"/>
      <c r="PVW4" s="109"/>
      <c r="PVX4" s="109"/>
      <c r="PVY4" s="109" t="s">
        <v>118</v>
      </c>
      <c r="PVZ4" s="109"/>
      <c r="PWA4" s="109"/>
      <c r="PWB4" s="109"/>
      <c r="PWC4" s="109" t="s">
        <v>118</v>
      </c>
      <c r="PWD4" s="109"/>
      <c r="PWE4" s="109"/>
      <c r="PWF4" s="109"/>
      <c r="PWG4" s="109" t="s">
        <v>118</v>
      </c>
      <c r="PWH4" s="109"/>
      <c r="PWI4" s="109"/>
      <c r="PWJ4" s="109"/>
      <c r="PWK4" s="109" t="s">
        <v>118</v>
      </c>
      <c r="PWL4" s="109"/>
      <c r="PWM4" s="109"/>
      <c r="PWN4" s="109"/>
      <c r="PWO4" s="109" t="s">
        <v>118</v>
      </c>
      <c r="PWP4" s="109"/>
      <c r="PWQ4" s="109"/>
      <c r="PWR4" s="109"/>
      <c r="PWS4" s="109" t="s">
        <v>118</v>
      </c>
      <c r="PWT4" s="109"/>
      <c r="PWU4" s="109"/>
      <c r="PWV4" s="109"/>
      <c r="PWW4" s="109" t="s">
        <v>118</v>
      </c>
      <c r="PWX4" s="109"/>
      <c r="PWY4" s="109"/>
      <c r="PWZ4" s="109"/>
      <c r="PXA4" s="109" t="s">
        <v>118</v>
      </c>
      <c r="PXB4" s="109"/>
      <c r="PXC4" s="109"/>
      <c r="PXD4" s="109"/>
      <c r="PXE4" s="109" t="s">
        <v>118</v>
      </c>
      <c r="PXF4" s="109"/>
      <c r="PXG4" s="109"/>
      <c r="PXH4" s="109"/>
      <c r="PXI4" s="109" t="s">
        <v>118</v>
      </c>
      <c r="PXJ4" s="109"/>
      <c r="PXK4" s="109"/>
      <c r="PXL4" s="109"/>
      <c r="PXM4" s="109" t="s">
        <v>118</v>
      </c>
      <c r="PXN4" s="109"/>
      <c r="PXO4" s="109"/>
      <c r="PXP4" s="109"/>
      <c r="PXQ4" s="109" t="s">
        <v>118</v>
      </c>
      <c r="PXR4" s="109"/>
      <c r="PXS4" s="109"/>
      <c r="PXT4" s="109"/>
      <c r="PXU4" s="109" t="s">
        <v>118</v>
      </c>
      <c r="PXV4" s="109"/>
      <c r="PXW4" s="109"/>
      <c r="PXX4" s="109"/>
      <c r="PXY4" s="109" t="s">
        <v>118</v>
      </c>
      <c r="PXZ4" s="109"/>
      <c r="PYA4" s="109"/>
      <c r="PYB4" s="109"/>
      <c r="PYC4" s="109" t="s">
        <v>118</v>
      </c>
      <c r="PYD4" s="109"/>
      <c r="PYE4" s="109"/>
      <c r="PYF4" s="109"/>
      <c r="PYG4" s="109" t="s">
        <v>118</v>
      </c>
      <c r="PYH4" s="109"/>
      <c r="PYI4" s="109"/>
      <c r="PYJ4" s="109"/>
      <c r="PYK4" s="109" t="s">
        <v>118</v>
      </c>
      <c r="PYL4" s="109"/>
      <c r="PYM4" s="109"/>
      <c r="PYN4" s="109"/>
      <c r="PYO4" s="109" t="s">
        <v>118</v>
      </c>
      <c r="PYP4" s="109"/>
      <c r="PYQ4" s="109"/>
      <c r="PYR4" s="109"/>
      <c r="PYS4" s="109" t="s">
        <v>118</v>
      </c>
      <c r="PYT4" s="109"/>
      <c r="PYU4" s="109"/>
      <c r="PYV4" s="109"/>
      <c r="PYW4" s="109" t="s">
        <v>118</v>
      </c>
      <c r="PYX4" s="109"/>
      <c r="PYY4" s="109"/>
      <c r="PYZ4" s="109"/>
      <c r="PZA4" s="109" t="s">
        <v>118</v>
      </c>
      <c r="PZB4" s="109"/>
      <c r="PZC4" s="109"/>
      <c r="PZD4" s="109"/>
      <c r="PZE4" s="109" t="s">
        <v>118</v>
      </c>
      <c r="PZF4" s="109"/>
      <c r="PZG4" s="109"/>
      <c r="PZH4" s="109"/>
      <c r="PZI4" s="109" t="s">
        <v>118</v>
      </c>
      <c r="PZJ4" s="109"/>
      <c r="PZK4" s="109"/>
      <c r="PZL4" s="109"/>
      <c r="PZM4" s="109" t="s">
        <v>118</v>
      </c>
      <c r="PZN4" s="109"/>
      <c r="PZO4" s="109"/>
      <c r="PZP4" s="109"/>
      <c r="PZQ4" s="109" t="s">
        <v>118</v>
      </c>
      <c r="PZR4" s="109"/>
      <c r="PZS4" s="109"/>
      <c r="PZT4" s="109"/>
      <c r="PZU4" s="109" t="s">
        <v>118</v>
      </c>
      <c r="PZV4" s="109"/>
      <c r="PZW4" s="109"/>
      <c r="PZX4" s="109"/>
      <c r="PZY4" s="109" t="s">
        <v>118</v>
      </c>
      <c r="PZZ4" s="109"/>
      <c r="QAA4" s="109"/>
      <c r="QAB4" s="109"/>
      <c r="QAC4" s="109" t="s">
        <v>118</v>
      </c>
      <c r="QAD4" s="109"/>
      <c r="QAE4" s="109"/>
      <c r="QAF4" s="109"/>
      <c r="QAG4" s="109" t="s">
        <v>118</v>
      </c>
      <c r="QAH4" s="109"/>
      <c r="QAI4" s="109"/>
      <c r="QAJ4" s="109"/>
      <c r="QAK4" s="109" t="s">
        <v>118</v>
      </c>
      <c r="QAL4" s="109"/>
      <c r="QAM4" s="109"/>
      <c r="QAN4" s="109"/>
      <c r="QAO4" s="109" t="s">
        <v>118</v>
      </c>
      <c r="QAP4" s="109"/>
      <c r="QAQ4" s="109"/>
      <c r="QAR4" s="109"/>
      <c r="QAS4" s="109" t="s">
        <v>118</v>
      </c>
      <c r="QAT4" s="109"/>
      <c r="QAU4" s="109"/>
      <c r="QAV4" s="109"/>
      <c r="QAW4" s="109" t="s">
        <v>118</v>
      </c>
      <c r="QAX4" s="109"/>
      <c r="QAY4" s="109"/>
      <c r="QAZ4" s="109"/>
      <c r="QBA4" s="109" t="s">
        <v>118</v>
      </c>
      <c r="QBB4" s="109"/>
      <c r="QBC4" s="109"/>
      <c r="QBD4" s="109"/>
      <c r="QBE4" s="109" t="s">
        <v>118</v>
      </c>
      <c r="QBF4" s="109"/>
      <c r="QBG4" s="109"/>
      <c r="QBH4" s="109"/>
      <c r="QBI4" s="109" t="s">
        <v>118</v>
      </c>
      <c r="QBJ4" s="109"/>
      <c r="QBK4" s="109"/>
      <c r="QBL4" s="109"/>
      <c r="QBM4" s="109" t="s">
        <v>118</v>
      </c>
      <c r="QBN4" s="109"/>
      <c r="QBO4" s="109"/>
      <c r="QBP4" s="109"/>
      <c r="QBQ4" s="109" t="s">
        <v>118</v>
      </c>
      <c r="QBR4" s="109"/>
      <c r="QBS4" s="109"/>
      <c r="QBT4" s="109"/>
      <c r="QBU4" s="109" t="s">
        <v>118</v>
      </c>
      <c r="QBV4" s="109"/>
      <c r="QBW4" s="109"/>
      <c r="QBX4" s="109"/>
      <c r="QBY4" s="109" t="s">
        <v>118</v>
      </c>
      <c r="QBZ4" s="109"/>
      <c r="QCA4" s="109"/>
      <c r="QCB4" s="109"/>
      <c r="QCC4" s="109" t="s">
        <v>118</v>
      </c>
      <c r="QCD4" s="109"/>
      <c r="QCE4" s="109"/>
      <c r="QCF4" s="109"/>
      <c r="QCG4" s="109" t="s">
        <v>118</v>
      </c>
      <c r="QCH4" s="109"/>
      <c r="QCI4" s="109"/>
      <c r="QCJ4" s="109"/>
      <c r="QCK4" s="109" t="s">
        <v>118</v>
      </c>
      <c r="QCL4" s="109"/>
      <c r="QCM4" s="109"/>
      <c r="QCN4" s="109"/>
      <c r="QCO4" s="109" t="s">
        <v>118</v>
      </c>
      <c r="QCP4" s="109"/>
      <c r="QCQ4" s="109"/>
      <c r="QCR4" s="109"/>
      <c r="QCS4" s="109" t="s">
        <v>118</v>
      </c>
      <c r="QCT4" s="109"/>
      <c r="QCU4" s="109"/>
      <c r="QCV4" s="109"/>
      <c r="QCW4" s="109" t="s">
        <v>118</v>
      </c>
      <c r="QCX4" s="109"/>
      <c r="QCY4" s="109"/>
      <c r="QCZ4" s="109"/>
      <c r="QDA4" s="109" t="s">
        <v>118</v>
      </c>
      <c r="QDB4" s="109"/>
      <c r="QDC4" s="109"/>
      <c r="QDD4" s="109"/>
      <c r="QDE4" s="109" t="s">
        <v>118</v>
      </c>
      <c r="QDF4" s="109"/>
      <c r="QDG4" s="109"/>
      <c r="QDH4" s="109"/>
      <c r="QDI4" s="109" t="s">
        <v>118</v>
      </c>
      <c r="QDJ4" s="109"/>
      <c r="QDK4" s="109"/>
      <c r="QDL4" s="109"/>
      <c r="QDM4" s="109" t="s">
        <v>118</v>
      </c>
      <c r="QDN4" s="109"/>
      <c r="QDO4" s="109"/>
      <c r="QDP4" s="109"/>
      <c r="QDQ4" s="109" t="s">
        <v>118</v>
      </c>
      <c r="QDR4" s="109"/>
      <c r="QDS4" s="109"/>
      <c r="QDT4" s="109"/>
      <c r="QDU4" s="109" t="s">
        <v>118</v>
      </c>
      <c r="QDV4" s="109"/>
      <c r="QDW4" s="109"/>
      <c r="QDX4" s="109"/>
      <c r="QDY4" s="109" t="s">
        <v>118</v>
      </c>
      <c r="QDZ4" s="109"/>
      <c r="QEA4" s="109"/>
      <c r="QEB4" s="109"/>
      <c r="QEC4" s="109" t="s">
        <v>118</v>
      </c>
      <c r="QED4" s="109"/>
      <c r="QEE4" s="109"/>
      <c r="QEF4" s="109"/>
      <c r="QEG4" s="109" t="s">
        <v>118</v>
      </c>
      <c r="QEH4" s="109"/>
      <c r="QEI4" s="109"/>
      <c r="QEJ4" s="109"/>
      <c r="QEK4" s="109" t="s">
        <v>118</v>
      </c>
      <c r="QEL4" s="109"/>
      <c r="QEM4" s="109"/>
      <c r="QEN4" s="109"/>
      <c r="QEO4" s="109" t="s">
        <v>118</v>
      </c>
      <c r="QEP4" s="109"/>
      <c r="QEQ4" s="109"/>
      <c r="QER4" s="109"/>
      <c r="QES4" s="109" t="s">
        <v>118</v>
      </c>
      <c r="QET4" s="109"/>
      <c r="QEU4" s="109"/>
      <c r="QEV4" s="109"/>
      <c r="QEW4" s="109" t="s">
        <v>118</v>
      </c>
      <c r="QEX4" s="109"/>
      <c r="QEY4" s="109"/>
      <c r="QEZ4" s="109"/>
      <c r="QFA4" s="109" t="s">
        <v>118</v>
      </c>
      <c r="QFB4" s="109"/>
      <c r="QFC4" s="109"/>
      <c r="QFD4" s="109"/>
      <c r="QFE4" s="109" t="s">
        <v>118</v>
      </c>
      <c r="QFF4" s="109"/>
      <c r="QFG4" s="109"/>
      <c r="QFH4" s="109"/>
      <c r="QFI4" s="109" t="s">
        <v>118</v>
      </c>
      <c r="QFJ4" s="109"/>
      <c r="QFK4" s="109"/>
      <c r="QFL4" s="109"/>
      <c r="QFM4" s="109" t="s">
        <v>118</v>
      </c>
      <c r="QFN4" s="109"/>
      <c r="QFO4" s="109"/>
      <c r="QFP4" s="109"/>
      <c r="QFQ4" s="109" t="s">
        <v>118</v>
      </c>
      <c r="QFR4" s="109"/>
      <c r="QFS4" s="109"/>
      <c r="QFT4" s="109"/>
      <c r="QFU4" s="109" t="s">
        <v>118</v>
      </c>
      <c r="QFV4" s="109"/>
      <c r="QFW4" s="109"/>
      <c r="QFX4" s="109"/>
      <c r="QFY4" s="109" t="s">
        <v>118</v>
      </c>
      <c r="QFZ4" s="109"/>
      <c r="QGA4" s="109"/>
      <c r="QGB4" s="109"/>
      <c r="QGC4" s="109" t="s">
        <v>118</v>
      </c>
      <c r="QGD4" s="109"/>
      <c r="QGE4" s="109"/>
      <c r="QGF4" s="109"/>
      <c r="QGG4" s="109" t="s">
        <v>118</v>
      </c>
      <c r="QGH4" s="109"/>
      <c r="QGI4" s="109"/>
      <c r="QGJ4" s="109"/>
      <c r="QGK4" s="109" t="s">
        <v>118</v>
      </c>
      <c r="QGL4" s="109"/>
      <c r="QGM4" s="109"/>
      <c r="QGN4" s="109"/>
      <c r="QGO4" s="109" t="s">
        <v>118</v>
      </c>
      <c r="QGP4" s="109"/>
      <c r="QGQ4" s="109"/>
      <c r="QGR4" s="109"/>
      <c r="QGS4" s="109" t="s">
        <v>118</v>
      </c>
      <c r="QGT4" s="109"/>
      <c r="QGU4" s="109"/>
      <c r="QGV4" s="109"/>
      <c r="QGW4" s="109" t="s">
        <v>118</v>
      </c>
      <c r="QGX4" s="109"/>
      <c r="QGY4" s="109"/>
      <c r="QGZ4" s="109"/>
      <c r="QHA4" s="109" t="s">
        <v>118</v>
      </c>
      <c r="QHB4" s="109"/>
      <c r="QHC4" s="109"/>
      <c r="QHD4" s="109"/>
      <c r="QHE4" s="109" t="s">
        <v>118</v>
      </c>
      <c r="QHF4" s="109"/>
      <c r="QHG4" s="109"/>
      <c r="QHH4" s="109"/>
      <c r="QHI4" s="109" t="s">
        <v>118</v>
      </c>
      <c r="QHJ4" s="109"/>
      <c r="QHK4" s="109"/>
      <c r="QHL4" s="109"/>
      <c r="QHM4" s="109" t="s">
        <v>118</v>
      </c>
      <c r="QHN4" s="109"/>
      <c r="QHO4" s="109"/>
      <c r="QHP4" s="109"/>
      <c r="QHQ4" s="109" t="s">
        <v>118</v>
      </c>
      <c r="QHR4" s="109"/>
      <c r="QHS4" s="109"/>
      <c r="QHT4" s="109"/>
      <c r="QHU4" s="109" t="s">
        <v>118</v>
      </c>
      <c r="QHV4" s="109"/>
      <c r="QHW4" s="109"/>
      <c r="QHX4" s="109"/>
      <c r="QHY4" s="109" t="s">
        <v>118</v>
      </c>
      <c r="QHZ4" s="109"/>
      <c r="QIA4" s="109"/>
      <c r="QIB4" s="109"/>
      <c r="QIC4" s="109" t="s">
        <v>118</v>
      </c>
      <c r="QID4" s="109"/>
      <c r="QIE4" s="109"/>
      <c r="QIF4" s="109"/>
      <c r="QIG4" s="109" t="s">
        <v>118</v>
      </c>
      <c r="QIH4" s="109"/>
      <c r="QII4" s="109"/>
      <c r="QIJ4" s="109"/>
      <c r="QIK4" s="109" t="s">
        <v>118</v>
      </c>
      <c r="QIL4" s="109"/>
      <c r="QIM4" s="109"/>
      <c r="QIN4" s="109"/>
      <c r="QIO4" s="109" t="s">
        <v>118</v>
      </c>
      <c r="QIP4" s="109"/>
      <c r="QIQ4" s="109"/>
      <c r="QIR4" s="109"/>
      <c r="QIS4" s="109" t="s">
        <v>118</v>
      </c>
      <c r="QIT4" s="109"/>
      <c r="QIU4" s="109"/>
      <c r="QIV4" s="109"/>
      <c r="QIW4" s="109" t="s">
        <v>118</v>
      </c>
      <c r="QIX4" s="109"/>
      <c r="QIY4" s="109"/>
      <c r="QIZ4" s="109"/>
      <c r="QJA4" s="109" t="s">
        <v>118</v>
      </c>
      <c r="QJB4" s="109"/>
      <c r="QJC4" s="109"/>
      <c r="QJD4" s="109"/>
      <c r="QJE4" s="109" t="s">
        <v>118</v>
      </c>
      <c r="QJF4" s="109"/>
      <c r="QJG4" s="109"/>
      <c r="QJH4" s="109"/>
      <c r="QJI4" s="109" t="s">
        <v>118</v>
      </c>
      <c r="QJJ4" s="109"/>
      <c r="QJK4" s="109"/>
      <c r="QJL4" s="109"/>
      <c r="QJM4" s="109" t="s">
        <v>118</v>
      </c>
      <c r="QJN4" s="109"/>
      <c r="QJO4" s="109"/>
      <c r="QJP4" s="109"/>
      <c r="QJQ4" s="109" t="s">
        <v>118</v>
      </c>
      <c r="QJR4" s="109"/>
      <c r="QJS4" s="109"/>
      <c r="QJT4" s="109"/>
      <c r="QJU4" s="109" t="s">
        <v>118</v>
      </c>
      <c r="QJV4" s="109"/>
      <c r="QJW4" s="109"/>
      <c r="QJX4" s="109"/>
      <c r="QJY4" s="109" t="s">
        <v>118</v>
      </c>
      <c r="QJZ4" s="109"/>
      <c r="QKA4" s="109"/>
      <c r="QKB4" s="109"/>
      <c r="QKC4" s="109" t="s">
        <v>118</v>
      </c>
      <c r="QKD4" s="109"/>
      <c r="QKE4" s="109"/>
      <c r="QKF4" s="109"/>
      <c r="QKG4" s="109" t="s">
        <v>118</v>
      </c>
      <c r="QKH4" s="109"/>
      <c r="QKI4" s="109"/>
      <c r="QKJ4" s="109"/>
      <c r="QKK4" s="109" t="s">
        <v>118</v>
      </c>
      <c r="QKL4" s="109"/>
      <c r="QKM4" s="109"/>
      <c r="QKN4" s="109"/>
      <c r="QKO4" s="109" t="s">
        <v>118</v>
      </c>
      <c r="QKP4" s="109"/>
      <c r="QKQ4" s="109"/>
      <c r="QKR4" s="109"/>
      <c r="QKS4" s="109" t="s">
        <v>118</v>
      </c>
      <c r="QKT4" s="109"/>
      <c r="QKU4" s="109"/>
      <c r="QKV4" s="109"/>
      <c r="QKW4" s="109" t="s">
        <v>118</v>
      </c>
      <c r="QKX4" s="109"/>
      <c r="QKY4" s="109"/>
      <c r="QKZ4" s="109"/>
      <c r="QLA4" s="109" t="s">
        <v>118</v>
      </c>
      <c r="QLB4" s="109"/>
      <c r="QLC4" s="109"/>
      <c r="QLD4" s="109"/>
      <c r="QLE4" s="109" t="s">
        <v>118</v>
      </c>
      <c r="QLF4" s="109"/>
      <c r="QLG4" s="109"/>
      <c r="QLH4" s="109"/>
      <c r="QLI4" s="109" t="s">
        <v>118</v>
      </c>
      <c r="QLJ4" s="109"/>
      <c r="QLK4" s="109"/>
      <c r="QLL4" s="109"/>
      <c r="QLM4" s="109" t="s">
        <v>118</v>
      </c>
      <c r="QLN4" s="109"/>
      <c r="QLO4" s="109"/>
      <c r="QLP4" s="109"/>
      <c r="QLQ4" s="109" t="s">
        <v>118</v>
      </c>
      <c r="QLR4" s="109"/>
      <c r="QLS4" s="109"/>
      <c r="QLT4" s="109"/>
      <c r="QLU4" s="109" t="s">
        <v>118</v>
      </c>
      <c r="QLV4" s="109"/>
      <c r="QLW4" s="109"/>
      <c r="QLX4" s="109"/>
      <c r="QLY4" s="109" t="s">
        <v>118</v>
      </c>
      <c r="QLZ4" s="109"/>
      <c r="QMA4" s="109"/>
      <c r="QMB4" s="109"/>
      <c r="QMC4" s="109" t="s">
        <v>118</v>
      </c>
      <c r="QMD4" s="109"/>
      <c r="QME4" s="109"/>
      <c r="QMF4" s="109"/>
      <c r="QMG4" s="109" t="s">
        <v>118</v>
      </c>
      <c r="QMH4" s="109"/>
      <c r="QMI4" s="109"/>
      <c r="QMJ4" s="109"/>
      <c r="QMK4" s="109" t="s">
        <v>118</v>
      </c>
      <c r="QML4" s="109"/>
      <c r="QMM4" s="109"/>
      <c r="QMN4" s="109"/>
      <c r="QMO4" s="109" t="s">
        <v>118</v>
      </c>
      <c r="QMP4" s="109"/>
      <c r="QMQ4" s="109"/>
      <c r="QMR4" s="109"/>
      <c r="QMS4" s="109" t="s">
        <v>118</v>
      </c>
      <c r="QMT4" s="109"/>
      <c r="QMU4" s="109"/>
      <c r="QMV4" s="109"/>
      <c r="QMW4" s="109" t="s">
        <v>118</v>
      </c>
      <c r="QMX4" s="109"/>
      <c r="QMY4" s="109"/>
      <c r="QMZ4" s="109"/>
      <c r="QNA4" s="109" t="s">
        <v>118</v>
      </c>
      <c r="QNB4" s="109"/>
      <c r="QNC4" s="109"/>
      <c r="QND4" s="109"/>
      <c r="QNE4" s="109" t="s">
        <v>118</v>
      </c>
      <c r="QNF4" s="109"/>
      <c r="QNG4" s="109"/>
      <c r="QNH4" s="109"/>
      <c r="QNI4" s="109" t="s">
        <v>118</v>
      </c>
      <c r="QNJ4" s="109"/>
      <c r="QNK4" s="109"/>
      <c r="QNL4" s="109"/>
      <c r="QNM4" s="109" t="s">
        <v>118</v>
      </c>
      <c r="QNN4" s="109"/>
      <c r="QNO4" s="109"/>
      <c r="QNP4" s="109"/>
      <c r="QNQ4" s="109" t="s">
        <v>118</v>
      </c>
      <c r="QNR4" s="109"/>
      <c r="QNS4" s="109"/>
      <c r="QNT4" s="109"/>
      <c r="QNU4" s="109" t="s">
        <v>118</v>
      </c>
      <c r="QNV4" s="109"/>
      <c r="QNW4" s="109"/>
      <c r="QNX4" s="109"/>
      <c r="QNY4" s="109" t="s">
        <v>118</v>
      </c>
      <c r="QNZ4" s="109"/>
      <c r="QOA4" s="109"/>
      <c r="QOB4" s="109"/>
      <c r="QOC4" s="109" t="s">
        <v>118</v>
      </c>
      <c r="QOD4" s="109"/>
      <c r="QOE4" s="109"/>
      <c r="QOF4" s="109"/>
      <c r="QOG4" s="109" t="s">
        <v>118</v>
      </c>
      <c r="QOH4" s="109"/>
      <c r="QOI4" s="109"/>
      <c r="QOJ4" s="109"/>
      <c r="QOK4" s="109" t="s">
        <v>118</v>
      </c>
      <c r="QOL4" s="109"/>
      <c r="QOM4" s="109"/>
      <c r="QON4" s="109"/>
      <c r="QOO4" s="109" t="s">
        <v>118</v>
      </c>
      <c r="QOP4" s="109"/>
      <c r="QOQ4" s="109"/>
      <c r="QOR4" s="109"/>
      <c r="QOS4" s="109" t="s">
        <v>118</v>
      </c>
      <c r="QOT4" s="109"/>
      <c r="QOU4" s="109"/>
      <c r="QOV4" s="109"/>
      <c r="QOW4" s="109" t="s">
        <v>118</v>
      </c>
      <c r="QOX4" s="109"/>
      <c r="QOY4" s="109"/>
      <c r="QOZ4" s="109"/>
      <c r="QPA4" s="109" t="s">
        <v>118</v>
      </c>
      <c r="QPB4" s="109"/>
      <c r="QPC4" s="109"/>
      <c r="QPD4" s="109"/>
      <c r="QPE4" s="109" t="s">
        <v>118</v>
      </c>
      <c r="QPF4" s="109"/>
      <c r="QPG4" s="109"/>
      <c r="QPH4" s="109"/>
      <c r="QPI4" s="109" t="s">
        <v>118</v>
      </c>
      <c r="QPJ4" s="109"/>
      <c r="QPK4" s="109"/>
      <c r="QPL4" s="109"/>
      <c r="QPM4" s="109" t="s">
        <v>118</v>
      </c>
      <c r="QPN4" s="109"/>
      <c r="QPO4" s="109"/>
      <c r="QPP4" s="109"/>
      <c r="QPQ4" s="109" t="s">
        <v>118</v>
      </c>
      <c r="QPR4" s="109"/>
      <c r="QPS4" s="109"/>
      <c r="QPT4" s="109"/>
      <c r="QPU4" s="109" t="s">
        <v>118</v>
      </c>
      <c r="QPV4" s="109"/>
      <c r="QPW4" s="109"/>
      <c r="QPX4" s="109"/>
      <c r="QPY4" s="109" t="s">
        <v>118</v>
      </c>
      <c r="QPZ4" s="109"/>
      <c r="QQA4" s="109"/>
      <c r="QQB4" s="109"/>
      <c r="QQC4" s="109" t="s">
        <v>118</v>
      </c>
      <c r="QQD4" s="109"/>
      <c r="QQE4" s="109"/>
      <c r="QQF4" s="109"/>
      <c r="QQG4" s="109" t="s">
        <v>118</v>
      </c>
      <c r="QQH4" s="109"/>
      <c r="QQI4" s="109"/>
      <c r="QQJ4" s="109"/>
      <c r="QQK4" s="109" t="s">
        <v>118</v>
      </c>
      <c r="QQL4" s="109"/>
      <c r="QQM4" s="109"/>
      <c r="QQN4" s="109"/>
      <c r="QQO4" s="109" t="s">
        <v>118</v>
      </c>
      <c r="QQP4" s="109"/>
      <c r="QQQ4" s="109"/>
      <c r="QQR4" s="109"/>
      <c r="QQS4" s="109" t="s">
        <v>118</v>
      </c>
      <c r="QQT4" s="109"/>
      <c r="QQU4" s="109"/>
      <c r="QQV4" s="109"/>
      <c r="QQW4" s="109" t="s">
        <v>118</v>
      </c>
      <c r="QQX4" s="109"/>
      <c r="QQY4" s="109"/>
      <c r="QQZ4" s="109"/>
      <c r="QRA4" s="109" t="s">
        <v>118</v>
      </c>
      <c r="QRB4" s="109"/>
      <c r="QRC4" s="109"/>
      <c r="QRD4" s="109"/>
      <c r="QRE4" s="109" t="s">
        <v>118</v>
      </c>
      <c r="QRF4" s="109"/>
      <c r="QRG4" s="109"/>
      <c r="QRH4" s="109"/>
      <c r="QRI4" s="109" t="s">
        <v>118</v>
      </c>
      <c r="QRJ4" s="109"/>
      <c r="QRK4" s="109"/>
      <c r="QRL4" s="109"/>
      <c r="QRM4" s="109" t="s">
        <v>118</v>
      </c>
      <c r="QRN4" s="109"/>
      <c r="QRO4" s="109"/>
      <c r="QRP4" s="109"/>
      <c r="QRQ4" s="109" t="s">
        <v>118</v>
      </c>
      <c r="QRR4" s="109"/>
      <c r="QRS4" s="109"/>
      <c r="QRT4" s="109"/>
      <c r="QRU4" s="109" t="s">
        <v>118</v>
      </c>
      <c r="QRV4" s="109"/>
      <c r="QRW4" s="109"/>
      <c r="QRX4" s="109"/>
      <c r="QRY4" s="109" t="s">
        <v>118</v>
      </c>
      <c r="QRZ4" s="109"/>
      <c r="QSA4" s="109"/>
      <c r="QSB4" s="109"/>
      <c r="QSC4" s="109" t="s">
        <v>118</v>
      </c>
      <c r="QSD4" s="109"/>
      <c r="QSE4" s="109"/>
      <c r="QSF4" s="109"/>
      <c r="QSG4" s="109" t="s">
        <v>118</v>
      </c>
      <c r="QSH4" s="109"/>
      <c r="QSI4" s="109"/>
      <c r="QSJ4" s="109"/>
      <c r="QSK4" s="109" t="s">
        <v>118</v>
      </c>
      <c r="QSL4" s="109"/>
      <c r="QSM4" s="109"/>
      <c r="QSN4" s="109"/>
      <c r="QSO4" s="109" t="s">
        <v>118</v>
      </c>
      <c r="QSP4" s="109"/>
      <c r="QSQ4" s="109"/>
      <c r="QSR4" s="109"/>
      <c r="QSS4" s="109" t="s">
        <v>118</v>
      </c>
      <c r="QST4" s="109"/>
      <c r="QSU4" s="109"/>
      <c r="QSV4" s="109"/>
      <c r="QSW4" s="109" t="s">
        <v>118</v>
      </c>
      <c r="QSX4" s="109"/>
      <c r="QSY4" s="109"/>
      <c r="QSZ4" s="109"/>
      <c r="QTA4" s="109" t="s">
        <v>118</v>
      </c>
      <c r="QTB4" s="109"/>
      <c r="QTC4" s="109"/>
      <c r="QTD4" s="109"/>
      <c r="QTE4" s="109" t="s">
        <v>118</v>
      </c>
      <c r="QTF4" s="109"/>
      <c r="QTG4" s="109"/>
      <c r="QTH4" s="109"/>
      <c r="QTI4" s="109" t="s">
        <v>118</v>
      </c>
      <c r="QTJ4" s="109"/>
      <c r="QTK4" s="109"/>
      <c r="QTL4" s="109"/>
      <c r="QTM4" s="109" t="s">
        <v>118</v>
      </c>
      <c r="QTN4" s="109"/>
      <c r="QTO4" s="109"/>
      <c r="QTP4" s="109"/>
      <c r="QTQ4" s="109" t="s">
        <v>118</v>
      </c>
      <c r="QTR4" s="109"/>
      <c r="QTS4" s="109"/>
      <c r="QTT4" s="109"/>
      <c r="QTU4" s="109" t="s">
        <v>118</v>
      </c>
      <c r="QTV4" s="109"/>
      <c r="QTW4" s="109"/>
      <c r="QTX4" s="109"/>
      <c r="QTY4" s="109" t="s">
        <v>118</v>
      </c>
      <c r="QTZ4" s="109"/>
      <c r="QUA4" s="109"/>
      <c r="QUB4" s="109"/>
      <c r="QUC4" s="109" t="s">
        <v>118</v>
      </c>
      <c r="QUD4" s="109"/>
      <c r="QUE4" s="109"/>
      <c r="QUF4" s="109"/>
      <c r="QUG4" s="109" t="s">
        <v>118</v>
      </c>
      <c r="QUH4" s="109"/>
      <c r="QUI4" s="109"/>
      <c r="QUJ4" s="109"/>
      <c r="QUK4" s="109" t="s">
        <v>118</v>
      </c>
      <c r="QUL4" s="109"/>
      <c r="QUM4" s="109"/>
      <c r="QUN4" s="109"/>
      <c r="QUO4" s="109" t="s">
        <v>118</v>
      </c>
      <c r="QUP4" s="109"/>
      <c r="QUQ4" s="109"/>
      <c r="QUR4" s="109"/>
      <c r="QUS4" s="109" t="s">
        <v>118</v>
      </c>
      <c r="QUT4" s="109"/>
      <c r="QUU4" s="109"/>
      <c r="QUV4" s="109"/>
      <c r="QUW4" s="109" t="s">
        <v>118</v>
      </c>
      <c r="QUX4" s="109"/>
      <c r="QUY4" s="109"/>
      <c r="QUZ4" s="109"/>
      <c r="QVA4" s="109" t="s">
        <v>118</v>
      </c>
      <c r="QVB4" s="109"/>
      <c r="QVC4" s="109"/>
      <c r="QVD4" s="109"/>
      <c r="QVE4" s="109" t="s">
        <v>118</v>
      </c>
      <c r="QVF4" s="109"/>
      <c r="QVG4" s="109"/>
      <c r="QVH4" s="109"/>
      <c r="QVI4" s="109" t="s">
        <v>118</v>
      </c>
      <c r="QVJ4" s="109"/>
      <c r="QVK4" s="109"/>
      <c r="QVL4" s="109"/>
      <c r="QVM4" s="109" t="s">
        <v>118</v>
      </c>
      <c r="QVN4" s="109"/>
      <c r="QVO4" s="109"/>
      <c r="QVP4" s="109"/>
      <c r="QVQ4" s="109" t="s">
        <v>118</v>
      </c>
      <c r="QVR4" s="109"/>
      <c r="QVS4" s="109"/>
      <c r="QVT4" s="109"/>
      <c r="QVU4" s="109" t="s">
        <v>118</v>
      </c>
      <c r="QVV4" s="109"/>
      <c r="QVW4" s="109"/>
      <c r="QVX4" s="109"/>
      <c r="QVY4" s="109" t="s">
        <v>118</v>
      </c>
      <c r="QVZ4" s="109"/>
      <c r="QWA4" s="109"/>
      <c r="QWB4" s="109"/>
      <c r="QWC4" s="109" t="s">
        <v>118</v>
      </c>
      <c r="QWD4" s="109"/>
      <c r="QWE4" s="109"/>
      <c r="QWF4" s="109"/>
      <c r="QWG4" s="109" t="s">
        <v>118</v>
      </c>
      <c r="QWH4" s="109"/>
      <c r="QWI4" s="109"/>
      <c r="QWJ4" s="109"/>
      <c r="QWK4" s="109" t="s">
        <v>118</v>
      </c>
      <c r="QWL4" s="109"/>
      <c r="QWM4" s="109"/>
      <c r="QWN4" s="109"/>
      <c r="QWO4" s="109" t="s">
        <v>118</v>
      </c>
      <c r="QWP4" s="109"/>
      <c r="QWQ4" s="109"/>
      <c r="QWR4" s="109"/>
      <c r="QWS4" s="109" t="s">
        <v>118</v>
      </c>
      <c r="QWT4" s="109"/>
      <c r="QWU4" s="109"/>
      <c r="QWV4" s="109"/>
      <c r="QWW4" s="109" t="s">
        <v>118</v>
      </c>
      <c r="QWX4" s="109"/>
      <c r="QWY4" s="109"/>
      <c r="QWZ4" s="109"/>
      <c r="QXA4" s="109" t="s">
        <v>118</v>
      </c>
      <c r="QXB4" s="109"/>
      <c r="QXC4" s="109"/>
      <c r="QXD4" s="109"/>
      <c r="QXE4" s="109" t="s">
        <v>118</v>
      </c>
      <c r="QXF4" s="109"/>
      <c r="QXG4" s="109"/>
      <c r="QXH4" s="109"/>
      <c r="QXI4" s="109" t="s">
        <v>118</v>
      </c>
      <c r="QXJ4" s="109"/>
      <c r="QXK4" s="109"/>
      <c r="QXL4" s="109"/>
      <c r="QXM4" s="109" t="s">
        <v>118</v>
      </c>
      <c r="QXN4" s="109"/>
      <c r="QXO4" s="109"/>
      <c r="QXP4" s="109"/>
      <c r="QXQ4" s="109" t="s">
        <v>118</v>
      </c>
      <c r="QXR4" s="109"/>
      <c r="QXS4" s="109"/>
      <c r="QXT4" s="109"/>
      <c r="QXU4" s="109" t="s">
        <v>118</v>
      </c>
      <c r="QXV4" s="109"/>
      <c r="QXW4" s="109"/>
      <c r="QXX4" s="109"/>
      <c r="QXY4" s="109" t="s">
        <v>118</v>
      </c>
      <c r="QXZ4" s="109"/>
      <c r="QYA4" s="109"/>
      <c r="QYB4" s="109"/>
      <c r="QYC4" s="109" t="s">
        <v>118</v>
      </c>
      <c r="QYD4" s="109"/>
      <c r="QYE4" s="109"/>
      <c r="QYF4" s="109"/>
      <c r="QYG4" s="109" t="s">
        <v>118</v>
      </c>
      <c r="QYH4" s="109"/>
      <c r="QYI4" s="109"/>
      <c r="QYJ4" s="109"/>
      <c r="QYK4" s="109" t="s">
        <v>118</v>
      </c>
      <c r="QYL4" s="109"/>
      <c r="QYM4" s="109"/>
      <c r="QYN4" s="109"/>
      <c r="QYO4" s="109" t="s">
        <v>118</v>
      </c>
      <c r="QYP4" s="109"/>
      <c r="QYQ4" s="109"/>
      <c r="QYR4" s="109"/>
      <c r="QYS4" s="109" t="s">
        <v>118</v>
      </c>
      <c r="QYT4" s="109"/>
      <c r="QYU4" s="109"/>
      <c r="QYV4" s="109"/>
      <c r="QYW4" s="109" t="s">
        <v>118</v>
      </c>
      <c r="QYX4" s="109"/>
      <c r="QYY4" s="109"/>
      <c r="QYZ4" s="109"/>
      <c r="QZA4" s="109" t="s">
        <v>118</v>
      </c>
      <c r="QZB4" s="109"/>
      <c r="QZC4" s="109"/>
      <c r="QZD4" s="109"/>
      <c r="QZE4" s="109" t="s">
        <v>118</v>
      </c>
      <c r="QZF4" s="109"/>
      <c r="QZG4" s="109"/>
      <c r="QZH4" s="109"/>
      <c r="QZI4" s="109" t="s">
        <v>118</v>
      </c>
      <c r="QZJ4" s="109"/>
      <c r="QZK4" s="109"/>
      <c r="QZL4" s="109"/>
      <c r="QZM4" s="109" t="s">
        <v>118</v>
      </c>
      <c r="QZN4" s="109"/>
      <c r="QZO4" s="109"/>
      <c r="QZP4" s="109"/>
      <c r="QZQ4" s="109" t="s">
        <v>118</v>
      </c>
      <c r="QZR4" s="109"/>
      <c r="QZS4" s="109"/>
      <c r="QZT4" s="109"/>
      <c r="QZU4" s="109" t="s">
        <v>118</v>
      </c>
      <c r="QZV4" s="109"/>
      <c r="QZW4" s="109"/>
      <c r="QZX4" s="109"/>
      <c r="QZY4" s="109" t="s">
        <v>118</v>
      </c>
      <c r="QZZ4" s="109"/>
      <c r="RAA4" s="109"/>
      <c r="RAB4" s="109"/>
      <c r="RAC4" s="109" t="s">
        <v>118</v>
      </c>
      <c r="RAD4" s="109"/>
      <c r="RAE4" s="109"/>
      <c r="RAF4" s="109"/>
      <c r="RAG4" s="109" t="s">
        <v>118</v>
      </c>
      <c r="RAH4" s="109"/>
      <c r="RAI4" s="109"/>
      <c r="RAJ4" s="109"/>
      <c r="RAK4" s="109" t="s">
        <v>118</v>
      </c>
      <c r="RAL4" s="109"/>
      <c r="RAM4" s="109"/>
      <c r="RAN4" s="109"/>
      <c r="RAO4" s="109" t="s">
        <v>118</v>
      </c>
      <c r="RAP4" s="109"/>
      <c r="RAQ4" s="109"/>
      <c r="RAR4" s="109"/>
      <c r="RAS4" s="109" t="s">
        <v>118</v>
      </c>
      <c r="RAT4" s="109"/>
      <c r="RAU4" s="109"/>
      <c r="RAV4" s="109"/>
      <c r="RAW4" s="109" t="s">
        <v>118</v>
      </c>
      <c r="RAX4" s="109"/>
      <c r="RAY4" s="109"/>
      <c r="RAZ4" s="109"/>
      <c r="RBA4" s="109" t="s">
        <v>118</v>
      </c>
      <c r="RBB4" s="109"/>
      <c r="RBC4" s="109"/>
      <c r="RBD4" s="109"/>
      <c r="RBE4" s="109" t="s">
        <v>118</v>
      </c>
      <c r="RBF4" s="109"/>
      <c r="RBG4" s="109"/>
      <c r="RBH4" s="109"/>
      <c r="RBI4" s="109" t="s">
        <v>118</v>
      </c>
      <c r="RBJ4" s="109"/>
      <c r="RBK4" s="109"/>
      <c r="RBL4" s="109"/>
      <c r="RBM4" s="109" t="s">
        <v>118</v>
      </c>
      <c r="RBN4" s="109"/>
      <c r="RBO4" s="109"/>
      <c r="RBP4" s="109"/>
      <c r="RBQ4" s="109" t="s">
        <v>118</v>
      </c>
      <c r="RBR4" s="109"/>
      <c r="RBS4" s="109"/>
      <c r="RBT4" s="109"/>
      <c r="RBU4" s="109" t="s">
        <v>118</v>
      </c>
      <c r="RBV4" s="109"/>
      <c r="RBW4" s="109"/>
      <c r="RBX4" s="109"/>
      <c r="RBY4" s="109" t="s">
        <v>118</v>
      </c>
      <c r="RBZ4" s="109"/>
      <c r="RCA4" s="109"/>
      <c r="RCB4" s="109"/>
      <c r="RCC4" s="109" t="s">
        <v>118</v>
      </c>
      <c r="RCD4" s="109"/>
      <c r="RCE4" s="109"/>
      <c r="RCF4" s="109"/>
      <c r="RCG4" s="109" t="s">
        <v>118</v>
      </c>
      <c r="RCH4" s="109"/>
      <c r="RCI4" s="109"/>
      <c r="RCJ4" s="109"/>
      <c r="RCK4" s="109" t="s">
        <v>118</v>
      </c>
      <c r="RCL4" s="109"/>
      <c r="RCM4" s="109"/>
      <c r="RCN4" s="109"/>
      <c r="RCO4" s="109" t="s">
        <v>118</v>
      </c>
      <c r="RCP4" s="109"/>
      <c r="RCQ4" s="109"/>
      <c r="RCR4" s="109"/>
      <c r="RCS4" s="109" t="s">
        <v>118</v>
      </c>
      <c r="RCT4" s="109"/>
      <c r="RCU4" s="109"/>
      <c r="RCV4" s="109"/>
      <c r="RCW4" s="109" t="s">
        <v>118</v>
      </c>
      <c r="RCX4" s="109"/>
      <c r="RCY4" s="109"/>
      <c r="RCZ4" s="109"/>
      <c r="RDA4" s="109" t="s">
        <v>118</v>
      </c>
      <c r="RDB4" s="109"/>
      <c r="RDC4" s="109"/>
      <c r="RDD4" s="109"/>
      <c r="RDE4" s="109" t="s">
        <v>118</v>
      </c>
      <c r="RDF4" s="109"/>
      <c r="RDG4" s="109"/>
      <c r="RDH4" s="109"/>
      <c r="RDI4" s="109" t="s">
        <v>118</v>
      </c>
      <c r="RDJ4" s="109"/>
      <c r="RDK4" s="109"/>
      <c r="RDL4" s="109"/>
      <c r="RDM4" s="109" t="s">
        <v>118</v>
      </c>
      <c r="RDN4" s="109"/>
      <c r="RDO4" s="109"/>
      <c r="RDP4" s="109"/>
      <c r="RDQ4" s="109" t="s">
        <v>118</v>
      </c>
      <c r="RDR4" s="109"/>
      <c r="RDS4" s="109"/>
      <c r="RDT4" s="109"/>
      <c r="RDU4" s="109" t="s">
        <v>118</v>
      </c>
      <c r="RDV4" s="109"/>
      <c r="RDW4" s="109"/>
      <c r="RDX4" s="109"/>
      <c r="RDY4" s="109" t="s">
        <v>118</v>
      </c>
      <c r="RDZ4" s="109"/>
      <c r="REA4" s="109"/>
      <c r="REB4" s="109"/>
      <c r="REC4" s="109" t="s">
        <v>118</v>
      </c>
      <c r="RED4" s="109"/>
      <c r="REE4" s="109"/>
      <c r="REF4" s="109"/>
      <c r="REG4" s="109" t="s">
        <v>118</v>
      </c>
      <c r="REH4" s="109"/>
      <c r="REI4" s="109"/>
      <c r="REJ4" s="109"/>
      <c r="REK4" s="109" t="s">
        <v>118</v>
      </c>
      <c r="REL4" s="109"/>
      <c r="REM4" s="109"/>
      <c r="REN4" s="109"/>
      <c r="REO4" s="109" t="s">
        <v>118</v>
      </c>
      <c r="REP4" s="109"/>
      <c r="REQ4" s="109"/>
      <c r="RER4" s="109"/>
      <c r="RES4" s="109" t="s">
        <v>118</v>
      </c>
      <c r="RET4" s="109"/>
      <c r="REU4" s="109"/>
      <c r="REV4" s="109"/>
      <c r="REW4" s="109" t="s">
        <v>118</v>
      </c>
      <c r="REX4" s="109"/>
      <c r="REY4" s="109"/>
      <c r="REZ4" s="109"/>
      <c r="RFA4" s="109" t="s">
        <v>118</v>
      </c>
      <c r="RFB4" s="109"/>
      <c r="RFC4" s="109"/>
      <c r="RFD4" s="109"/>
      <c r="RFE4" s="109" t="s">
        <v>118</v>
      </c>
      <c r="RFF4" s="109"/>
      <c r="RFG4" s="109"/>
      <c r="RFH4" s="109"/>
      <c r="RFI4" s="109" t="s">
        <v>118</v>
      </c>
      <c r="RFJ4" s="109"/>
      <c r="RFK4" s="109"/>
      <c r="RFL4" s="109"/>
      <c r="RFM4" s="109" t="s">
        <v>118</v>
      </c>
      <c r="RFN4" s="109"/>
      <c r="RFO4" s="109"/>
      <c r="RFP4" s="109"/>
      <c r="RFQ4" s="109" t="s">
        <v>118</v>
      </c>
      <c r="RFR4" s="109"/>
      <c r="RFS4" s="109"/>
      <c r="RFT4" s="109"/>
      <c r="RFU4" s="109" t="s">
        <v>118</v>
      </c>
      <c r="RFV4" s="109"/>
      <c r="RFW4" s="109"/>
      <c r="RFX4" s="109"/>
      <c r="RFY4" s="109" t="s">
        <v>118</v>
      </c>
      <c r="RFZ4" s="109"/>
      <c r="RGA4" s="109"/>
      <c r="RGB4" s="109"/>
      <c r="RGC4" s="109" t="s">
        <v>118</v>
      </c>
      <c r="RGD4" s="109"/>
      <c r="RGE4" s="109"/>
      <c r="RGF4" s="109"/>
      <c r="RGG4" s="109" t="s">
        <v>118</v>
      </c>
      <c r="RGH4" s="109"/>
      <c r="RGI4" s="109"/>
      <c r="RGJ4" s="109"/>
      <c r="RGK4" s="109" t="s">
        <v>118</v>
      </c>
      <c r="RGL4" s="109"/>
      <c r="RGM4" s="109"/>
      <c r="RGN4" s="109"/>
      <c r="RGO4" s="109" t="s">
        <v>118</v>
      </c>
      <c r="RGP4" s="109"/>
      <c r="RGQ4" s="109"/>
      <c r="RGR4" s="109"/>
      <c r="RGS4" s="109" t="s">
        <v>118</v>
      </c>
      <c r="RGT4" s="109"/>
      <c r="RGU4" s="109"/>
      <c r="RGV4" s="109"/>
      <c r="RGW4" s="109" t="s">
        <v>118</v>
      </c>
      <c r="RGX4" s="109"/>
      <c r="RGY4" s="109"/>
      <c r="RGZ4" s="109"/>
      <c r="RHA4" s="109" t="s">
        <v>118</v>
      </c>
      <c r="RHB4" s="109"/>
      <c r="RHC4" s="109"/>
      <c r="RHD4" s="109"/>
      <c r="RHE4" s="109" t="s">
        <v>118</v>
      </c>
      <c r="RHF4" s="109"/>
      <c r="RHG4" s="109"/>
      <c r="RHH4" s="109"/>
      <c r="RHI4" s="109" t="s">
        <v>118</v>
      </c>
      <c r="RHJ4" s="109"/>
      <c r="RHK4" s="109"/>
      <c r="RHL4" s="109"/>
      <c r="RHM4" s="109" t="s">
        <v>118</v>
      </c>
      <c r="RHN4" s="109"/>
      <c r="RHO4" s="109"/>
      <c r="RHP4" s="109"/>
      <c r="RHQ4" s="109" t="s">
        <v>118</v>
      </c>
      <c r="RHR4" s="109"/>
      <c r="RHS4" s="109"/>
      <c r="RHT4" s="109"/>
      <c r="RHU4" s="109" t="s">
        <v>118</v>
      </c>
      <c r="RHV4" s="109"/>
      <c r="RHW4" s="109"/>
      <c r="RHX4" s="109"/>
      <c r="RHY4" s="109" t="s">
        <v>118</v>
      </c>
      <c r="RHZ4" s="109"/>
      <c r="RIA4" s="109"/>
      <c r="RIB4" s="109"/>
      <c r="RIC4" s="109" t="s">
        <v>118</v>
      </c>
      <c r="RID4" s="109"/>
      <c r="RIE4" s="109"/>
      <c r="RIF4" s="109"/>
      <c r="RIG4" s="109" t="s">
        <v>118</v>
      </c>
      <c r="RIH4" s="109"/>
      <c r="RII4" s="109"/>
      <c r="RIJ4" s="109"/>
      <c r="RIK4" s="109" t="s">
        <v>118</v>
      </c>
      <c r="RIL4" s="109"/>
      <c r="RIM4" s="109"/>
      <c r="RIN4" s="109"/>
      <c r="RIO4" s="109" t="s">
        <v>118</v>
      </c>
      <c r="RIP4" s="109"/>
      <c r="RIQ4" s="109"/>
      <c r="RIR4" s="109"/>
      <c r="RIS4" s="109" t="s">
        <v>118</v>
      </c>
      <c r="RIT4" s="109"/>
      <c r="RIU4" s="109"/>
      <c r="RIV4" s="109"/>
      <c r="RIW4" s="109" t="s">
        <v>118</v>
      </c>
      <c r="RIX4" s="109"/>
      <c r="RIY4" s="109"/>
      <c r="RIZ4" s="109"/>
      <c r="RJA4" s="109" t="s">
        <v>118</v>
      </c>
      <c r="RJB4" s="109"/>
      <c r="RJC4" s="109"/>
      <c r="RJD4" s="109"/>
      <c r="RJE4" s="109" t="s">
        <v>118</v>
      </c>
      <c r="RJF4" s="109"/>
      <c r="RJG4" s="109"/>
      <c r="RJH4" s="109"/>
      <c r="RJI4" s="109" t="s">
        <v>118</v>
      </c>
      <c r="RJJ4" s="109"/>
      <c r="RJK4" s="109"/>
      <c r="RJL4" s="109"/>
      <c r="RJM4" s="109" t="s">
        <v>118</v>
      </c>
      <c r="RJN4" s="109"/>
      <c r="RJO4" s="109"/>
      <c r="RJP4" s="109"/>
      <c r="RJQ4" s="109" t="s">
        <v>118</v>
      </c>
      <c r="RJR4" s="109"/>
      <c r="RJS4" s="109"/>
      <c r="RJT4" s="109"/>
      <c r="RJU4" s="109" t="s">
        <v>118</v>
      </c>
      <c r="RJV4" s="109"/>
      <c r="RJW4" s="109"/>
      <c r="RJX4" s="109"/>
      <c r="RJY4" s="109" t="s">
        <v>118</v>
      </c>
      <c r="RJZ4" s="109"/>
      <c r="RKA4" s="109"/>
      <c r="RKB4" s="109"/>
      <c r="RKC4" s="109" t="s">
        <v>118</v>
      </c>
      <c r="RKD4" s="109"/>
      <c r="RKE4" s="109"/>
      <c r="RKF4" s="109"/>
      <c r="RKG4" s="109" t="s">
        <v>118</v>
      </c>
      <c r="RKH4" s="109"/>
      <c r="RKI4" s="109"/>
      <c r="RKJ4" s="109"/>
      <c r="RKK4" s="109" t="s">
        <v>118</v>
      </c>
      <c r="RKL4" s="109"/>
      <c r="RKM4" s="109"/>
      <c r="RKN4" s="109"/>
      <c r="RKO4" s="109" t="s">
        <v>118</v>
      </c>
      <c r="RKP4" s="109"/>
      <c r="RKQ4" s="109"/>
      <c r="RKR4" s="109"/>
      <c r="RKS4" s="109" t="s">
        <v>118</v>
      </c>
      <c r="RKT4" s="109"/>
      <c r="RKU4" s="109"/>
      <c r="RKV4" s="109"/>
      <c r="RKW4" s="109" t="s">
        <v>118</v>
      </c>
      <c r="RKX4" s="109"/>
      <c r="RKY4" s="109"/>
      <c r="RKZ4" s="109"/>
      <c r="RLA4" s="109" t="s">
        <v>118</v>
      </c>
      <c r="RLB4" s="109"/>
      <c r="RLC4" s="109"/>
      <c r="RLD4" s="109"/>
      <c r="RLE4" s="109" t="s">
        <v>118</v>
      </c>
      <c r="RLF4" s="109"/>
      <c r="RLG4" s="109"/>
      <c r="RLH4" s="109"/>
      <c r="RLI4" s="109" t="s">
        <v>118</v>
      </c>
      <c r="RLJ4" s="109"/>
      <c r="RLK4" s="109"/>
      <c r="RLL4" s="109"/>
      <c r="RLM4" s="109" t="s">
        <v>118</v>
      </c>
      <c r="RLN4" s="109"/>
      <c r="RLO4" s="109"/>
      <c r="RLP4" s="109"/>
      <c r="RLQ4" s="109" t="s">
        <v>118</v>
      </c>
      <c r="RLR4" s="109"/>
      <c r="RLS4" s="109"/>
      <c r="RLT4" s="109"/>
      <c r="RLU4" s="109" t="s">
        <v>118</v>
      </c>
      <c r="RLV4" s="109"/>
      <c r="RLW4" s="109"/>
      <c r="RLX4" s="109"/>
      <c r="RLY4" s="109" t="s">
        <v>118</v>
      </c>
      <c r="RLZ4" s="109"/>
      <c r="RMA4" s="109"/>
      <c r="RMB4" s="109"/>
      <c r="RMC4" s="109" t="s">
        <v>118</v>
      </c>
      <c r="RMD4" s="109"/>
      <c r="RME4" s="109"/>
      <c r="RMF4" s="109"/>
      <c r="RMG4" s="109" t="s">
        <v>118</v>
      </c>
      <c r="RMH4" s="109"/>
      <c r="RMI4" s="109"/>
      <c r="RMJ4" s="109"/>
      <c r="RMK4" s="109" t="s">
        <v>118</v>
      </c>
      <c r="RML4" s="109"/>
      <c r="RMM4" s="109"/>
      <c r="RMN4" s="109"/>
      <c r="RMO4" s="109" t="s">
        <v>118</v>
      </c>
      <c r="RMP4" s="109"/>
      <c r="RMQ4" s="109"/>
      <c r="RMR4" s="109"/>
      <c r="RMS4" s="109" t="s">
        <v>118</v>
      </c>
      <c r="RMT4" s="109"/>
      <c r="RMU4" s="109"/>
      <c r="RMV4" s="109"/>
      <c r="RMW4" s="109" t="s">
        <v>118</v>
      </c>
      <c r="RMX4" s="109"/>
      <c r="RMY4" s="109"/>
      <c r="RMZ4" s="109"/>
      <c r="RNA4" s="109" t="s">
        <v>118</v>
      </c>
      <c r="RNB4" s="109"/>
      <c r="RNC4" s="109"/>
      <c r="RND4" s="109"/>
      <c r="RNE4" s="109" t="s">
        <v>118</v>
      </c>
      <c r="RNF4" s="109"/>
      <c r="RNG4" s="109"/>
      <c r="RNH4" s="109"/>
      <c r="RNI4" s="109" t="s">
        <v>118</v>
      </c>
      <c r="RNJ4" s="109"/>
      <c r="RNK4" s="109"/>
      <c r="RNL4" s="109"/>
      <c r="RNM4" s="109" t="s">
        <v>118</v>
      </c>
      <c r="RNN4" s="109"/>
      <c r="RNO4" s="109"/>
      <c r="RNP4" s="109"/>
      <c r="RNQ4" s="109" t="s">
        <v>118</v>
      </c>
      <c r="RNR4" s="109"/>
      <c r="RNS4" s="109"/>
      <c r="RNT4" s="109"/>
      <c r="RNU4" s="109" t="s">
        <v>118</v>
      </c>
      <c r="RNV4" s="109"/>
      <c r="RNW4" s="109"/>
      <c r="RNX4" s="109"/>
      <c r="RNY4" s="109" t="s">
        <v>118</v>
      </c>
      <c r="RNZ4" s="109"/>
      <c r="ROA4" s="109"/>
      <c r="ROB4" s="109"/>
      <c r="ROC4" s="109" t="s">
        <v>118</v>
      </c>
      <c r="ROD4" s="109"/>
      <c r="ROE4" s="109"/>
      <c r="ROF4" s="109"/>
      <c r="ROG4" s="109" t="s">
        <v>118</v>
      </c>
      <c r="ROH4" s="109"/>
      <c r="ROI4" s="109"/>
      <c r="ROJ4" s="109"/>
      <c r="ROK4" s="109" t="s">
        <v>118</v>
      </c>
      <c r="ROL4" s="109"/>
      <c r="ROM4" s="109"/>
      <c r="RON4" s="109"/>
      <c r="ROO4" s="109" t="s">
        <v>118</v>
      </c>
      <c r="ROP4" s="109"/>
      <c r="ROQ4" s="109"/>
      <c r="ROR4" s="109"/>
      <c r="ROS4" s="109" t="s">
        <v>118</v>
      </c>
      <c r="ROT4" s="109"/>
      <c r="ROU4" s="109"/>
      <c r="ROV4" s="109"/>
      <c r="ROW4" s="109" t="s">
        <v>118</v>
      </c>
      <c r="ROX4" s="109"/>
      <c r="ROY4" s="109"/>
      <c r="ROZ4" s="109"/>
      <c r="RPA4" s="109" t="s">
        <v>118</v>
      </c>
      <c r="RPB4" s="109"/>
      <c r="RPC4" s="109"/>
      <c r="RPD4" s="109"/>
      <c r="RPE4" s="109" t="s">
        <v>118</v>
      </c>
      <c r="RPF4" s="109"/>
      <c r="RPG4" s="109"/>
      <c r="RPH4" s="109"/>
      <c r="RPI4" s="109" t="s">
        <v>118</v>
      </c>
      <c r="RPJ4" s="109"/>
      <c r="RPK4" s="109"/>
      <c r="RPL4" s="109"/>
      <c r="RPM4" s="109" t="s">
        <v>118</v>
      </c>
      <c r="RPN4" s="109"/>
      <c r="RPO4" s="109"/>
      <c r="RPP4" s="109"/>
      <c r="RPQ4" s="109" t="s">
        <v>118</v>
      </c>
      <c r="RPR4" s="109"/>
      <c r="RPS4" s="109"/>
      <c r="RPT4" s="109"/>
      <c r="RPU4" s="109" t="s">
        <v>118</v>
      </c>
      <c r="RPV4" s="109"/>
      <c r="RPW4" s="109"/>
      <c r="RPX4" s="109"/>
      <c r="RPY4" s="109" t="s">
        <v>118</v>
      </c>
      <c r="RPZ4" s="109"/>
      <c r="RQA4" s="109"/>
      <c r="RQB4" s="109"/>
      <c r="RQC4" s="109" t="s">
        <v>118</v>
      </c>
      <c r="RQD4" s="109"/>
      <c r="RQE4" s="109"/>
      <c r="RQF4" s="109"/>
      <c r="RQG4" s="109" t="s">
        <v>118</v>
      </c>
      <c r="RQH4" s="109"/>
      <c r="RQI4" s="109"/>
      <c r="RQJ4" s="109"/>
      <c r="RQK4" s="109" t="s">
        <v>118</v>
      </c>
      <c r="RQL4" s="109"/>
      <c r="RQM4" s="109"/>
      <c r="RQN4" s="109"/>
      <c r="RQO4" s="109" t="s">
        <v>118</v>
      </c>
      <c r="RQP4" s="109"/>
      <c r="RQQ4" s="109"/>
      <c r="RQR4" s="109"/>
      <c r="RQS4" s="109" t="s">
        <v>118</v>
      </c>
      <c r="RQT4" s="109"/>
      <c r="RQU4" s="109"/>
      <c r="RQV4" s="109"/>
      <c r="RQW4" s="109" t="s">
        <v>118</v>
      </c>
      <c r="RQX4" s="109"/>
      <c r="RQY4" s="109"/>
      <c r="RQZ4" s="109"/>
      <c r="RRA4" s="109" t="s">
        <v>118</v>
      </c>
      <c r="RRB4" s="109"/>
      <c r="RRC4" s="109"/>
      <c r="RRD4" s="109"/>
      <c r="RRE4" s="109" t="s">
        <v>118</v>
      </c>
      <c r="RRF4" s="109"/>
      <c r="RRG4" s="109"/>
      <c r="RRH4" s="109"/>
      <c r="RRI4" s="109" t="s">
        <v>118</v>
      </c>
      <c r="RRJ4" s="109"/>
      <c r="RRK4" s="109"/>
      <c r="RRL4" s="109"/>
      <c r="RRM4" s="109" t="s">
        <v>118</v>
      </c>
      <c r="RRN4" s="109"/>
      <c r="RRO4" s="109"/>
      <c r="RRP4" s="109"/>
      <c r="RRQ4" s="109" t="s">
        <v>118</v>
      </c>
      <c r="RRR4" s="109"/>
      <c r="RRS4" s="109"/>
      <c r="RRT4" s="109"/>
      <c r="RRU4" s="109" t="s">
        <v>118</v>
      </c>
      <c r="RRV4" s="109"/>
      <c r="RRW4" s="109"/>
      <c r="RRX4" s="109"/>
      <c r="RRY4" s="109" t="s">
        <v>118</v>
      </c>
      <c r="RRZ4" s="109"/>
      <c r="RSA4" s="109"/>
      <c r="RSB4" s="109"/>
      <c r="RSC4" s="109" t="s">
        <v>118</v>
      </c>
      <c r="RSD4" s="109"/>
      <c r="RSE4" s="109"/>
      <c r="RSF4" s="109"/>
      <c r="RSG4" s="109" t="s">
        <v>118</v>
      </c>
      <c r="RSH4" s="109"/>
      <c r="RSI4" s="109"/>
      <c r="RSJ4" s="109"/>
      <c r="RSK4" s="109" t="s">
        <v>118</v>
      </c>
      <c r="RSL4" s="109"/>
      <c r="RSM4" s="109"/>
      <c r="RSN4" s="109"/>
      <c r="RSO4" s="109" t="s">
        <v>118</v>
      </c>
      <c r="RSP4" s="109"/>
      <c r="RSQ4" s="109"/>
      <c r="RSR4" s="109"/>
      <c r="RSS4" s="109" t="s">
        <v>118</v>
      </c>
      <c r="RST4" s="109"/>
      <c r="RSU4" s="109"/>
      <c r="RSV4" s="109"/>
      <c r="RSW4" s="109" t="s">
        <v>118</v>
      </c>
      <c r="RSX4" s="109"/>
      <c r="RSY4" s="109"/>
      <c r="RSZ4" s="109"/>
      <c r="RTA4" s="109" t="s">
        <v>118</v>
      </c>
      <c r="RTB4" s="109"/>
      <c r="RTC4" s="109"/>
      <c r="RTD4" s="109"/>
      <c r="RTE4" s="109" t="s">
        <v>118</v>
      </c>
      <c r="RTF4" s="109"/>
      <c r="RTG4" s="109"/>
      <c r="RTH4" s="109"/>
      <c r="RTI4" s="109" t="s">
        <v>118</v>
      </c>
      <c r="RTJ4" s="109"/>
      <c r="RTK4" s="109"/>
      <c r="RTL4" s="109"/>
      <c r="RTM4" s="109" t="s">
        <v>118</v>
      </c>
      <c r="RTN4" s="109"/>
      <c r="RTO4" s="109"/>
      <c r="RTP4" s="109"/>
      <c r="RTQ4" s="109" t="s">
        <v>118</v>
      </c>
      <c r="RTR4" s="109"/>
      <c r="RTS4" s="109"/>
      <c r="RTT4" s="109"/>
      <c r="RTU4" s="109" t="s">
        <v>118</v>
      </c>
      <c r="RTV4" s="109"/>
      <c r="RTW4" s="109"/>
      <c r="RTX4" s="109"/>
      <c r="RTY4" s="109" t="s">
        <v>118</v>
      </c>
      <c r="RTZ4" s="109"/>
      <c r="RUA4" s="109"/>
      <c r="RUB4" s="109"/>
      <c r="RUC4" s="109" t="s">
        <v>118</v>
      </c>
      <c r="RUD4" s="109"/>
      <c r="RUE4" s="109"/>
      <c r="RUF4" s="109"/>
      <c r="RUG4" s="109" t="s">
        <v>118</v>
      </c>
      <c r="RUH4" s="109"/>
      <c r="RUI4" s="109"/>
      <c r="RUJ4" s="109"/>
      <c r="RUK4" s="109" t="s">
        <v>118</v>
      </c>
      <c r="RUL4" s="109"/>
      <c r="RUM4" s="109"/>
      <c r="RUN4" s="109"/>
      <c r="RUO4" s="109" t="s">
        <v>118</v>
      </c>
      <c r="RUP4" s="109"/>
      <c r="RUQ4" s="109"/>
      <c r="RUR4" s="109"/>
      <c r="RUS4" s="109" t="s">
        <v>118</v>
      </c>
      <c r="RUT4" s="109"/>
      <c r="RUU4" s="109"/>
      <c r="RUV4" s="109"/>
      <c r="RUW4" s="109" t="s">
        <v>118</v>
      </c>
      <c r="RUX4" s="109"/>
      <c r="RUY4" s="109"/>
      <c r="RUZ4" s="109"/>
      <c r="RVA4" s="109" t="s">
        <v>118</v>
      </c>
      <c r="RVB4" s="109"/>
      <c r="RVC4" s="109"/>
      <c r="RVD4" s="109"/>
      <c r="RVE4" s="109" t="s">
        <v>118</v>
      </c>
      <c r="RVF4" s="109"/>
      <c r="RVG4" s="109"/>
      <c r="RVH4" s="109"/>
      <c r="RVI4" s="109" t="s">
        <v>118</v>
      </c>
      <c r="RVJ4" s="109"/>
      <c r="RVK4" s="109"/>
      <c r="RVL4" s="109"/>
      <c r="RVM4" s="109" t="s">
        <v>118</v>
      </c>
      <c r="RVN4" s="109"/>
      <c r="RVO4" s="109"/>
      <c r="RVP4" s="109"/>
      <c r="RVQ4" s="109" t="s">
        <v>118</v>
      </c>
      <c r="RVR4" s="109"/>
      <c r="RVS4" s="109"/>
      <c r="RVT4" s="109"/>
      <c r="RVU4" s="109" t="s">
        <v>118</v>
      </c>
      <c r="RVV4" s="109"/>
      <c r="RVW4" s="109"/>
      <c r="RVX4" s="109"/>
      <c r="RVY4" s="109" t="s">
        <v>118</v>
      </c>
      <c r="RVZ4" s="109"/>
      <c r="RWA4" s="109"/>
      <c r="RWB4" s="109"/>
      <c r="RWC4" s="109" t="s">
        <v>118</v>
      </c>
      <c r="RWD4" s="109"/>
      <c r="RWE4" s="109"/>
      <c r="RWF4" s="109"/>
      <c r="RWG4" s="109" t="s">
        <v>118</v>
      </c>
      <c r="RWH4" s="109"/>
      <c r="RWI4" s="109"/>
      <c r="RWJ4" s="109"/>
      <c r="RWK4" s="109" t="s">
        <v>118</v>
      </c>
      <c r="RWL4" s="109"/>
      <c r="RWM4" s="109"/>
      <c r="RWN4" s="109"/>
      <c r="RWO4" s="109" t="s">
        <v>118</v>
      </c>
      <c r="RWP4" s="109"/>
      <c r="RWQ4" s="109"/>
      <c r="RWR4" s="109"/>
      <c r="RWS4" s="109" t="s">
        <v>118</v>
      </c>
      <c r="RWT4" s="109"/>
      <c r="RWU4" s="109"/>
      <c r="RWV4" s="109"/>
      <c r="RWW4" s="109" t="s">
        <v>118</v>
      </c>
      <c r="RWX4" s="109"/>
      <c r="RWY4" s="109"/>
      <c r="RWZ4" s="109"/>
      <c r="RXA4" s="109" t="s">
        <v>118</v>
      </c>
      <c r="RXB4" s="109"/>
      <c r="RXC4" s="109"/>
      <c r="RXD4" s="109"/>
      <c r="RXE4" s="109" t="s">
        <v>118</v>
      </c>
      <c r="RXF4" s="109"/>
      <c r="RXG4" s="109"/>
      <c r="RXH4" s="109"/>
      <c r="RXI4" s="109" t="s">
        <v>118</v>
      </c>
      <c r="RXJ4" s="109"/>
      <c r="RXK4" s="109"/>
      <c r="RXL4" s="109"/>
      <c r="RXM4" s="109" t="s">
        <v>118</v>
      </c>
      <c r="RXN4" s="109"/>
      <c r="RXO4" s="109"/>
      <c r="RXP4" s="109"/>
      <c r="RXQ4" s="109" t="s">
        <v>118</v>
      </c>
      <c r="RXR4" s="109"/>
      <c r="RXS4" s="109"/>
      <c r="RXT4" s="109"/>
      <c r="RXU4" s="109" t="s">
        <v>118</v>
      </c>
      <c r="RXV4" s="109"/>
      <c r="RXW4" s="109"/>
      <c r="RXX4" s="109"/>
      <c r="RXY4" s="109" t="s">
        <v>118</v>
      </c>
      <c r="RXZ4" s="109"/>
      <c r="RYA4" s="109"/>
      <c r="RYB4" s="109"/>
      <c r="RYC4" s="109" t="s">
        <v>118</v>
      </c>
      <c r="RYD4" s="109"/>
      <c r="RYE4" s="109"/>
      <c r="RYF4" s="109"/>
      <c r="RYG4" s="109" t="s">
        <v>118</v>
      </c>
      <c r="RYH4" s="109"/>
      <c r="RYI4" s="109"/>
      <c r="RYJ4" s="109"/>
      <c r="RYK4" s="109" t="s">
        <v>118</v>
      </c>
      <c r="RYL4" s="109"/>
      <c r="RYM4" s="109"/>
      <c r="RYN4" s="109"/>
      <c r="RYO4" s="109" t="s">
        <v>118</v>
      </c>
      <c r="RYP4" s="109"/>
      <c r="RYQ4" s="109"/>
      <c r="RYR4" s="109"/>
      <c r="RYS4" s="109" t="s">
        <v>118</v>
      </c>
      <c r="RYT4" s="109"/>
      <c r="RYU4" s="109"/>
      <c r="RYV4" s="109"/>
      <c r="RYW4" s="109" t="s">
        <v>118</v>
      </c>
      <c r="RYX4" s="109"/>
      <c r="RYY4" s="109"/>
      <c r="RYZ4" s="109"/>
      <c r="RZA4" s="109" t="s">
        <v>118</v>
      </c>
      <c r="RZB4" s="109"/>
      <c r="RZC4" s="109"/>
      <c r="RZD4" s="109"/>
      <c r="RZE4" s="109" t="s">
        <v>118</v>
      </c>
      <c r="RZF4" s="109"/>
      <c r="RZG4" s="109"/>
      <c r="RZH4" s="109"/>
      <c r="RZI4" s="109" t="s">
        <v>118</v>
      </c>
      <c r="RZJ4" s="109"/>
      <c r="RZK4" s="109"/>
      <c r="RZL4" s="109"/>
      <c r="RZM4" s="109" t="s">
        <v>118</v>
      </c>
      <c r="RZN4" s="109"/>
      <c r="RZO4" s="109"/>
      <c r="RZP4" s="109"/>
      <c r="RZQ4" s="109" t="s">
        <v>118</v>
      </c>
      <c r="RZR4" s="109"/>
      <c r="RZS4" s="109"/>
      <c r="RZT4" s="109"/>
      <c r="RZU4" s="109" t="s">
        <v>118</v>
      </c>
      <c r="RZV4" s="109"/>
      <c r="RZW4" s="109"/>
      <c r="RZX4" s="109"/>
      <c r="RZY4" s="109" t="s">
        <v>118</v>
      </c>
      <c r="RZZ4" s="109"/>
      <c r="SAA4" s="109"/>
      <c r="SAB4" s="109"/>
      <c r="SAC4" s="109" t="s">
        <v>118</v>
      </c>
      <c r="SAD4" s="109"/>
      <c r="SAE4" s="109"/>
      <c r="SAF4" s="109"/>
      <c r="SAG4" s="109" t="s">
        <v>118</v>
      </c>
      <c r="SAH4" s="109"/>
      <c r="SAI4" s="109"/>
      <c r="SAJ4" s="109"/>
      <c r="SAK4" s="109" t="s">
        <v>118</v>
      </c>
      <c r="SAL4" s="109"/>
      <c r="SAM4" s="109"/>
      <c r="SAN4" s="109"/>
      <c r="SAO4" s="109" t="s">
        <v>118</v>
      </c>
      <c r="SAP4" s="109"/>
      <c r="SAQ4" s="109"/>
      <c r="SAR4" s="109"/>
      <c r="SAS4" s="109" t="s">
        <v>118</v>
      </c>
      <c r="SAT4" s="109"/>
      <c r="SAU4" s="109"/>
      <c r="SAV4" s="109"/>
      <c r="SAW4" s="109" t="s">
        <v>118</v>
      </c>
      <c r="SAX4" s="109"/>
      <c r="SAY4" s="109"/>
      <c r="SAZ4" s="109"/>
      <c r="SBA4" s="109" t="s">
        <v>118</v>
      </c>
      <c r="SBB4" s="109"/>
      <c r="SBC4" s="109"/>
      <c r="SBD4" s="109"/>
      <c r="SBE4" s="109" t="s">
        <v>118</v>
      </c>
      <c r="SBF4" s="109"/>
      <c r="SBG4" s="109"/>
      <c r="SBH4" s="109"/>
      <c r="SBI4" s="109" t="s">
        <v>118</v>
      </c>
      <c r="SBJ4" s="109"/>
      <c r="SBK4" s="109"/>
      <c r="SBL4" s="109"/>
      <c r="SBM4" s="109" t="s">
        <v>118</v>
      </c>
      <c r="SBN4" s="109"/>
      <c r="SBO4" s="109"/>
      <c r="SBP4" s="109"/>
      <c r="SBQ4" s="109" t="s">
        <v>118</v>
      </c>
      <c r="SBR4" s="109"/>
      <c r="SBS4" s="109"/>
      <c r="SBT4" s="109"/>
      <c r="SBU4" s="109" t="s">
        <v>118</v>
      </c>
      <c r="SBV4" s="109"/>
      <c r="SBW4" s="109"/>
      <c r="SBX4" s="109"/>
      <c r="SBY4" s="109" t="s">
        <v>118</v>
      </c>
      <c r="SBZ4" s="109"/>
      <c r="SCA4" s="109"/>
      <c r="SCB4" s="109"/>
      <c r="SCC4" s="109" t="s">
        <v>118</v>
      </c>
      <c r="SCD4" s="109"/>
      <c r="SCE4" s="109"/>
      <c r="SCF4" s="109"/>
      <c r="SCG4" s="109" t="s">
        <v>118</v>
      </c>
      <c r="SCH4" s="109"/>
      <c r="SCI4" s="109"/>
      <c r="SCJ4" s="109"/>
      <c r="SCK4" s="109" t="s">
        <v>118</v>
      </c>
      <c r="SCL4" s="109"/>
      <c r="SCM4" s="109"/>
      <c r="SCN4" s="109"/>
      <c r="SCO4" s="109" t="s">
        <v>118</v>
      </c>
      <c r="SCP4" s="109"/>
      <c r="SCQ4" s="109"/>
      <c r="SCR4" s="109"/>
      <c r="SCS4" s="109" t="s">
        <v>118</v>
      </c>
      <c r="SCT4" s="109"/>
      <c r="SCU4" s="109"/>
      <c r="SCV4" s="109"/>
      <c r="SCW4" s="109" t="s">
        <v>118</v>
      </c>
      <c r="SCX4" s="109"/>
      <c r="SCY4" s="109"/>
      <c r="SCZ4" s="109"/>
      <c r="SDA4" s="109" t="s">
        <v>118</v>
      </c>
      <c r="SDB4" s="109"/>
      <c r="SDC4" s="109"/>
      <c r="SDD4" s="109"/>
      <c r="SDE4" s="109" t="s">
        <v>118</v>
      </c>
      <c r="SDF4" s="109"/>
      <c r="SDG4" s="109"/>
      <c r="SDH4" s="109"/>
      <c r="SDI4" s="109" t="s">
        <v>118</v>
      </c>
      <c r="SDJ4" s="109"/>
      <c r="SDK4" s="109"/>
      <c r="SDL4" s="109"/>
      <c r="SDM4" s="109" t="s">
        <v>118</v>
      </c>
      <c r="SDN4" s="109"/>
      <c r="SDO4" s="109"/>
      <c r="SDP4" s="109"/>
      <c r="SDQ4" s="109" t="s">
        <v>118</v>
      </c>
      <c r="SDR4" s="109"/>
      <c r="SDS4" s="109"/>
      <c r="SDT4" s="109"/>
      <c r="SDU4" s="109" t="s">
        <v>118</v>
      </c>
      <c r="SDV4" s="109"/>
      <c r="SDW4" s="109"/>
      <c r="SDX4" s="109"/>
      <c r="SDY4" s="109" t="s">
        <v>118</v>
      </c>
      <c r="SDZ4" s="109"/>
      <c r="SEA4" s="109"/>
      <c r="SEB4" s="109"/>
      <c r="SEC4" s="109" t="s">
        <v>118</v>
      </c>
      <c r="SED4" s="109"/>
      <c r="SEE4" s="109"/>
      <c r="SEF4" s="109"/>
      <c r="SEG4" s="109" t="s">
        <v>118</v>
      </c>
      <c r="SEH4" s="109"/>
      <c r="SEI4" s="109"/>
      <c r="SEJ4" s="109"/>
      <c r="SEK4" s="109" t="s">
        <v>118</v>
      </c>
      <c r="SEL4" s="109"/>
      <c r="SEM4" s="109"/>
      <c r="SEN4" s="109"/>
      <c r="SEO4" s="109" t="s">
        <v>118</v>
      </c>
      <c r="SEP4" s="109"/>
      <c r="SEQ4" s="109"/>
      <c r="SER4" s="109"/>
      <c r="SES4" s="109" t="s">
        <v>118</v>
      </c>
      <c r="SET4" s="109"/>
      <c r="SEU4" s="109"/>
      <c r="SEV4" s="109"/>
      <c r="SEW4" s="109" t="s">
        <v>118</v>
      </c>
      <c r="SEX4" s="109"/>
      <c r="SEY4" s="109"/>
      <c r="SEZ4" s="109"/>
      <c r="SFA4" s="109" t="s">
        <v>118</v>
      </c>
      <c r="SFB4" s="109"/>
      <c r="SFC4" s="109"/>
      <c r="SFD4" s="109"/>
      <c r="SFE4" s="109" t="s">
        <v>118</v>
      </c>
      <c r="SFF4" s="109"/>
      <c r="SFG4" s="109"/>
      <c r="SFH4" s="109"/>
      <c r="SFI4" s="109" t="s">
        <v>118</v>
      </c>
      <c r="SFJ4" s="109"/>
      <c r="SFK4" s="109"/>
      <c r="SFL4" s="109"/>
      <c r="SFM4" s="109" t="s">
        <v>118</v>
      </c>
      <c r="SFN4" s="109"/>
      <c r="SFO4" s="109"/>
      <c r="SFP4" s="109"/>
      <c r="SFQ4" s="109" t="s">
        <v>118</v>
      </c>
      <c r="SFR4" s="109"/>
      <c r="SFS4" s="109"/>
      <c r="SFT4" s="109"/>
      <c r="SFU4" s="109" t="s">
        <v>118</v>
      </c>
      <c r="SFV4" s="109"/>
      <c r="SFW4" s="109"/>
      <c r="SFX4" s="109"/>
      <c r="SFY4" s="109" t="s">
        <v>118</v>
      </c>
      <c r="SFZ4" s="109"/>
      <c r="SGA4" s="109"/>
      <c r="SGB4" s="109"/>
      <c r="SGC4" s="109" t="s">
        <v>118</v>
      </c>
      <c r="SGD4" s="109"/>
      <c r="SGE4" s="109"/>
      <c r="SGF4" s="109"/>
      <c r="SGG4" s="109" t="s">
        <v>118</v>
      </c>
      <c r="SGH4" s="109"/>
      <c r="SGI4" s="109"/>
      <c r="SGJ4" s="109"/>
      <c r="SGK4" s="109" t="s">
        <v>118</v>
      </c>
      <c r="SGL4" s="109"/>
      <c r="SGM4" s="109"/>
      <c r="SGN4" s="109"/>
      <c r="SGO4" s="109" t="s">
        <v>118</v>
      </c>
      <c r="SGP4" s="109"/>
      <c r="SGQ4" s="109"/>
      <c r="SGR4" s="109"/>
      <c r="SGS4" s="109" t="s">
        <v>118</v>
      </c>
      <c r="SGT4" s="109"/>
      <c r="SGU4" s="109"/>
      <c r="SGV4" s="109"/>
      <c r="SGW4" s="109" t="s">
        <v>118</v>
      </c>
      <c r="SGX4" s="109"/>
      <c r="SGY4" s="109"/>
      <c r="SGZ4" s="109"/>
      <c r="SHA4" s="109" t="s">
        <v>118</v>
      </c>
      <c r="SHB4" s="109"/>
      <c r="SHC4" s="109"/>
      <c r="SHD4" s="109"/>
      <c r="SHE4" s="109" t="s">
        <v>118</v>
      </c>
      <c r="SHF4" s="109"/>
      <c r="SHG4" s="109"/>
      <c r="SHH4" s="109"/>
      <c r="SHI4" s="109" t="s">
        <v>118</v>
      </c>
      <c r="SHJ4" s="109"/>
      <c r="SHK4" s="109"/>
      <c r="SHL4" s="109"/>
      <c r="SHM4" s="109" t="s">
        <v>118</v>
      </c>
      <c r="SHN4" s="109"/>
      <c r="SHO4" s="109"/>
      <c r="SHP4" s="109"/>
      <c r="SHQ4" s="109" t="s">
        <v>118</v>
      </c>
      <c r="SHR4" s="109"/>
      <c r="SHS4" s="109"/>
      <c r="SHT4" s="109"/>
      <c r="SHU4" s="109" t="s">
        <v>118</v>
      </c>
      <c r="SHV4" s="109"/>
      <c r="SHW4" s="109"/>
      <c r="SHX4" s="109"/>
      <c r="SHY4" s="109" t="s">
        <v>118</v>
      </c>
      <c r="SHZ4" s="109"/>
      <c r="SIA4" s="109"/>
      <c r="SIB4" s="109"/>
      <c r="SIC4" s="109" t="s">
        <v>118</v>
      </c>
      <c r="SID4" s="109"/>
      <c r="SIE4" s="109"/>
      <c r="SIF4" s="109"/>
      <c r="SIG4" s="109" t="s">
        <v>118</v>
      </c>
      <c r="SIH4" s="109"/>
      <c r="SII4" s="109"/>
      <c r="SIJ4" s="109"/>
      <c r="SIK4" s="109" t="s">
        <v>118</v>
      </c>
      <c r="SIL4" s="109"/>
      <c r="SIM4" s="109"/>
      <c r="SIN4" s="109"/>
      <c r="SIO4" s="109" t="s">
        <v>118</v>
      </c>
      <c r="SIP4" s="109"/>
      <c r="SIQ4" s="109"/>
      <c r="SIR4" s="109"/>
      <c r="SIS4" s="109" t="s">
        <v>118</v>
      </c>
      <c r="SIT4" s="109"/>
      <c r="SIU4" s="109"/>
      <c r="SIV4" s="109"/>
      <c r="SIW4" s="109" t="s">
        <v>118</v>
      </c>
      <c r="SIX4" s="109"/>
      <c r="SIY4" s="109"/>
      <c r="SIZ4" s="109"/>
      <c r="SJA4" s="109" t="s">
        <v>118</v>
      </c>
      <c r="SJB4" s="109"/>
      <c r="SJC4" s="109"/>
      <c r="SJD4" s="109"/>
      <c r="SJE4" s="109" t="s">
        <v>118</v>
      </c>
      <c r="SJF4" s="109"/>
      <c r="SJG4" s="109"/>
      <c r="SJH4" s="109"/>
      <c r="SJI4" s="109" t="s">
        <v>118</v>
      </c>
      <c r="SJJ4" s="109"/>
      <c r="SJK4" s="109"/>
      <c r="SJL4" s="109"/>
      <c r="SJM4" s="109" t="s">
        <v>118</v>
      </c>
      <c r="SJN4" s="109"/>
      <c r="SJO4" s="109"/>
      <c r="SJP4" s="109"/>
      <c r="SJQ4" s="109" t="s">
        <v>118</v>
      </c>
      <c r="SJR4" s="109"/>
      <c r="SJS4" s="109"/>
      <c r="SJT4" s="109"/>
      <c r="SJU4" s="109" t="s">
        <v>118</v>
      </c>
      <c r="SJV4" s="109"/>
      <c r="SJW4" s="109"/>
      <c r="SJX4" s="109"/>
      <c r="SJY4" s="109" t="s">
        <v>118</v>
      </c>
      <c r="SJZ4" s="109"/>
      <c r="SKA4" s="109"/>
      <c r="SKB4" s="109"/>
      <c r="SKC4" s="109" t="s">
        <v>118</v>
      </c>
      <c r="SKD4" s="109"/>
      <c r="SKE4" s="109"/>
      <c r="SKF4" s="109"/>
      <c r="SKG4" s="109" t="s">
        <v>118</v>
      </c>
      <c r="SKH4" s="109"/>
      <c r="SKI4" s="109"/>
      <c r="SKJ4" s="109"/>
      <c r="SKK4" s="109" t="s">
        <v>118</v>
      </c>
      <c r="SKL4" s="109"/>
      <c r="SKM4" s="109"/>
      <c r="SKN4" s="109"/>
      <c r="SKO4" s="109" t="s">
        <v>118</v>
      </c>
      <c r="SKP4" s="109"/>
      <c r="SKQ4" s="109"/>
      <c r="SKR4" s="109"/>
      <c r="SKS4" s="109" t="s">
        <v>118</v>
      </c>
      <c r="SKT4" s="109"/>
      <c r="SKU4" s="109"/>
      <c r="SKV4" s="109"/>
      <c r="SKW4" s="109" t="s">
        <v>118</v>
      </c>
      <c r="SKX4" s="109"/>
      <c r="SKY4" s="109"/>
      <c r="SKZ4" s="109"/>
      <c r="SLA4" s="109" t="s">
        <v>118</v>
      </c>
      <c r="SLB4" s="109"/>
      <c r="SLC4" s="109"/>
      <c r="SLD4" s="109"/>
      <c r="SLE4" s="109" t="s">
        <v>118</v>
      </c>
      <c r="SLF4" s="109"/>
      <c r="SLG4" s="109"/>
      <c r="SLH4" s="109"/>
      <c r="SLI4" s="109" t="s">
        <v>118</v>
      </c>
      <c r="SLJ4" s="109"/>
      <c r="SLK4" s="109"/>
      <c r="SLL4" s="109"/>
      <c r="SLM4" s="109" t="s">
        <v>118</v>
      </c>
      <c r="SLN4" s="109"/>
      <c r="SLO4" s="109"/>
      <c r="SLP4" s="109"/>
      <c r="SLQ4" s="109" t="s">
        <v>118</v>
      </c>
      <c r="SLR4" s="109"/>
      <c r="SLS4" s="109"/>
      <c r="SLT4" s="109"/>
      <c r="SLU4" s="109" t="s">
        <v>118</v>
      </c>
      <c r="SLV4" s="109"/>
      <c r="SLW4" s="109"/>
      <c r="SLX4" s="109"/>
      <c r="SLY4" s="109" t="s">
        <v>118</v>
      </c>
      <c r="SLZ4" s="109"/>
      <c r="SMA4" s="109"/>
      <c r="SMB4" s="109"/>
      <c r="SMC4" s="109" t="s">
        <v>118</v>
      </c>
      <c r="SMD4" s="109"/>
      <c r="SME4" s="109"/>
      <c r="SMF4" s="109"/>
      <c r="SMG4" s="109" t="s">
        <v>118</v>
      </c>
      <c r="SMH4" s="109"/>
      <c r="SMI4" s="109"/>
      <c r="SMJ4" s="109"/>
      <c r="SMK4" s="109" t="s">
        <v>118</v>
      </c>
      <c r="SML4" s="109"/>
      <c r="SMM4" s="109"/>
      <c r="SMN4" s="109"/>
      <c r="SMO4" s="109" t="s">
        <v>118</v>
      </c>
      <c r="SMP4" s="109"/>
      <c r="SMQ4" s="109"/>
      <c r="SMR4" s="109"/>
      <c r="SMS4" s="109" t="s">
        <v>118</v>
      </c>
      <c r="SMT4" s="109"/>
      <c r="SMU4" s="109"/>
      <c r="SMV4" s="109"/>
      <c r="SMW4" s="109" t="s">
        <v>118</v>
      </c>
      <c r="SMX4" s="109"/>
      <c r="SMY4" s="109"/>
      <c r="SMZ4" s="109"/>
      <c r="SNA4" s="109" t="s">
        <v>118</v>
      </c>
      <c r="SNB4" s="109"/>
      <c r="SNC4" s="109"/>
      <c r="SND4" s="109"/>
      <c r="SNE4" s="109" t="s">
        <v>118</v>
      </c>
      <c r="SNF4" s="109"/>
      <c r="SNG4" s="109"/>
      <c r="SNH4" s="109"/>
      <c r="SNI4" s="109" t="s">
        <v>118</v>
      </c>
      <c r="SNJ4" s="109"/>
      <c r="SNK4" s="109"/>
      <c r="SNL4" s="109"/>
      <c r="SNM4" s="109" t="s">
        <v>118</v>
      </c>
      <c r="SNN4" s="109"/>
      <c r="SNO4" s="109"/>
      <c r="SNP4" s="109"/>
      <c r="SNQ4" s="109" t="s">
        <v>118</v>
      </c>
      <c r="SNR4" s="109"/>
      <c r="SNS4" s="109"/>
      <c r="SNT4" s="109"/>
      <c r="SNU4" s="109" t="s">
        <v>118</v>
      </c>
      <c r="SNV4" s="109"/>
      <c r="SNW4" s="109"/>
      <c r="SNX4" s="109"/>
      <c r="SNY4" s="109" t="s">
        <v>118</v>
      </c>
      <c r="SNZ4" s="109"/>
      <c r="SOA4" s="109"/>
      <c r="SOB4" s="109"/>
      <c r="SOC4" s="109" t="s">
        <v>118</v>
      </c>
      <c r="SOD4" s="109"/>
      <c r="SOE4" s="109"/>
      <c r="SOF4" s="109"/>
      <c r="SOG4" s="109" t="s">
        <v>118</v>
      </c>
      <c r="SOH4" s="109"/>
      <c r="SOI4" s="109"/>
      <c r="SOJ4" s="109"/>
      <c r="SOK4" s="109" t="s">
        <v>118</v>
      </c>
      <c r="SOL4" s="109"/>
      <c r="SOM4" s="109"/>
      <c r="SON4" s="109"/>
      <c r="SOO4" s="109" t="s">
        <v>118</v>
      </c>
      <c r="SOP4" s="109"/>
      <c r="SOQ4" s="109"/>
      <c r="SOR4" s="109"/>
      <c r="SOS4" s="109" t="s">
        <v>118</v>
      </c>
      <c r="SOT4" s="109"/>
      <c r="SOU4" s="109"/>
      <c r="SOV4" s="109"/>
      <c r="SOW4" s="109" t="s">
        <v>118</v>
      </c>
      <c r="SOX4" s="109"/>
      <c r="SOY4" s="109"/>
      <c r="SOZ4" s="109"/>
      <c r="SPA4" s="109" t="s">
        <v>118</v>
      </c>
      <c r="SPB4" s="109"/>
      <c r="SPC4" s="109"/>
      <c r="SPD4" s="109"/>
      <c r="SPE4" s="109" t="s">
        <v>118</v>
      </c>
      <c r="SPF4" s="109"/>
      <c r="SPG4" s="109"/>
      <c r="SPH4" s="109"/>
      <c r="SPI4" s="109" t="s">
        <v>118</v>
      </c>
      <c r="SPJ4" s="109"/>
      <c r="SPK4" s="109"/>
      <c r="SPL4" s="109"/>
      <c r="SPM4" s="109" t="s">
        <v>118</v>
      </c>
      <c r="SPN4" s="109"/>
      <c r="SPO4" s="109"/>
      <c r="SPP4" s="109"/>
      <c r="SPQ4" s="109" t="s">
        <v>118</v>
      </c>
      <c r="SPR4" s="109"/>
      <c r="SPS4" s="109"/>
      <c r="SPT4" s="109"/>
      <c r="SPU4" s="109" t="s">
        <v>118</v>
      </c>
      <c r="SPV4" s="109"/>
      <c r="SPW4" s="109"/>
      <c r="SPX4" s="109"/>
      <c r="SPY4" s="109" t="s">
        <v>118</v>
      </c>
      <c r="SPZ4" s="109"/>
      <c r="SQA4" s="109"/>
      <c r="SQB4" s="109"/>
      <c r="SQC4" s="109" t="s">
        <v>118</v>
      </c>
      <c r="SQD4" s="109"/>
      <c r="SQE4" s="109"/>
      <c r="SQF4" s="109"/>
      <c r="SQG4" s="109" t="s">
        <v>118</v>
      </c>
      <c r="SQH4" s="109"/>
      <c r="SQI4" s="109"/>
      <c r="SQJ4" s="109"/>
      <c r="SQK4" s="109" t="s">
        <v>118</v>
      </c>
      <c r="SQL4" s="109"/>
      <c r="SQM4" s="109"/>
      <c r="SQN4" s="109"/>
      <c r="SQO4" s="109" t="s">
        <v>118</v>
      </c>
      <c r="SQP4" s="109"/>
      <c r="SQQ4" s="109"/>
      <c r="SQR4" s="109"/>
      <c r="SQS4" s="109" t="s">
        <v>118</v>
      </c>
      <c r="SQT4" s="109"/>
      <c r="SQU4" s="109"/>
      <c r="SQV4" s="109"/>
      <c r="SQW4" s="109" t="s">
        <v>118</v>
      </c>
      <c r="SQX4" s="109"/>
      <c r="SQY4" s="109"/>
      <c r="SQZ4" s="109"/>
      <c r="SRA4" s="109" t="s">
        <v>118</v>
      </c>
      <c r="SRB4" s="109"/>
      <c r="SRC4" s="109"/>
      <c r="SRD4" s="109"/>
      <c r="SRE4" s="109" t="s">
        <v>118</v>
      </c>
      <c r="SRF4" s="109"/>
      <c r="SRG4" s="109"/>
      <c r="SRH4" s="109"/>
      <c r="SRI4" s="109" t="s">
        <v>118</v>
      </c>
      <c r="SRJ4" s="109"/>
      <c r="SRK4" s="109"/>
      <c r="SRL4" s="109"/>
      <c r="SRM4" s="109" t="s">
        <v>118</v>
      </c>
      <c r="SRN4" s="109"/>
      <c r="SRO4" s="109"/>
      <c r="SRP4" s="109"/>
      <c r="SRQ4" s="109" t="s">
        <v>118</v>
      </c>
      <c r="SRR4" s="109"/>
      <c r="SRS4" s="109"/>
      <c r="SRT4" s="109"/>
      <c r="SRU4" s="109" t="s">
        <v>118</v>
      </c>
      <c r="SRV4" s="109"/>
      <c r="SRW4" s="109"/>
      <c r="SRX4" s="109"/>
      <c r="SRY4" s="109" t="s">
        <v>118</v>
      </c>
      <c r="SRZ4" s="109"/>
      <c r="SSA4" s="109"/>
      <c r="SSB4" s="109"/>
      <c r="SSC4" s="109" t="s">
        <v>118</v>
      </c>
      <c r="SSD4" s="109"/>
      <c r="SSE4" s="109"/>
      <c r="SSF4" s="109"/>
      <c r="SSG4" s="109" t="s">
        <v>118</v>
      </c>
      <c r="SSH4" s="109"/>
      <c r="SSI4" s="109"/>
      <c r="SSJ4" s="109"/>
      <c r="SSK4" s="109" t="s">
        <v>118</v>
      </c>
      <c r="SSL4" s="109"/>
      <c r="SSM4" s="109"/>
      <c r="SSN4" s="109"/>
      <c r="SSO4" s="109" t="s">
        <v>118</v>
      </c>
      <c r="SSP4" s="109"/>
      <c r="SSQ4" s="109"/>
      <c r="SSR4" s="109"/>
      <c r="SSS4" s="109" t="s">
        <v>118</v>
      </c>
      <c r="SST4" s="109"/>
      <c r="SSU4" s="109"/>
      <c r="SSV4" s="109"/>
      <c r="SSW4" s="109" t="s">
        <v>118</v>
      </c>
      <c r="SSX4" s="109"/>
      <c r="SSY4" s="109"/>
      <c r="SSZ4" s="109"/>
      <c r="STA4" s="109" t="s">
        <v>118</v>
      </c>
      <c r="STB4" s="109"/>
      <c r="STC4" s="109"/>
      <c r="STD4" s="109"/>
      <c r="STE4" s="109" t="s">
        <v>118</v>
      </c>
      <c r="STF4" s="109"/>
      <c r="STG4" s="109"/>
      <c r="STH4" s="109"/>
      <c r="STI4" s="109" t="s">
        <v>118</v>
      </c>
      <c r="STJ4" s="109"/>
      <c r="STK4" s="109"/>
      <c r="STL4" s="109"/>
      <c r="STM4" s="109" t="s">
        <v>118</v>
      </c>
      <c r="STN4" s="109"/>
      <c r="STO4" s="109"/>
      <c r="STP4" s="109"/>
      <c r="STQ4" s="109" t="s">
        <v>118</v>
      </c>
      <c r="STR4" s="109"/>
      <c r="STS4" s="109"/>
      <c r="STT4" s="109"/>
      <c r="STU4" s="109" t="s">
        <v>118</v>
      </c>
      <c r="STV4" s="109"/>
      <c r="STW4" s="109"/>
      <c r="STX4" s="109"/>
      <c r="STY4" s="109" t="s">
        <v>118</v>
      </c>
      <c r="STZ4" s="109"/>
      <c r="SUA4" s="109"/>
      <c r="SUB4" s="109"/>
      <c r="SUC4" s="109" t="s">
        <v>118</v>
      </c>
      <c r="SUD4" s="109"/>
      <c r="SUE4" s="109"/>
      <c r="SUF4" s="109"/>
      <c r="SUG4" s="109" t="s">
        <v>118</v>
      </c>
      <c r="SUH4" s="109"/>
      <c r="SUI4" s="109"/>
      <c r="SUJ4" s="109"/>
      <c r="SUK4" s="109" t="s">
        <v>118</v>
      </c>
      <c r="SUL4" s="109"/>
      <c r="SUM4" s="109"/>
      <c r="SUN4" s="109"/>
      <c r="SUO4" s="109" t="s">
        <v>118</v>
      </c>
      <c r="SUP4" s="109"/>
      <c r="SUQ4" s="109"/>
      <c r="SUR4" s="109"/>
      <c r="SUS4" s="109" t="s">
        <v>118</v>
      </c>
      <c r="SUT4" s="109"/>
      <c r="SUU4" s="109"/>
      <c r="SUV4" s="109"/>
      <c r="SUW4" s="109" t="s">
        <v>118</v>
      </c>
      <c r="SUX4" s="109"/>
      <c r="SUY4" s="109"/>
      <c r="SUZ4" s="109"/>
      <c r="SVA4" s="109" t="s">
        <v>118</v>
      </c>
      <c r="SVB4" s="109"/>
      <c r="SVC4" s="109"/>
      <c r="SVD4" s="109"/>
      <c r="SVE4" s="109" t="s">
        <v>118</v>
      </c>
      <c r="SVF4" s="109"/>
      <c r="SVG4" s="109"/>
      <c r="SVH4" s="109"/>
      <c r="SVI4" s="109" t="s">
        <v>118</v>
      </c>
      <c r="SVJ4" s="109"/>
      <c r="SVK4" s="109"/>
      <c r="SVL4" s="109"/>
      <c r="SVM4" s="109" t="s">
        <v>118</v>
      </c>
      <c r="SVN4" s="109"/>
      <c r="SVO4" s="109"/>
      <c r="SVP4" s="109"/>
      <c r="SVQ4" s="109" t="s">
        <v>118</v>
      </c>
      <c r="SVR4" s="109"/>
      <c r="SVS4" s="109"/>
      <c r="SVT4" s="109"/>
      <c r="SVU4" s="109" t="s">
        <v>118</v>
      </c>
      <c r="SVV4" s="109"/>
      <c r="SVW4" s="109"/>
      <c r="SVX4" s="109"/>
      <c r="SVY4" s="109" t="s">
        <v>118</v>
      </c>
      <c r="SVZ4" s="109"/>
      <c r="SWA4" s="109"/>
      <c r="SWB4" s="109"/>
      <c r="SWC4" s="109" t="s">
        <v>118</v>
      </c>
      <c r="SWD4" s="109"/>
      <c r="SWE4" s="109"/>
      <c r="SWF4" s="109"/>
      <c r="SWG4" s="109" t="s">
        <v>118</v>
      </c>
      <c r="SWH4" s="109"/>
      <c r="SWI4" s="109"/>
      <c r="SWJ4" s="109"/>
      <c r="SWK4" s="109" t="s">
        <v>118</v>
      </c>
      <c r="SWL4" s="109"/>
      <c r="SWM4" s="109"/>
      <c r="SWN4" s="109"/>
      <c r="SWO4" s="109" t="s">
        <v>118</v>
      </c>
      <c r="SWP4" s="109"/>
      <c r="SWQ4" s="109"/>
      <c r="SWR4" s="109"/>
      <c r="SWS4" s="109" t="s">
        <v>118</v>
      </c>
      <c r="SWT4" s="109"/>
      <c r="SWU4" s="109"/>
      <c r="SWV4" s="109"/>
      <c r="SWW4" s="109" t="s">
        <v>118</v>
      </c>
      <c r="SWX4" s="109"/>
      <c r="SWY4" s="109"/>
      <c r="SWZ4" s="109"/>
      <c r="SXA4" s="109" t="s">
        <v>118</v>
      </c>
      <c r="SXB4" s="109"/>
      <c r="SXC4" s="109"/>
      <c r="SXD4" s="109"/>
      <c r="SXE4" s="109" t="s">
        <v>118</v>
      </c>
      <c r="SXF4" s="109"/>
      <c r="SXG4" s="109"/>
      <c r="SXH4" s="109"/>
      <c r="SXI4" s="109" t="s">
        <v>118</v>
      </c>
      <c r="SXJ4" s="109"/>
      <c r="SXK4" s="109"/>
      <c r="SXL4" s="109"/>
      <c r="SXM4" s="109" t="s">
        <v>118</v>
      </c>
      <c r="SXN4" s="109"/>
      <c r="SXO4" s="109"/>
      <c r="SXP4" s="109"/>
      <c r="SXQ4" s="109" t="s">
        <v>118</v>
      </c>
      <c r="SXR4" s="109"/>
      <c r="SXS4" s="109"/>
      <c r="SXT4" s="109"/>
      <c r="SXU4" s="109" t="s">
        <v>118</v>
      </c>
      <c r="SXV4" s="109"/>
      <c r="SXW4" s="109"/>
      <c r="SXX4" s="109"/>
      <c r="SXY4" s="109" t="s">
        <v>118</v>
      </c>
      <c r="SXZ4" s="109"/>
      <c r="SYA4" s="109"/>
      <c r="SYB4" s="109"/>
      <c r="SYC4" s="109" t="s">
        <v>118</v>
      </c>
      <c r="SYD4" s="109"/>
      <c r="SYE4" s="109"/>
      <c r="SYF4" s="109"/>
      <c r="SYG4" s="109" t="s">
        <v>118</v>
      </c>
      <c r="SYH4" s="109"/>
      <c r="SYI4" s="109"/>
      <c r="SYJ4" s="109"/>
      <c r="SYK4" s="109" t="s">
        <v>118</v>
      </c>
      <c r="SYL4" s="109"/>
      <c r="SYM4" s="109"/>
      <c r="SYN4" s="109"/>
      <c r="SYO4" s="109" t="s">
        <v>118</v>
      </c>
      <c r="SYP4" s="109"/>
      <c r="SYQ4" s="109"/>
      <c r="SYR4" s="109"/>
      <c r="SYS4" s="109" t="s">
        <v>118</v>
      </c>
      <c r="SYT4" s="109"/>
      <c r="SYU4" s="109"/>
      <c r="SYV4" s="109"/>
      <c r="SYW4" s="109" t="s">
        <v>118</v>
      </c>
      <c r="SYX4" s="109"/>
      <c r="SYY4" s="109"/>
      <c r="SYZ4" s="109"/>
      <c r="SZA4" s="109" t="s">
        <v>118</v>
      </c>
      <c r="SZB4" s="109"/>
      <c r="SZC4" s="109"/>
      <c r="SZD4" s="109"/>
      <c r="SZE4" s="109" t="s">
        <v>118</v>
      </c>
      <c r="SZF4" s="109"/>
      <c r="SZG4" s="109"/>
      <c r="SZH4" s="109"/>
      <c r="SZI4" s="109" t="s">
        <v>118</v>
      </c>
      <c r="SZJ4" s="109"/>
      <c r="SZK4" s="109"/>
      <c r="SZL4" s="109"/>
      <c r="SZM4" s="109" t="s">
        <v>118</v>
      </c>
      <c r="SZN4" s="109"/>
      <c r="SZO4" s="109"/>
      <c r="SZP4" s="109"/>
      <c r="SZQ4" s="109" t="s">
        <v>118</v>
      </c>
      <c r="SZR4" s="109"/>
      <c r="SZS4" s="109"/>
      <c r="SZT4" s="109"/>
      <c r="SZU4" s="109" t="s">
        <v>118</v>
      </c>
      <c r="SZV4" s="109"/>
      <c r="SZW4" s="109"/>
      <c r="SZX4" s="109"/>
      <c r="SZY4" s="109" t="s">
        <v>118</v>
      </c>
      <c r="SZZ4" s="109"/>
      <c r="TAA4" s="109"/>
      <c r="TAB4" s="109"/>
      <c r="TAC4" s="109" t="s">
        <v>118</v>
      </c>
      <c r="TAD4" s="109"/>
      <c r="TAE4" s="109"/>
      <c r="TAF4" s="109"/>
      <c r="TAG4" s="109" t="s">
        <v>118</v>
      </c>
      <c r="TAH4" s="109"/>
      <c r="TAI4" s="109"/>
      <c r="TAJ4" s="109"/>
      <c r="TAK4" s="109" t="s">
        <v>118</v>
      </c>
      <c r="TAL4" s="109"/>
      <c r="TAM4" s="109"/>
      <c r="TAN4" s="109"/>
      <c r="TAO4" s="109" t="s">
        <v>118</v>
      </c>
      <c r="TAP4" s="109"/>
      <c r="TAQ4" s="109"/>
      <c r="TAR4" s="109"/>
      <c r="TAS4" s="109" t="s">
        <v>118</v>
      </c>
      <c r="TAT4" s="109"/>
      <c r="TAU4" s="109"/>
      <c r="TAV4" s="109"/>
      <c r="TAW4" s="109" t="s">
        <v>118</v>
      </c>
      <c r="TAX4" s="109"/>
      <c r="TAY4" s="109"/>
      <c r="TAZ4" s="109"/>
      <c r="TBA4" s="109" t="s">
        <v>118</v>
      </c>
      <c r="TBB4" s="109"/>
      <c r="TBC4" s="109"/>
      <c r="TBD4" s="109"/>
      <c r="TBE4" s="109" t="s">
        <v>118</v>
      </c>
      <c r="TBF4" s="109"/>
      <c r="TBG4" s="109"/>
      <c r="TBH4" s="109"/>
      <c r="TBI4" s="109" t="s">
        <v>118</v>
      </c>
      <c r="TBJ4" s="109"/>
      <c r="TBK4" s="109"/>
      <c r="TBL4" s="109"/>
      <c r="TBM4" s="109" t="s">
        <v>118</v>
      </c>
      <c r="TBN4" s="109"/>
      <c r="TBO4" s="109"/>
      <c r="TBP4" s="109"/>
      <c r="TBQ4" s="109" t="s">
        <v>118</v>
      </c>
      <c r="TBR4" s="109"/>
      <c r="TBS4" s="109"/>
      <c r="TBT4" s="109"/>
      <c r="TBU4" s="109" t="s">
        <v>118</v>
      </c>
      <c r="TBV4" s="109"/>
      <c r="TBW4" s="109"/>
      <c r="TBX4" s="109"/>
      <c r="TBY4" s="109" t="s">
        <v>118</v>
      </c>
      <c r="TBZ4" s="109"/>
      <c r="TCA4" s="109"/>
      <c r="TCB4" s="109"/>
      <c r="TCC4" s="109" t="s">
        <v>118</v>
      </c>
      <c r="TCD4" s="109"/>
      <c r="TCE4" s="109"/>
      <c r="TCF4" s="109"/>
      <c r="TCG4" s="109" t="s">
        <v>118</v>
      </c>
      <c r="TCH4" s="109"/>
      <c r="TCI4" s="109"/>
      <c r="TCJ4" s="109"/>
      <c r="TCK4" s="109" t="s">
        <v>118</v>
      </c>
      <c r="TCL4" s="109"/>
      <c r="TCM4" s="109"/>
      <c r="TCN4" s="109"/>
      <c r="TCO4" s="109" t="s">
        <v>118</v>
      </c>
      <c r="TCP4" s="109"/>
      <c r="TCQ4" s="109"/>
      <c r="TCR4" s="109"/>
      <c r="TCS4" s="109" t="s">
        <v>118</v>
      </c>
      <c r="TCT4" s="109"/>
      <c r="TCU4" s="109"/>
      <c r="TCV4" s="109"/>
      <c r="TCW4" s="109" t="s">
        <v>118</v>
      </c>
      <c r="TCX4" s="109"/>
      <c r="TCY4" s="109"/>
      <c r="TCZ4" s="109"/>
      <c r="TDA4" s="109" t="s">
        <v>118</v>
      </c>
      <c r="TDB4" s="109"/>
      <c r="TDC4" s="109"/>
      <c r="TDD4" s="109"/>
      <c r="TDE4" s="109" t="s">
        <v>118</v>
      </c>
      <c r="TDF4" s="109"/>
      <c r="TDG4" s="109"/>
      <c r="TDH4" s="109"/>
      <c r="TDI4" s="109" t="s">
        <v>118</v>
      </c>
      <c r="TDJ4" s="109"/>
      <c r="TDK4" s="109"/>
      <c r="TDL4" s="109"/>
      <c r="TDM4" s="109" t="s">
        <v>118</v>
      </c>
      <c r="TDN4" s="109"/>
      <c r="TDO4" s="109"/>
      <c r="TDP4" s="109"/>
      <c r="TDQ4" s="109" t="s">
        <v>118</v>
      </c>
      <c r="TDR4" s="109"/>
      <c r="TDS4" s="109"/>
      <c r="TDT4" s="109"/>
      <c r="TDU4" s="109" t="s">
        <v>118</v>
      </c>
      <c r="TDV4" s="109"/>
      <c r="TDW4" s="109"/>
      <c r="TDX4" s="109"/>
      <c r="TDY4" s="109" t="s">
        <v>118</v>
      </c>
      <c r="TDZ4" s="109"/>
      <c r="TEA4" s="109"/>
      <c r="TEB4" s="109"/>
      <c r="TEC4" s="109" t="s">
        <v>118</v>
      </c>
      <c r="TED4" s="109"/>
      <c r="TEE4" s="109"/>
      <c r="TEF4" s="109"/>
      <c r="TEG4" s="109" t="s">
        <v>118</v>
      </c>
      <c r="TEH4" s="109"/>
      <c r="TEI4" s="109"/>
      <c r="TEJ4" s="109"/>
      <c r="TEK4" s="109" t="s">
        <v>118</v>
      </c>
      <c r="TEL4" s="109"/>
      <c r="TEM4" s="109"/>
      <c r="TEN4" s="109"/>
      <c r="TEO4" s="109" t="s">
        <v>118</v>
      </c>
      <c r="TEP4" s="109"/>
      <c r="TEQ4" s="109"/>
      <c r="TER4" s="109"/>
      <c r="TES4" s="109" t="s">
        <v>118</v>
      </c>
      <c r="TET4" s="109"/>
      <c r="TEU4" s="109"/>
      <c r="TEV4" s="109"/>
      <c r="TEW4" s="109" t="s">
        <v>118</v>
      </c>
      <c r="TEX4" s="109"/>
      <c r="TEY4" s="109"/>
      <c r="TEZ4" s="109"/>
      <c r="TFA4" s="109" t="s">
        <v>118</v>
      </c>
      <c r="TFB4" s="109"/>
      <c r="TFC4" s="109"/>
      <c r="TFD4" s="109"/>
      <c r="TFE4" s="109" t="s">
        <v>118</v>
      </c>
      <c r="TFF4" s="109"/>
      <c r="TFG4" s="109"/>
      <c r="TFH4" s="109"/>
      <c r="TFI4" s="109" t="s">
        <v>118</v>
      </c>
      <c r="TFJ4" s="109"/>
      <c r="TFK4" s="109"/>
      <c r="TFL4" s="109"/>
      <c r="TFM4" s="109" t="s">
        <v>118</v>
      </c>
      <c r="TFN4" s="109"/>
      <c r="TFO4" s="109"/>
      <c r="TFP4" s="109"/>
      <c r="TFQ4" s="109" t="s">
        <v>118</v>
      </c>
      <c r="TFR4" s="109"/>
      <c r="TFS4" s="109"/>
      <c r="TFT4" s="109"/>
      <c r="TFU4" s="109" t="s">
        <v>118</v>
      </c>
      <c r="TFV4" s="109"/>
      <c r="TFW4" s="109"/>
      <c r="TFX4" s="109"/>
      <c r="TFY4" s="109" t="s">
        <v>118</v>
      </c>
      <c r="TFZ4" s="109"/>
      <c r="TGA4" s="109"/>
      <c r="TGB4" s="109"/>
      <c r="TGC4" s="109" t="s">
        <v>118</v>
      </c>
      <c r="TGD4" s="109"/>
      <c r="TGE4" s="109"/>
      <c r="TGF4" s="109"/>
      <c r="TGG4" s="109" t="s">
        <v>118</v>
      </c>
      <c r="TGH4" s="109"/>
      <c r="TGI4" s="109"/>
      <c r="TGJ4" s="109"/>
      <c r="TGK4" s="109" t="s">
        <v>118</v>
      </c>
      <c r="TGL4" s="109"/>
      <c r="TGM4" s="109"/>
      <c r="TGN4" s="109"/>
      <c r="TGO4" s="109" t="s">
        <v>118</v>
      </c>
      <c r="TGP4" s="109"/>
      <c r="TGQ4" s="109"/>
      <c r="TGR4" s="109"/>
      <c r="TGS4" s="109" t="s">
        <v>118</v>
      </c>
      <c r="TGT4" s="109"/>
      <c r="TGU4" s="109"/>
      <c r="TGV4" s="109"/>
      <c r="TGW4" s="109" t="s">
        <v>118</v>
      </c>
      <c r="TGX4" s="109"/>
      <c r="TGY4" s="109"/>
      <c r="TGZ4" s="109"/>
      <c r="THA4" s="109" t="s">
        <v>118</v>
      </c>
      <c r="THB4" s="109"/>
      <c r="THC4" s="109"/>
      <c r="THD4" s="109"/>
      <c r="THE4" s="109" t="s">
        <v>118</v>
      </c>
      <c r="THF4" s="109"/>
      <c r="THG4" s="109"/>
      <c r="THH4" s="109"/>
      <c r="THI4" s="109" t="s">
        <v>118</v>
      </c>
      <c r="THJ4" s="109"/>
      <c r="THK4" s="109"/>
      <c r="THL4" s="109"/>
      <c r="THM4" s="109" t="s">
        <v>118</v>
      </c>
      <c r="THN4" s="109"/>
      <c r="THO4" s="109"/>
      <c r="THP4" s="109"/>
      <c r="THQ4" s="109" t="s">
        <v>118</v>
      </c>
      <c r="THR4" s="109"/>
      <c r="THS4" s="109"/>
      <c r="THT4" s="109"/>
      <c r="THU4" s="109" t="s">
        <v>118</v>
      </c>
      <c r="THV4" s="109"/>
      <c r="THW4" s="109"/>
      <c r="THX4" s="109"/>
      <c r="THY4" s="109" t="s">
        <v>118</v>
      </c>
      <c r="THZ4" s="109"/>
      <c r="TIA4" s="109"/>
      <c r="TIB4" s="109"/>
      <c r="TIC4" s="109" t="s">
        <v>118</v>
      </c>
      <c r="TID4" s="109"/>
      <c r="TIE4" s="109"/>
      <c r="TIF4" s="109"/>
      <c r="TIG4" s="109" t="s">
        <v>118</v>
      </c>
      <c r="TIH4" s="109"/>
      <c r="TII4" s="109"/>
      <c r="TIJ4" s="109"/>
      <c r="TIK4" s="109" t="s">
        <v>118</v>
      </c>
      <c r="TIL4" s="109"/>
      <c r="TIM4" s="109"/>
      <c r="TIN4" s="109"/>
      <c r="TIO4" s="109" t="s">
        <v>118</v>
      </c>
      <c r="TIP4" s="109"/>
      <c r="TIQ4" s="109"/>
      <c r="TIR4" s="109"/>
      <c r="TIS4" s="109" t="s">
        <v>118</v>
      </c>
      <c r="TIT4" s="109"/>
      <c r="TIU4" s="109"/>
      <c r="TIV4" s="109"/>
      <c r="TIW4" s="109" t="s">
        <v>118</v>
      </c>
      <c r="TIX4" s="109"/>
      <c r="TIY4" s="109"/>
      <c r="TIZ4" s="109"/>
      <c r="TJA4" s="109" t="s">
        <v>118</v>
      </c>
      <c r="TJB4" s="109"/>
      <c r="TJC4" s="109"/>
      <c r="TJD4" s="109"/>
      <c r="TJE4" s="109" t="s">
        <v>118</v>
      </c>
      <c r="TJF4" s="109"/>
      <c r="TJG4" s="109"/>
      <c r="TJH4" s="109"/>
      <c r="TJI4" s="109" t="s">
        <v>118</v>
      </c>
      <c r="TJJ4" s="109"/>
      <c r="TJK4" s="109"/>
      <c r="TJL4" s="109"/>
      <c r="TJM4" s="109" t="s">
        <v>118</v>
      </c>
      <c r="TJN4" s="109"/>
      <c r="TJO4" s="109"/>
      <c r="TJP4" s="109"/>
      <c r="TJQ4" s="109" t="s">
        <v>118</v>
      </c>
      <c r="TJR4" s="109"/>
      <c r="TJS4" s="109"/>
      <c r="TJT4" s="109"/>
      <c r="TJU4" s="109" t="s">
        <v>118</v>
      </c>
      <c r="TJV4" s="109"/>
      <c r="TJW4" s="109"/>
      <c r="TJX4" s="109"/>
      <c r="TJY4" s="109" t="s">
        <v>118</v>
      </c>
      <c r="TJZ4" s="109"/>
      <c r="TKA4" s="109"/>
      <c r="TKB4" s="109"/>
      <c r="TKC4" s="109" t="s">
        <v>118</v>
      </c>
      <c r="TKD4" s="109"/>
      <c r="TKE4" s="109"/>
      <c r="TKF4" s="109"/>
      <c r="TKG4" s="109" t="s">
        <v>118</v>
      </c>
      <c r="TKH4" s="109"/>
      <c r="TKI4" s="109"/>
      <c r="TKJ4" s="109"/>
      <c r="TKK4" s="109" t="s">
        <v>118</v>
      </c>
      <c r="TKL4" s="109"/>
      <c r="TKM4" s="109"/>
      <c r="TKN4" s="109"/>
      <c r="TKO4" s="109" t="s">
        <v>118</v>
      </c>
      <c r="TKP4" s="109"/>
      <c r="TKQ4" s="109"/>
      <c r="TKR4" s="109"/>
      <c r="TKS4" s="109" t="s">
        <v>118</v>
      </c>
      <c r="TKT4" s="109"/>
      <c r="TKU4" s="109"/>
      <c r="TKV4" s="109"/>
      <c r="TKW4" s="109" t="s">
        <v>118</v>
      </c>
      <c r="TKX4" s="109"/>
      <c r="TKY4" s="109"/>
      <c r="TKZ4" s="109"/>
      <c r="TLA4" s="109" t="s">
        <v>118</v>
      </c>
      <c r="TLB4" s="109"/>
      <c r="TLC4" s="109"/>
      <c r="TLD4" s="109"/>
      <c r="TLE4" s="109" t="s">
        <v>118</v>
      </c>
      <c r="TLF4" s="109"/>
      <c r="TLG4" s="109"/>
      <c r="TLH4" s="109"/>
      <c r="TLI4" s="109" t="s">
        <v>118</v>
      </c>
      <c r="TLJ4" s="109"/>
      <c r="TLK4" s="109"/>
      <c r="TLL4" s="109"/>
      <c r="TLM4" s="109" t="s">
        <v>118</v>
      </c>
      <c r="TLN4" s="109"/>
      <c r="TLO4" s="109"/>
      <c r="TLP4" s="109"/>
      <c r="TLQ4" s="109" t="s">
        <v>118</v>
      </c>
      <c r="TLR4" s="109"/>
      <c r="TLS4" s="109"/>
      <c r="TLT4" s="109"/>
      <c r="TLU4" s="109" t="s">
        <v>118</v>
      </c>
      <c r="TLV4" s="109"/>
      <c r="TLW4" s="109"/>
      <c r="TLX4" s="109"/>
      <c r="TLY4" s="109" t="s">
        <v>118</v>
      </c>
      <c r="TLZ4" s="109"/>
      <c r="TMA4" s="109"/>
      <c r="TMB4" s="109"/>
      <c r="TMC4" s="109" t="s">
        <v>118</v>
      </c>
      <c r="TMD4" s="109"/>
      <c r="TME4" s="109"/>
      <c r="TMF4" s="109"/>
      <c r="TMG4" s="109" t="s">
        <v>118</v>
      </c>
      <c r="TMH4" s="109"/>
      <c r="TMI4" s="109"/>
      <c r="TMJ4" s="109"/>
      <c r="TMK4" s="109" t="s">
        <v>118</v>
      </c>
      <c r="TML4" s="109"/>
      <c r="TMM4" s="109"/>
      <c r="TMN4" s="109"/>
      <c r="TMO4" s="109" t="s">
        <v>118</v>
      </c>
      <c r="TMP4" s="109"/>
      <c r="TMQ4" s="109"/>
      <c r="TMR4" s="109"/>
      <c r="TMS4" s="109" t="s">
        <v>118</v>
      </c>
      <c r="TMT4" s="109"/>
      <c r="TMU4" s="109"/>
      <c r="TMV4" s="109"/>
      <c r="TMW4" s="109" t="s">
        <v>118</v>
      </c>
      <c r="TMX4" s="109"/>
      <c r="TMY4" s="109"/>
      <c r="TMZ4" s="109"/>
      <c r="TNA4" s="109" t="s">
        <v>118</v>
      </c>
      <c r="TNB4" s="109"/>
      <c r="TNC4" s="109"/>
      <c r="TND4" s="109"/>
      <c r="TNE4" s="109" t="s">
        <v>118</v>
      </c>
      <c r="TNF4" s="109"/>
      <c r="TNG4" s="109"/>
      <c r="TNH4" s="109"/>
      <c r="TNI4" s="109" t="s">
        <v>118</v>
      </c>
      <c r="TNJ4" s="109"/>
      <c r="TNK4" s="109"/>
      <c r="TNL4" s="109"/>
      <c r="TNM4" s="109" t="s">
        <v>118</v>
      </c>
      <c r="TNN4" s="109"/>
      <c r="TNO4" s="109"/>
      <c r="TNP4" s="109"/>
      <c r="TNQ4" s="109" t="s">
        <v>118</v>
      </c>
      <c r="TNR4" s="109"/>
      <c r="TNS4" s="109"/>
      <c r="TNT4" s="109"/>
      <c r="TNU4" s="109" t="s">
        <v>118</v>
      </c>
      <c r="TNV4" s="109"/>
      <c r="TNW4" s="109"/>
      <c r="TNX4" s="109"/>
      <c r="TNY4" s="109" t="s">
        <v>118</v>
      </c>
      <c r="TNZ4" s="109"/>
      <c r="TOA4" s="109"/>
      <c r="TOB4" s="109"/>
      <c r="TOC4" s="109" t="s">
        <v>118</v>
      </c>
      <c r="TOD4" s="109"/>
      <c r="TOE4" s="109"/>
      <c r="TOF4" s="109"/>
      <c r="TOG4" s="109" t="s">
        <v>118</v>
      </c>
      <c r="TOH4" s="109"/>
      <c r="TOI4" s="109"/>
      <c r="TOJ4" s="109"/>
      <c r="TOK4" s="109" t="s">
        <v>118</v>
      </c>
      <c r="TOL4" s="109"/>
      <c r="TOM4" s="109"/>
      <c r="TON4" s="109"/>
      <c r="TOO4" s="109" t="s">
        <v>118</v>
      </c>
      <c r="TOP4" s="109"/>
      <c r="TOQ4" s="109"/>
      <c r="TOR4" s="109"/>
      <c r="TOS4" s="109" t="s">
        <v>118</v>
      </c>
      <c r="TOT4" s="109"/>
      <c r="TOU4" s="109"/>
      <c r="TOV4" s="109"/>
      <c r="TOW4" s="109" t="s">
        <v>118</v>
      </c>
      <c r="TOX4" s="109"/>
      <c r="TOY4" s="109"/>
      <c r="TOZ4" s="109"/>
      <c r="TPA4" s="109" t="s">
        <v>118</v>
      </c>
      <c r="TPB4" s="109"/>
      <c r="TPC4" s="109"/>
      <c r="TPD4" s="109"/>
      <c r="TPE4" s="109" t="s">
        <v>118</v>
      </c>
      <c r="TPF4" s="109"/>
      <c r="TPG4" s="109"/>
      <c r="TPH4" s="109"/>
      <c r="TPI4" s="109" t="s">
        <v>118</v>
      </c>
      <c r="TPJ4" s="109"/>
      <c r="TPK4" s="109"/>
      <c r="TPL4" s="109"/>
      <c r="TPM4" s="109" t="s">
        <v>118</v>
      </c>
      <c r="TPN4" s="109"/>
      <c r="TPO4" s="109"/>
      <c r="TPP4" s="109"/>
      <c r="TPQ4" s="109" t="s">
        <v>118</v>
      </c>
      <c r="TPR4" s="109"/>
      <c r="TPS4" s="109"/>
      <c r="TPT4" s="109"/>
      <c r="TPU4" s="109" t="s">
        <v>118</v>
      </c>
      <c r="TPV4" s="109"/>
      <c r="TPW4" s="109"/>
      <c r="TPX4" s="109"/>
      <c r="TPY4" s="109" t="s">
        <v>118</v>
      </c>
      <c r="TPZ4" s="109"/>
      <c r="TQA4" s="109"/>
      <c r="TQB4" s="109"/>
      <c r="TQC4" s="109" t="s">
        <v>118</v>
      </c>
      <c r="TQD4" s="109"/>
      <c r="TQE4" s="109"/>
      <c r="TQF4" s="109"/>
      <c r="TQG4" s="109" t="s">
        <v>118</v>
      </c>
      <c r="TQH4" s="109"/>
      <c r="TQI4" s="109"/>
      <c r="TQJ4" s="109"/>
      <c r="TQK4" s="109" t="s">
        <v>118</v>
      </c>
      <c r="TQL4" s="109"/>
      <c r="TQM4" s="109"/>
      <c r="TQN4" s="109"/>
      <c r="TQO4" s="109" t="s">
        <v>118</v>
      </c>
      <c r="TQP4" s="109"/>
      <c r="TQQ4" s="109"/>
      <c r="TQR4" s="109"/>
      <c r="TQS4" s="109" t="s">
        <v>118</v>
      </c>
      <c r="TQT4" s="109"/>
      <c r="TQU4" s="109"/>
      <c r="TQV4" s="109"/>
      <c r="TQW4" s="109" t="s">
        <v>118</v>
      </c>
      <c r="TQX4" s="109"/>
      <c r="TQY4" s="109"/>
      <c r="TQZ4" s="109"/>
      <c r="TRA4" s="109" t="s">
        <v>118</v>
      </c>
      <c r="TRB4" s="109"/>
      <c r="TRC4" s="109"/>
      <c r="TRD4" s="109"/>
      <c r="TRE4" s="109" t="s">
        <v>118</v>
      </c>
      <c r="TRF4" s="109"/>
      <c r="TRG4" s="109"/>
      <c r="TRH4" s="109"/>
      <c r="TRI4" s="109" t="s">
        <v>118</v>
      </c>
      <c r="TRJ4" s="109"/>
      <c r="TRK4" s="109"/>
      <c r="TRL4" s="109"/>
      <c r="TRM4" s="109" t="s">
        <v>118</v>
      </c>
      <c r="TRN4" s="109"/>
      <c r="TRO4" s="109"/>
      <c r="TRP4" s="109"/>
      <c r="TRQ4" s="109" t="s">
        <v>118</v>
      </c>
      <c r="TRR4" s="109"/>
      <c r="TRS4" s="109"/>
      <c r="TRT4" s="109"/>
      <c r="TRU4" s="109" t="s">
        <v>118</v>
      </c>
      <c r="TRV4" s="109"/>
      <c r="TRW4" s="109"/>
      <c r="TRX4" s="109"/>
      <c r="TRY4" s="109" t="s">
        <v>118</v>
      </c>
      <c r="TRZ4" s="109"/>
      <c r="TSA4" s="109"/>
      <c r="TSB4" s="109"/>
      <c r="TSC4" s="109" t="s">
        <v>118</v>
      </c>
      <c r="TSD4" s="109"/>
      <c r="TSE4" s="109"/>
      <c r="TSF4" s="109"/>
      <c r="TSG4" s="109" t="s">
        <v>118</v>
      </c>
      <c r="TSH4" s="109"/>
      <c r="TSI4" s="109"/>
      <c r="TSJ4" s="109"/>
      <c r="TSK4" s="109" t="s">
        <v>118</v>
      </c>
      <c r="TSL4" s="109"/>
      <c r="TSM4" s="109"/>
      <c r="TSN4" s="109"/>
      <c r="TSO4" s="109" t="s">
        <v>118</v>
      </c>
      <c r="TSP4" s="109"/>
      <c r="TSQ4" s="109"/>
      <c r="TSR4" s="109"/>
      <c r="TSS4" s="109" t="s">
        <v>118</v>
      </c>
      <c r="TST4" s="109"/>
      <c r="TSU4" s="109"/>
      <c r="TSV4" s="109"/>
      <c r="TSW4" s="109" t="s">
        <v>118</v>
      </c>
      <c r="TSX4" s="109"/>
      <c r="TSY4" s="109"/>
      <c r="TSZ4" s="109"/>
      <c r="TTA4" s="109" t="s">
        <v>118</v>
      </c>
      <c r="TTB4" s="109"/>
      <c r="TTC4" s="109"/>
      <c r="TTD4" s="109"/>
      <c r="TTE4" s="109" t="s">
        <v>118</v>
      </c>
      <c r="TTF4" s="109"/>
      <c r="TTG4" s="109"/>
      <c r="TTH4" s="109"/>
      <c r="TTI4" s="109" t="s">
        <v>118</v>
      </c>
      <c r="TTJ4" s="109"/>
      <c r="TTK4" s="109"/>
      <c r="TTL4" s="109"/>
      <c r="TTM4" s="109" t="s">
        <v>118</v>
      </c>
      <c r="TTN4" s="109"/>
      <c r="TTO4" s="109"/>
      <c r="TTP4" s="109"/>
      <c r="TTQ4" s="109" t="s">
        <v>118</v>
      </c>
      <c r="TTR4" s="109"/>
      <c r="TTS4" s="109"/>
      <c r="TTT4" s="109"/>
      <c r="TTU4" s="109" t="s">
        <v>118</v>
      </c>
      <c r="TTV4" s="109"/>
      <c r="TTW4" s="109"/>
      <c r="TTX4" s="109"/>
      <c r="TTY4" s="109" t="s">
        <v>118</v>
      </c>
      <c r="TTZ4" s="109"/>
      <c r="TUA4" s="109"/>
      <c r="TUB4" s="109"/>
      <c r="TUC4" s="109" t="s">
        <v>118</v>
      </c>
      <c r="TUD4" s="109"/>
      <c r="TUE4" s="109"/>
      <c r="TUF4" s="109"/>
      <c r="TUG4" s="109" t="s">
        <v>118</v>
      </c>
      <c r="TUH4" s="109"/>
      <c r="TUI4" s="109"/>
      <c r="TUJ4" s="109"/>
      <c r="TUK4" s="109" t="s">
        <v>118</v>
      </c>
      <c r="TUL4" s="109"/>
      <c r="TUM4" s="109"/>
      <c r="TUN4" s="109"/>
      <c r="TUO4" s="109" t="s">
        <v>118</v>
      </c>
      <c r="TUP4" s="109"/>
      <c r="TUQ4" s="109"/>
      <c r="TUR4" s="109"/>
      <c r="TUS4" s="109" t="s">
        <v>118</v>
      </c>
      <c r="TUT4" s="109"/>
      <c r="TUU4" s="109"/>
      <c r="TUV4" s="109"/>
      <c r="TUW4" s="109" t="s">
        <v>118</v>
      </c>
      <c r="TUX4" s="109"/>
      <c r="TUY4" s="109"/>
      <c r="TUZ4" s="109"/>
      <c r="TVA4" s="109" t="s">
        <v>118</v>
      </c>
      <c r="TVB4" s="109"/>
      <c r="TVC4" s="109"/>
      <c r="TVD4" s="109"/>
      <c r="TVE4" s="109" t="s">
        <v>118</v>
      </c>
      <c r="TVF4" s="109"/>
      <c r="TVG4" s="109"/>
      <c r="TVH4" s="109"/>
      <c r="TVI4" s="109" t="s">
        <v>118</v>
      </c>
      <c r="TVJ4" s="109"/>
      <c r="TVK4" s="109"/>
      <c r="TVL4" s="109"/>
      <c r="TVM4" s="109" t="s">
        <v>118</v>
      </c>
      <c r="TVN4" s="109"/>
      <c r="TVO4" s="109"/>
      <c r="TVP4" s="109"/>
      <c r="TVQ4" s="109" t="s">
        <v>118</v>
      </c>
      <c r="TVR4" s="109"/>
      <c r="TVS4" s="109"/>
      <c r="TVT4" s="109"/>
      <c r="TVU4" s="109" t="s">
        <v>118</v>
      </c>
      <c r="TVV4" s="109"/>
      <c r="TVW4" s="109"/>
      <c r="TVX4" s="109"/>
      <c r="TVY4" s="109" t="s">
        <v>118</v>
      </c>
      <c r="TVZ4" s="109"/>
      <c r="TWA4" s="109"/>
      <c r="TWB4" s="109"/>
      <c r="TWC4" s="109" t="s">
        <v>118</v>
      </c>
      <c r="TWD4" s="109"/>
      <c r="TWE4" s="109"/>
      <c r="TWF4" s="109"/>
      <c r="TWG4" s="109" t="s">
        <v>118</v>
      </c>
      <c r="TWH4" s="109"/>
      <c r="TWI4" s="109"/>
      <c r="TWJ4" s="109"/>
      <c r="TWK4" s="109" t="s">
        <v>118</v>
      </c>
      <c r="TWL4" s="109"/>
      <c r="TWM4" s="109"/>
      <c r="TWN4" s="109"/>
      <c r="TWO4" s="109" t="s">
        <v>118</v>
      </c>
      <c r="TWP4" s="109"/>
      <c r="TWQ4" s="109"/>
      <c r="TWR4" s="109"/>
      <c r="TWS4" s="109" t="s">
        <v>118</v>
      </c>
      <c r="TWT4" s="109"/>
      <c r="TWU4" s="109"/>
      <c r="TWV4" s="109"/>
      <c r="TWW4" s="109" t="s">
        <v>118</v>
      </c>
      <c r="TWX4" s="109"/>
      <c r="TWY4" s="109"/>
      <c r="TWZ4" s="109"/>
      <c r="TXA4" s="109" t="s">
        <v>118</v>
      </c>
      <c r="TXB4" s="109"/>
      <c r="TXC4" s="109"/>
      <c r="TXD4" s="109"/>
      <c r="TXE4" s="109" t="s">
        <v>118</v>
      </c>
      <c r="TXF4" s="109"/>
      <c r="TXG4" s="109"/>
      <c r="TXH4" s="109"/>
      <c r="TXI4" s="109" t="s">
        <v>118</v>
      </c>
      <c r="TXJ4" s="109"/>
      <c r="TXK4" s="109"/>
      <c r="TXL4" s="109"/>
      <c r="TXM4" s="109" t="s">
        <v>118</v>
      </c>
      <c r="TXN4" s="109"/>
      <c r="TXO4" s="109"/>
      <c r="TXP4" s="109"/>
      <c r="TXQ4" s="109" t="s">
        <v>118</v>
      </c>
      <c r="TXR4" s="109"/>
      <c r="TXS4" s="109"/>
      <c r="TXT4" s="109"/>
      <c r="TXU4" s="109" t="s">
        <v>118</v>
      </c>
      <c r="TXV4" s="109"/>
      <c r="TXW4" s="109"/>
      <c r="TXX4" s="109"/>
      <c r="TXY4" s="109" t="s">
        <v>118</v>
      </c>
      <c r="TXZ4" s="109"/>
      <c r="TYA4" s="109"/>
      <c r="TYB4" s="109"/>
      <c r="TYC4" s="109" t="s">
        <v>118</v>
      </c>
      <c r="TYD4" s="109"/>
      <c r="TYE4" s="109"/>
      <c r="TYF4" s="109"/>
      <c r="TYG4" s="109" t="s">
        <v>118</v>
      </c>
      <c r="TYH4" s="109"/>
      <c r="TYI4" s="109"/>
      <c r="TYJ4" s="109"/>
      <c r="TYK4" s="109" t="s">
        <v>118</v>
      </c>
      <c r="TYL4" s="109"/>
      <c r="TYM4" s="109"/>
      <c r="TYN4" s="109"/>
      <c r="TYO4" s="109" t="s">
        <v>118</v>
      </c>
      <c r="TYP4" s="109"/>
      <c r="TYQ4" s="109"/>
      <c r="TYR4" s="109"/>
      <c r="TYS4" s="109" t="s">
        <v>118</v>
      </c>
      <c r="TYT4" s="109"/>
      <c r="TYU4" s="109"/>
      <c r="TYV4" s="109"/>
      <c r="TYW4" s="109" t="s">
        <v>118</v>
      </c>
      <c r="TYX4" s="109"/>
      <c r="TYY4" s="109"/>
      <c r="TYZ4" s="109"/>
      <c r="TZA4" s="109" t="s">
        <v>118</v>
      </c>
      <c r="TZB4" s="109"/>
      <c r="TZC4" s="109"/>
      <c r="TZD4" s="109"/>
      <c r="TZE4" s="109" t="s">
        <v>118</v>
      </c>
      <c r="TZF4" s="109"/>
      <c r="TZG4" s="109"/>
      <c r="TZH4" s="109"/>
      <c r="TZI4" s="109" t="s">
        <v>118</v>
      </c>
      <c r="TZJ4" s="109"/>
      <c r="TZK4" s="109"/>
      <c r="TZL4" s="109"/>
      <c r="TZM4" s="109" t="s">
        <v>118</v>
      </c>
      <c r="TZN4" s="109"/>
      <c r="TZO4" s="109"/>
      <c r="TZP4" s="109"/>
      <c r="TZQ4" s="109" t="s">
        <v>118</v>
      </c>
      <c r="TZR4" s="109"/>
      <c r="TZS4" s="109"/>
      <c r="TZT4" s="109"/>
      <c r="TZU4" s="109" t="s">
        <v>118</v>
      </c>
      <c r="TZV4" s="109"/>
      <c r="TZW4" s="109"/>
      <c r="TZX4" s="109"/>
      <c r="TZY4" s="109" t="s">
        <v>118</v>
      </c>
      <c r="TZZ4" s="109"/>
      <c r="UAA4" s="109"/>
      <c r="UAB4" s="109"/>
      <c r="UAC4" s="109" t="s">
        <v>118</v>
      </c>
      <c r="UAD4" s="109"/>
      <c r="UAE4" s="109"/>
      <c r="UAF4" s="109"/>
      <c r="UAG4" s="109" t="s">
        <v>118</v>
      </c>
      <c r="UAH4" s="109"/>
      <c r="UAI4" s="109"/>
      <c r="UAJ4" s="109"/>
      <c r="UAK4" s="109" t="s">
        <v>118</v>
      </c>
      <c r="UAL4" s="109"/>
      <c r="UAM4" s="109"/>
      <c r="UAN4" s="109"/>
      <c r="UAO4" s="109" t="s">
        <v>118</v>
      </c>
      <c r="UAP4" s="109"/>
      <c r="UAQ4" s="109"/>
      <c r="UAR4" s="109"/>
      <c r="UAS4" s="109" t="s">
        <v>118</v>
      </c>
      <c r="UAT4" s="109"/>
      <c r="UAU4" s="109"/>
      <c r="UAV4" s="109"/>
      <c r="UAW4" s="109" t="s">
        <v>118</v>
      </c>
      <c r="UAX4" s="109"/>
      <c r="UAY4" s="109"/>
      <c r="UAZ4" s="109"/>
      <c r="UBA4" s="109" t="s">
        <v>118</v>
      </c>
      <c r="UBB4" s="109"/>
      <c r="UBC4" s="109"/>
      <c r="UBD4" s="109"/>
      <c r="UBE4" s="109" t="s">
        <v>118</v>
      </c>
      <c r="UBF4" s="109"/>
      <c r="UBG4" s="109"/>
      <c r="UBH4" s="109"/>
      <c r="UBI4" s="109" t="s">
        <v>118</v>
      </c>
      <c r="UBJ4" s="109"/>
      <c r="UBK4" s="109"/>
      <c r="UBL4" s="109"/>
      <c r="UBM4" s="109" t="s">
        <v>118</v>
      </c>
      <c r="UBN4" s="109"/>
      <c r="UBO4" s="109"/>
      <c r="UBP4" s="109"/>
      <c r="UBQ4" s="109" t="s">
        <v>118</v>
      </c>
      <c r="UBR4" s="109"/>
      <c r="UBS4" s="109"/>
      <c r="UBT4" s="109"/>
      <c r="UBU4" s="109" t="s">
        <v>118</v>
      </c>
      <c r="UBV4" s="109"/>
      <c r="UBW4" s="109"/>
      <c r="UBX4" s="109"/>
      <c r="UBY4" s="109" t="s">
        <v>118</v>
      </c>
      <c r="UBZ4" s="109"/>
      <c r="UCA4" s="109"/>
      <c r="UCB4" s="109"/>
      <c r="UCC4" s="109" t="s">
        <v>118</v>
      </c>
      <c r="UCD4" s="109"/>
      <c r="UCE4" s="109"/>
      <c r="UCF4" s="109"/>
      <c r="UCG4" s="109" t="s">
        <v>118</v>
      </c>
      <c r="UCH4" s="109"/>
      <c r="UCI4" s="109"/>
      <c r="UCJ4" s="109"/>
      <c r="UCK4" s="109" t="s">
        <v>118</v>
      </c>
      <c r="UCL4" s="109"/>
      <c r="UCM4" s="109"/>
      <c r="UCN4" s="109"/>
      <c r="UCO4" s="109" t="s">
        <v>118</v>
      </c>
      <c r="UCP4" s="109"/>
      <c r="UCQ4" s="109"/>
      <c r="UCR4" s="109"/>
      <c r="UCS4" s="109" t="s">
        <v>118</v>
      </c>
      <c r="UCT4" s="109"/>
      <c r="UCU4" s="109"/>
      <c r="UCV4" s="109"/>
      <c r="UCW4" s="109" t="s">
        <v>118</v>
      </c>
      <c r="UCX4" s="109"/>
      <c r="UCY4" s="109"/>
      <c r="UCZ4" s="109"/>
      <c r="UDA4" s="109" t="s">
        <v>118</v>
      </c>
      <c r="UDB4" s="109"/>
      <c r="UDC4" s="109"/>
      <c r="UDD4" s="109"/>
      <c r="UDE4" s="109" t="s">
        <v>118</v>
      </c>
      <c r="UDF4" s="109"/>
      <c r="UDG4" s="109"/>
      <c r="UDH4" s="109"/>
      <c r="UDI4" s="109" t="s">
        <v>118</v>
      </c>
      <c r="UDJ4" s="109"/>
      <c r="UDK4" s="109"/>
      <c r="UDL4" s="109"/>
      <c r="UDM4" s="109" t="s">
        <v>118</v>
      </c>
      <c r="UDN4" s="109"/>
      <c r="UDO4" s="109"/>
      <c r="UDP4" s="109"/>
      <c r="UDQ4" s="109" t="s">
        <v>118</v>
      </c>
      <c r="UDR4" s="109"/>
      <c r="UDS4" s="109"/>
      <c r="UDT4" s="109"/>
      <c r="UDU4" s="109" t="s">
        <v>118</v>
      </c>
      <c r="UDV4" s="109"/>
      <c r="UDW4" s="109"/>
      <c r="UDX4" s="109"/>
      <c r="UDY4" s="109" t="s">
        <v>118</v>
      </c>
      <c r="UDZ4" s="109"/>
      <c r="UEA4" s="109"/>
      <c r="UEB4" s="109"/>
      <c r="UEC4" s="109" t="s">
        <v>118</v>
      </c>
      <c r="UED4" s="109"/>
      <c r="UEE4" s="109"/>
      <c r="UEF4" s="109"/>
      <c r="UEG4" s="109" t="s">
        <v>118</v>
      </c>
      <c r="UEH4" s="109"/>
      <c r="UEI4" s="109"/>
      <c r="UEJ4" s="109"/>
      <c r="UEK4" s="109" t="s">
        <v>118</v>
      </c>
      <c r="UEL4" s="109"/>
      <c r="UEM4" s="109"/>
      <c r="UEN4" s="109"/>
      <c r="UEO4" s="109" t="s">
        <v>118</v>
      </c>
      <c r="UEP4" s="109"/>
      <c r="UEQ4" s="109"/>
      <c r="UER4" s="109"/>
      <c r="UES4" s="109" t="s">
        <v>118</v>
      </c>
      <c r="UET4" s="109"/>
      <c r="UEU4" s="109"/>
      <c r="UEV4" s="109"/>
      <c r="UEW4" s="109" t="s">
        <v>118</v>
      </c>
      <c r="UEX4" s="109"/>
      <c r="UEY4" s="109"/>
      <c r="UEZ4" s="109"/>
      <c r="UFA4" s="109" t="s">
        <v>118</v>
      </c>
      <c r="UFB4" s="109"/>
      <c r="UFC4" s="109"/>
      <c r="UFD4" s="109"/>
      <c r="UFE4" s="109" t="s">
        <v>118</v>
      </c>
      <c r="UFF4" s="109"/>
      <c r="UFG4" s="109"/>
      <c r="UFH4" s="109"/>
      <c r="UFI4" s="109" t="s">
        <v>118</v>
      </c>
      <c r="UFJ4" s="109"/>
      <c r="UFK4" s="109"/>
      <c r="UFL4" s="109"/>
      <c r="UFM4" s="109" t="s">
        <v>118</v>
      </c>
      <c r="UFN4" s="109"/>
      <c r="UFO4" s="109"/>
      <c r="UFP4" s="109"/>
      <c r="UFQ4" s="109" t="s">
        <v>118</v>
      </c>
      <c r="UFR4" s="109"/>
      <c r="UFS4" s="109"/>
      <c r="UFT4" s="109"/>
      <c r="UFU4" s="109" t="s">
        <v>118</v>
      </c>
      <c r="UFV4" s="109"/>
      <c r="UFW4" s="109"/>
      <c r="UFX4" s="109"/>
      <c r="UFY4" s="109" t="s">
        <v>118</v>
      </c>
      <c r="UFZ4" s="109"/>
      <c r="UGA4" s="109"/>
      <c r="UGB4" s="109"/>
      <c r="UGC4" s="109" t="s">
        <v>118</v>
      </c>
      <c r="UGD4" s="109"/>
      <c r="UGE4" s="109"/>
      <c r="UGF4" s="109"/>
      <c r="UGG4" s="109" t="s">
        <v>118</v>
      </c>
      <c r="UGH4" s="109"/>
      <c r="UGI4" s="109"/>
      <c r="UGJ4" s="109"/>
      <c r="UGK4" s="109" t="s">
        <v>118</v>
      </c>
      <c r="UGL4" s="109"/>
      <c r="UGM4" s="109"/>
      <c r="UGN4" s="109"/>
      <c r="UGO4" s="109" t="s">
        <v>118</v>
      </c>
      <c r="UGP4" s="109"/>
      <c r="UGQ4" s="109"/>
      <c r="UGR4" s="109"/>
      <c r="UGS4" s="109" t="s">
        <v>118</v>
      </c>
      <c r="UGT4" s="109"/>
      <c r="UGU4" s="109"/>
      <c r="UGV4" s="109"/>
      <c r="UGW4" s="109" t="s">
        <v>118</v>
      </c>
      <c r="UGX4" s="109"/>
      <c r="UGY4" s="109"/>
      <c r="UGZ4" s="109"/>
      <c r="UHA4" s="109" t="s">
        <v>118</v>
      </c>
      <c r="UHB4" s="109"/>
      <c r="UHC4" s="109"/>
      <c r="UHD4" s="109"/>
      <c r="UHE4" s="109" t="s">
        <v>118</v>
      </c>
      <c r="UHF4" s="109"/>
      <c r="UHG4" s="109"/>
      <c r="UHH4" s="109"/>
      <c r="UHI4" s="109" t="s">
        <v>118</v>
      </c>
      <c r="UHJ4" s="109"/>
      <c r="UHK4" s="109"/>
      <c r="UHL4" s="109"/>
      <c r="UHM4" s="109" t="s">
        <v>118</v>
      </c>
      <c r="UHN4" s="109"/>
      <c r="UHO4" s="109"/>
      <c r="UHP4" s="109"/>
      <c r="UHQ4" s="109" t="s">
        <v>118</v>
      </c>
      <c r="UHR4" s="109"/>
      <c r="UHS4" s="109"/>
      <c r="UHT4" s="109"/>
      <c r="UHU4" s="109" t="s">
        <v>118</v>
      </c>
      <c r="UHV4" s="109"/>
      <c r="UHW4" s="109"/>
      <c r="UHX4" s="109"/>
      <c r="UHY4" s="109" t="s">
        <v>118</v>
      </c>
      <c r="UHZ4" s="109"/>
      <c r="UIA4" s="109"/>
      <c r="UIB4" s="109"/>
      <c r="UIC4" s="109" t="s">
        <v>118</v>
      </c>
      <c r="UID4" s="109"/>
      <c r="UIE4" s="109"/>
      <c r="UIF4" s="109"/>
      <c r="UIG4" s="109" t="s">
        <v>118</v>
      </c>
      <c r="UIH4" s="109"/>
      <c r="UII4" s="109"/>
      <c r="UIJ4" s="109"/>
      <c r="UIK4" s="109" t="s">
        <v>118</v>
      </c>
      <c r="UIL4" s="109"/>
      <c r="UIM4" s="109"/>
      <c r="UIN4" s="109"/>
      <c r="UIO4" s="109" t="s">
        <v>118</v>
      </c>
      <c r="UIP4" s="109"/>
      <c r="UIQ4" s="109"/>
      <c r="UIR4" s="109"/>
      <c r="UIS4" s="109" t="s">
        <v>118</v>
      </c>
      <c r="UIT4" s="109"/>
      <c r="UIU4" s="109"/>
      <c r="UIV4" s="109"/>
      <c r="UIW4" s="109" t="s">
        <v>118</v>
      </c>
      <c r="UIX4" s="109"/>
      <c r="UIY4" s="109"/>
      <c r="UIZ4" s="109"/>
      <c r="UJA4" s="109" t="s">
        <v>118</v>
      </c>
      <c r="UJB4" s="109"/>
      <c r="UJC4" s="109"/>
      <c r="UJD4" s="109"/>
      <c r="UJE4" s="109" t="s">
        <v>118</v>
      </c>
      <c r="UJF4" s="109"/>
      <c r="UJG4" s="109"/>
      <c r="UJH4" s="109"/>
      <c r="UJI4" s="109" t="s">
        <v>118</v>
      </c>
      <c r="UJJ4" s="109"/>
      <c r="UJK4" s="109"/>
      <c r="UJL4" s="109"/>
      <c r="UJM4" s="109" t="s">
        <v>118</v>
      </c>
      <c r="UJN4" s="109"/>
      <c r="UJO4" s="109"/>
      <c r="UJP4" s="109"/>
      <c r="UJQ4" s="109" t="s">
        <v>118</v>
      </c>
      <c r="UJR4" s="109"/>
      <c r="UJS4" s="109"/>
      <c r="UJT4" s="109"/>
      <c r="UJU4" s="109" t="s">
        <v>118</v>
      </c>
      <c r="UJV4" s="109"/>
      <c r="UJW4" s="109"/>
      <c r="UJX4" s="109"/>
      <c r="UJY4" s="109" t="s">
        <v>118</v>
      </c>
      <c r="UJZ4" s="109"/>
      <c r="UKA4" s="109"/>
      <c r="UKB4" s="109"/>
      <c r="UKC4" s="109" t="s">
        <v>118</v>
      </c>
      <c r="UKD4" s="109"/>
      <c r="UKE4" s="109"/>
      <c r="UKF4" s="109"/>
      <c r="UKG4" s="109" t="s">
        <v>118</v>
      </c>
      <c r="UKH4" s="109"/>
      <c r="UKI4" s="109"/>
      <c r="UKJ4" s="109"/>
      <c r="UKK4" s="109" t="s">
        <v>118</v>
      </c>
      <c r="UKL4" s="109"/>
      <c r="UKM4" s="109"/>
      <c r="UKN4" s="109"/>
      <c r="UKO4" s="109" t="s">
        <v>118</v>
      </c>
      <c r="UKP4" s="109"/>
      <c r="UKQ4" s="109"/>
      <c r="UKR4" s="109"/>
      <c r="UKS4" s="109" t="s">
        <v>118</v>
      </c>
      <c r="UKT4" s="109"/>
      <c r="UKU4" s="109"/>
      <c r="UKV4" s="109"/>
      <c r="UKW4" s="109" t="s">
        <v>118</v>
      </c>
      <c r="UKX4" s="109"/>
      <c r="UKY4" s="109"/>
      <c r="UKZ4" s="109"/>
      <c r="ULA4" s="109" t="s">
        <v>118</v>
      </c>
      <c r="ULB4" s="109"/>
      <c r="ULC4" s="109"/>
      <c r="ULD4" s="109"/>
      <c r="ULE4" s="109" t="s">
        <v>118</v>
      </c>
      <c r="ULF4" s="109"/>
      <c r="ULG4" s="109"/>
      <c r="ULH4" s="109"/>
      <c r="ULI4" s="109" t="s">
        <v>118</v>
      </c>
      <c r="ULJ4" s="109"/>
      <c r="ULK4" s="109"/>
      <c r="ULL4" s="109"/>
      <c r="ULM4" s="109" t="s">
        <v>118</v>
      </c>
      <c r="ULN4" s="109"/>
      <c r="ULO4" s="109"/>
      <c r="ULP4" s="109"/>
      <c r="ULQ4" s="109" t="s">
        <v>118</v>
      </c>
      <c r="ULR4" s="109"/>
      <c r="ULS4" s="109"/>
      <c r="ULT4" s="109"/>
      <c r="ULU4" s="109" t="s">
        <v>118</v>
      </c>
      <c r="ULV4" s="109"/>
      <c r="ULW4" s="109"/>
      <c r="ULX4" s="109"/>
      <c r="ULY4" s="109" t="s">
        <v>118</v>
      </c>
      <c r="ULZ4" s="109"/>
      <c r="UMA4" s="109"/>
      <c r="UMB4" s="109"/>
      <c r="UMC4" s="109" t="s">
        <v>118</v>
      </c>
      <c r="UMD4" s="109"/>
      <c r="UME4" s="109"/>
      <c r="UMF4" s="109"/>
      <c r="UMG4" s="109" t="s">
        <v>118</v>
      </c>
      <c r="UMH4" s="109"/>
      <c r="UMI4" s="109"/>
      <c r="UMJ4" s="109"/>
      <c r="UMK4" s="109" t="s">
        <v>118</v>
      </c>
      <c r="UML4" s="109"/>
      <c r="UMM4" s="109"/>
      <c r="UMN4" s="109"/>
      <c r="UMO4" s="109" t="s">
        <v>118</v>
      </c>
      <c r="UMP4" s="109"/>
      <c r="UMQ4" s="109"/>
      <c r="UMR4" s="109"/>
      <c r="UMS4" s="109" t="s">
        <v>118</v>
      </c>
      <c r="UMT4" s="109"/>
      <c r="UMU4" s="109"/>
      <c r="UMV4" s="109"/>
      <c r="UMW4" s="109" t="s">
        <v>118</v>
      </c>
      <c r="UMX4" s="109"/>
      <c r="UMY4" s="109"/>
      <c r="UMZ4" s="109"/>
      <c r="UNA4" s="109" t="s">
        <v>118</v>
      </c>
      <c r="UNB4" s="109"/>
      <c r="UNC4" s="109"/>
      <c r="UND4" s="109"/>
      <c r="UNE4" s="109" t="s">
        <v>118</v>
      </c>
      <c r="UNF4" s="109"/>
      <c r="UNG4" s="109"/>
      <c r="UNH4" s="109"/>
      <c r="UNI4" s="109" t="s">
        <v>118</v>
      </c>
      <c r="UNJ4" s="109"/>
      <c r="UNK4" s="109"/>
      <c r="UNL4" s="109"/>
      <c r="UNM4" s="109" t="s">
        <v>118</v>
      </c>
      <c r="UNN4" s="109"/>
      <c r="UNO4" s="109"/>
      <c r="UNP4" s="109"/>
      <c r="UNQ4" s="109" t="s">
        <v>118</v>
      </c>
      <c r="UNR4" s="109"/>
      <c r="UNS4" s="109"/>
      <c r="UNT4" s="109"/>
      <c r="UNU4" s="109" t="s">
        <v>118</v>
      </c>
      <c r="UNV4" s="109"/>
      <c r="UNW4" s="109"/>
      <c r="UNX4" s="109"/>
      <c r="UNY4" s="109" t="s">
        <v>118</v>
      </c>
      <c r="UNZ4" s="109"/>
      <c r="UOA4" s="109"/>
      <c r="UOB4" s="109"/>
      <c r="UOC4" s="109" t="s">
        <v>118</v>
      </c>
      <c r="UOD4" s="109"/>
      <c r="UOE4" s="109"/>
      <c r="UOF4" s="109"/>
      <c r="UOG4" s="109" t="s">
        <v>118</v>
      </c>
      <c r="UOH4" s="109"/>
      <c r="UOI4" s="109"/>
      <c r="UOJ4" s="109"/>
      <c r="UOK4" s="109" t="s">
        <v>118</v>
      </c>
      <c r="UOL4" s="109"/>
      <c r="UOM4" s="109"/>
      <c r="UON4" s="109"/>
      <c r="UOO4" s="109" t="s">
        <v>118</v>
      </c>
      <c r="UOP4" s="109"/>
      <c r="UOQ4" s="109"/>
      <c r="UOR4" s="109"/>
      <c r="UOS4" s="109" t="s">
        <v>118</v>
      </c>
      <c r="UOT4" s="109"/>
      <c r="UOU4" s="109"/>
      <c r="UOV4" s="109"/>
      <c r="UOW4" s="109" t="s">
        <v>118</v>
      </c>
      <c r="UOX4" s="109"/>
      <c r="UOY4" s="109"/>
      <c r="UOZ4" s="109"/>
      <c r="UPA4" s="109" t="s">
        <v>118</v>
      </c>
      <c r="UPB4" s="109"/>
      <c r="UPC4" s="109"/>
      <c r="UPD4" s="109"/>
      <c r="UPE4" s="109" t="s">
        <v>118</v>
      </c>
      <c r="UPF4" s="109"/>
      <c r="UPG4" s="109"/>
      <c r="UPH4" s="109"/>
      <c r="UPI4" s="109" t="s">
        <v>118</v>
      </c>
      <c r="UPJ4" s="109"/>
      <c r="UPK4" s="109"/>
      <c r="UPL4" s="109"/>
      <c r="UPM4" s="109" t="s">
        <v>118</v>
      </c>
      <c r="UPN4" s="109"/>
      <c r="UPO4" s="109"/>
      <c r="UPP4" s="109"/>
      <c r="UPQ4" s="109" t="s">
        <v>118</v>
      </c>
      <c r="UPR4" s="109"/>
      <c r="UPS4" s="109"/>
      <c r="UPT4" s="109"/>
      <c r="UPU4" s="109" t="s">
        <v>118</v>
      </c>
      <c r="UPV4" s="109"/>
      <c r="UPW4" s="109"/>
      <c r="UPX4" s="109"/>
      <c r="UPY4" s="109" t="s">
        <v>118</v>
      </c>
      <c r="UPZ4" s="109"/>
      <c r="UQA4" s="109"/>
      <c r="UQB4" s="109"/>
      <c r="UQC4" s="109" t="s">
        <v>118</v>
      </c>
      <c r="UQD4" s="109"/>
      <c r="UQE4" s="109"/>
      <c r="UQF4" s="109"/>
      <c r="UQG4" s="109" t="s">
        <v>118</v>
      </c>
      <c r="UQH4" s="109"/>
      <c r="UQI4" s="109"/>
      <c r="UQJ4" s="109"/>
      <c r="UQK4" s="109" t="s">
        <v>118</v>
      </c>
      <c r="UQL4" s="109"/>
      <c r="UQM4" s="109"/>
      <c r="UQN4" s="109"/>
      <c r="UQO4" s="109" t="s">
        <v>118</v>
      </c>
      <c r="UQP4" s="109"/>
      <c r="UQQ4" s="109"/>
      <c r="UQR4" s="109"/>
      <c r="UQS4" s="109" t="s">
        <v>118</v>
      </c>
      <c r="UQT4" s="109"/>
      <c r="UQU4" s="109"/>
      <c r="UQV4" s="109"/>
      <c r="UQW4" s="109" t="s">
        <v>118</v>
      </c>
      <c r="UQX4" s="109"/>
      <c r="UQY4" s="109"/>
      <c r="UQZ4" s="109"/>
      <c r="URA4" s="109" t="s">
        <v>118</v>
      </c>
      <c r="URB4" s="109"/>
      <c r="URC4" s="109"/>
      <c r="URD4" s="109"/>
      <c r="URE4" s="109" t="s">
        <v>118</v>
      </c>
      <c r="URF4" s="109"/>
      <c r="URG4" s="109"/>
      <c r="URH4" s="109"/>
      <c r="URI4" s="109" t="s">
        <v>118</v>
      </c>
      <c r="URJ4" s="109"/>
      <c r="URK4" s="109"/>
      <c r="URL4" s="109"/>
      <c r="URM4" s="109" t="s">
        <v>118</v>
      </c>
      <c r="URN4" s="109"/>
      <c r="URO4" s="109"/>
      <c r="URP4" s="109"/>
      <c r="URQ4" s="109" t="s">
        <v>118</v>
      </c>
      <c r="URR4" s="109"/>
      <c r="URS4" s="109"/>
      <c r="URT4" s="109"/>
      <c r="URU4" s="109" t="s">
        <v>118</v>
      </c>
      <c r="URV4" s="109"/>
      <c r="URW4" s="109"/>
      <c r="URX4" s="109"/>
      <c r="URY4" s="109" t="s">
        <v>118</v>
      </c>
      <c r="URZ4" s="109"/>
      <c r="USA4" s="109"/>
      <c r="USB4" s="109"/>
      <c r="USC4" s="109" t="s">
        <v>118</v>
      </c>
      <c r="USD4" s="109"/>
      <c r="USE4" s="109"/>
      <c r="USF4" s="109"/>
      <c r="USG4" s="109" t="s">
        <v>118</v>
      </c>
      <c r="USH4" s="109"/>
      <c r="USI4" s="109"/>
      <c r="USJ4" s="109"/>
      <c r="USK4" s="109" t="s">
        <v>118</v>
      </c>
      <c r="USL4" s="109"/>
      <c r="USM4" s="109"/>
      <c r="USN4" s="109"/>
      <c r="USO4" s="109" t="s">
        <v>118</v>
      </c>
      <c r="USP4" s="109"/>
      <c r="USQ4" s="109"/>
      <c r="USR4" s="109"/>
      <c r="USS4" s="109" t="s">
        <v>118</v>
      </c>
      <c r="UST4" s="109"/>
      <c r="USU4" s="109"/>
      <c r="USV4" s="109"/>
      <c r="USW4" s="109" t="s">
        <v>118</v>
      </c>
      <c r="USX4" s="109"/>
      <c r="USY4" s="109"/>
      <c r="USZ4" s="109"/>
      <c r="UTA4" s="109" t="s">
        <v>118</v>
      </c>
      <c r="UTB4" s="109"/>
      <c r="UTC4" s="109"/>
      <c r="UTD4" s="109"/>
      <c r="UTE4" s="109" t="s">
        <v>118</v>
      </c>
      <c r="UTF4" s="109"/>
      <c r="UTG4" s="109"/>
      <c r="UTH4" s="109"/>
      <c r="UTI4" s="109" t="s">
        <v>118</v>
      </c>
      <c r="UTJ4" s="109"/>
      <c r="UTK4" s="109"/>
      <c r="UTL4" s="109"/>
      <c r="UTM4" s="109" t="s">
        <v>118</v>
      </c>
      <c r="UTN4" s="109"/>
      <c r="UTO4" s="109"/>
      <c r="UTP4" s="109"/>
      <c r="UTQ4" s="109" t="s">
        <v>118</v>
      </c>
      <c r="UTR4" s="109"/>
      <c r="UTS4" s="109"/>
      <c r="UTT4" s="109"/>
      <c r="UTU4" s="109" t="s">
        <v>118</v>
      </c>
      <c r="UTV4" s="109"/>
      <c r="UTW4" s="109"/>
      <c r="UTX4" s="109"/>
      <c r="UTY4" s="109" t="s">
        <v>118</v>
      </c>
      <c r="UTZ4" s="109"/>
      <c r="UUA4" s="109"/>
      <c r="UUB4" s="109"/>
      <c r="UUC4" s="109" t="s">
        <v>118</v>
      </c>
      <c r="UUD4" s="109"/>
      <c r="UUE4" s="109"/>
      <c r="UUF4" s="109"/>
      <c r="UUG4" s="109" t="s">
        <v>118</v>
      </c>
      <c r="UUH4" s="109"/>
      <c r="UUI4" s="109"/>
      <c r="UUJ4" s="109"/>
      <c r="UUK4" s="109" t="s">
        <v>118</v>
      </c>
      <c r="UUL4" s="109"/>
      <c r="UUM4" s="109"/>
      <c r="UUN4" s="109"/>
      <c r="UUO4" s="109" t="s">
        <v>118</v>
      </c>
      <c r="UUP4" s="109"/>
      <c r="UUQ4" s="109"/>
      <c r="UUR4" s="109"/>
      <c r="UUS4" s="109" t="s">
        <v>118</v>
      </c>
      <c r="UUT4" s="109"/>
      <c r="UUU4" s="109"/>
      <c r="UUV4" s="109"/>
      <c r="UUW4" s="109" t="s">
        <v>118</v>
      </c>
      <c r="UUX4" s="109"/>
      <c r="UUY4" s="109"/>
      <c r="UUZ4" s="109"/>
      <c r="UVA4" s="109" t="s">
        <v>118</v>
      </c>
      <c r="UVB4" s="109"/>
      <c r="UVC4" s="109"/>
      <c r="UVD4" s="109"/>
      <c r="UVE4" s="109" t="s">
        <v>118</v>
      </c>
      <c r="UVF4" s="109"/>
      <c r="UVG4" s="109"/>
      <c r="UVH4" s="109"/>
      <c r="UVI4" s="109" t="s">
        <v>118</v>
      </c>
      <c r="UVJ4" s="109"/>
      <c r="UVK4" s="109"/>
      <c r="UVL4" s="109"/>
      <c r="UVM4" s="109" t="s">
        <v>118</v>
      </c>
      <c r="UVN4" s="109"/>
      <c r="UVO4" s="109"/>
      <c r="UVP4" s="109"/>
      <c r="UVQ4" s="109" t="s">
        <v>118</v>
      </c>
      <c r="UVR4" s="109"/>
      <c r="UVS4" s="109"/>
      <c r="UVT4" s="109"/>
      <c r="UVU4" s="109" t="s">
        <v>118</v>
      </c>
      <c r="UVV4" s="109"/>
      <c r="UVW4" s="109"/>
      <c r="UVX4" s="109"/>
      <c r="UVY4" s="109" t="s">
        <v>118</v>
      </c>
      <c r="UVZ4" s="109"/>
      <c r="UWA4" s="109"/>
      <c r="UWB4" s="109"/>
      <c r="UWC4" s="109" t="s">
        <v>118</v>
      </c>
      <c r="UWD4" s="109"/>
      <c r="UWE4" s="109"/>
      <c r="UWF4" s="109"/>
      <c r="UWG4" s="109" t="s">
        <v>118</v>
      </c>
      <c r="UWH4" s="109"/>
      <c r="UWI4" s="109"/>
      <c r="UWJ4" s="109"/>
      <c r="UWK4" s="109" t="s">
        <v>118</v>
      </c>
      <c r="UWL4" s="109"/>
      <c r="UWM4" s="109"/>
      <c r="UWN4" s="109"/>
      <c r="UWO4" s="109" t="s">
        <v>118</v>
      </c>
      <c r="UWP4" s="109"/>
      <c r="UWQ4" s="109"/>
      <c r="UWR4" s="109"/>
      <c r="UWS4" s="109" t="s">
        <v>118</v>
      </c>
      <c r="UWT4" s="109"/>
      <c r="UWU4" s="109"/>
      <c r="UWV4" s="109"/>
      <c r="UWW4" s="109" t="s">
        <v>118</v>
      </c>
      <c r="UWX4" s="109"/>
      <c r="UWY4" s="109"/>
      <c r="UWZ4" s="109"/>
      <c r="UXA4" s="109" t="s">
        <v>118</v>
      </c>
      <c r="UXB4" s="109"/>
      <c r="UXC4" s="109"/>
      <c r="UXD4" s="109"/>
      <c r="UXE4" s="109" t="s">
        <v>118</v>
      </c>
      <c r="UXF4" s="109"/>
      <c r="UXG4" s="109"/>
      <c r="UXH4" s="109"/>
      <c r="UXI4" s="109" t="s">
        <v>118</v>
      </c>
      <c r="UXJ4" s="109"/>
      <c r="UXK4" s="109"/>
      <c r="UXL4" s="109"/>
      <c r="UXM4" s="109" t="s">
        <v>118</v>
      </c>
      <c r="UXN4" s="109"/>
      <c r="UXO4" s="109"/>
      <c r="UXP4" s="109"/>
      <c r="UXQ4" s="109" t="s">
        <v>118</v>
      </c>
      <c r="UXR4" s="109"/>
      <c r="UXS4" s="109"/>
      <c r="UXT4" s="109"/>
      <c r="UXU4" s="109" t="s">
        <v>118</v>
      </c>
      <c r="UXV4" s="109"/>
      <c r="UXW4" s="109"/>
      <c r="UXX4" s="109"/>
      <c r="UXY4" s="109" t="s">
        <v>118</v>
      </c>
      <c r="UXZ4" s="109"/>
      <c r="UYA4" s="109"/>
      <c r="UYB4" s="109"/>
      <c r="UYC4" s="109" t="s">
        <v>118</v>
      </c>
      <c r="UYD4" s="109"/>
      <c r="UYE4" s="109"/>
      <c r="UYF4" s="109"/>
      <c r="UYG4" s="109" t="s">
        <v>118</v>
      </c>
      <c r="UYH4" s="109"/>
      <c r="UYI4" s="109"/>
      <c r="UYJ4" s="109"/>
      <c r="UYK4" s="109" t="s">
        <v>118</v>
      </c>
      <c r="UYL4" s="109"/>
      <c r="UYM4" s="109"/>
      <c r="UYN4" s="109"/>
      <c r="UYO4" s="109" t="s">
        <v>118</v>
      </c>
      <c r="UYP4" s="109"/>
      <c r="UYQ4" s="109"/>
      <c r="UYR4" s="109"/>
      <c r="UYS4" s="109" t="s">
        <v>118</v>
      </c>
      <c r="UYT4" s="109"/>
      <c r="UYU4" s="109"/>
      <c r="UYV4" s="109"/>
      <c r="UYW4" s="109" t="s">
        <v>118</v>
      </c>
      <c r="UYX4" s="109"/>
      <c r="UYY4" s="109"/>
      <c r="UYZ4" s="109"/>
      <c r="UZA4" s="109" t="s">
        <v>118</v>
      </c>
      <c r="UZB4" s="109"/>
      <c r="UZC4" s="109"/>
      <c r="UZD4" s="109"/>
      <c r="UZE4" s="109" t="s">
        <v>118</v>
      </c>
      <c r="UZF4" s="109"/>
      <c r="UZG4" s="109"/>
      <c r="UZH4" s="109"/>
      <c r="UZI4" s="109" t="s">
        <v>118</v>
      </c>
      <c r="UZJ4" s="109"/>
      <c r="UZK4" s="109"/>
      <c r="UZL4" s="109"/>
      <c r="UZM4" s="109" t="s">
        <v>118</v>
      </c>
      <c r="UZN4" s="109"/>
      <c r="UZO4" s="109"/>
      <c r="UZP4" s="109"/>
      <c r="UZQ4" s="109" t="s">
        <v>118</v>
      </c>
      <c r="UZR4" s="109"/>
      <c r="UZS4" s="109"/>
      <c r="UZT4" s="109"/>
      <c r="UZU4" s="109" t="s">
        <v>118</v>
      </c>
      <c r="UZV4" s="109"/>
      <c r="UZW4" s="109"/>
      <c r="UZX4" s="109"/>
      <c r="UZY4" s="109" t="s">
        <v>118</v>
      </c>
      <c r="UZZ4" s="109"/>
      <c r="VAA4" s="109"/>
      <c r="VAB4" s="109"/>
      <c r="VAC4" s="109" t="s">
        <v>118</v>
      </c>
      <c r="VAD4" s="109"/>
      <c r="VAE4" s="109"/>
      <c r="VAF4" s="109"/>
      <c r="VAG4" s="109" t="s">
        <v>118</v>
      </c>
      <c r="VAH4" s="109"/>
      <c r="VAI4" s="109"/>
      <c r="VAJ4" s="109"/>
      <c r="VAK4" s="109" t="s">
        <v>118</v>
      </c>
      <c r="VAL4" s="109"/>
      <c r="VAM4" s="109"/>
      <c r="VAN4" s="109"/>
      <c r="VAO4" s="109" t="s">
        <v>118</v>
      </c>
      <c r="VAP4" s="109"/>
      <c r="VAQ4" s="109"/>
      <c r="VAR4" s="109"/>
      <c r="VAS4" s="109" t="s">
        <v>118</v>
      </c>
      <c r="VAT4" s="109"/>
      <c r="VAU4" s="109"/>
      <c r="VAV4" s="109"/>
      <c r="VAW4" s="109" t="s">
        <v>118</v>
      </c>
      <c r="VAX4" s="109"/>
      <c r="VAY4" s="109"/>
      <c r="VAZ4" s="109"/>
      <c r="VBA4" s="109" t="s">
        <v>118</v>
      </c>
      <c r="VBB4" s="109"/>
      <c r="VBC4" s="109"/>
      <c r="VBD4" s="109"/>
      <c r="VBE4" s="109" t="s">
        <v>118</v>
      </c>
      <c r="VBF4" s="109"/>
      <c r="VBG4" s="109"/>
      <c r="VBH4" s="109"/>
      <c r="VBI4" s="109" t="s">
        <v>118</v>
      </c>
      <c r="VBJ4" s="109"/>
      <c r="VBK4" s="109"/>
      <c r="VBL4" s="109"/>
      <c r="VBM4" s="109" t="s">
        <v>118</v>
      </c>
      <c r="VBN4" s="109"/>
      <c r="VBO4" s="109"/>
      <c r="VBP4" s="109"/>
      <c r="VBQ4" s="109" t="s">
        <v>118</v>
      </c>
      <c r="VBR4" s="109"/>
      <c r="VBS4" s="109"/>
      <c r="VBT4" s="109"/>
      <c r="VBU4" s="109" t="s">
        <v>118</v>
      </c>
      <c r="VBV4" s="109"/>
      <c r="VBW4" s="109"/>
      <c r="VBX4" s="109"/>
      <c r="VBY4" s="109" t="s">
        <v>118</v>
      </c>
      <c r="VBZ4" s="109"/>
      <c r="VCA4" s="109"/>
      <c r="VCB4" s="109"/>
      <c r="VCC4" s="109" t="s">
        <v>118</v>
      </c>
      <c r="VCD4" s="109"/>
      <c r="VCE4" s="109"/>
      <c r="VCF4" s="109"/>
      <c r="VCG4" s="109" t="s">
        <v>118</v>
      </c>
      <c r="VCH4" s="109"/>
      <c r="VCI4" s="109"/>
      <c r="VCJ4" s="109"/>
      <c r="VCK4" s="109" t="s">
        <v>118</v>
      </c>
      <c r="VCL4" s="109"/>
      <c r="VCM4" s="109"/>
      <c r="VCN4" s="109"/>
      <c r="VCO4" s="109" t="s">
        <v>118</v>
      </c>
      <c r="VCP4" s="109"/>
      <c r="VCQ4" s="109"/>
      <c r="VCR4" s="109"/>
      <c r="VCS4" s="109" t="s">
        <v>118</v>
      </c>
      <c r="VCT4" s="109"/>
      <c r="VCU4" s="109"/>
      <c r="VCV4" s="109"/>
      <c r="VCW4" s="109" t="s">
        <v>118</v>
      </c>
      <c r="VCX4" s="109"/>
      <c r="VCY4" s="109"/>
      <c r="VCZ4" s="109"/>
      <c r="VDA4" s="109" t="s">
        <v>118</v>
      </c>
      <c r="VDB4" s="109"/>
      <c r="VDC4" s="109"/>
      <c r="VDD4" s="109"/>
      <c r="VDE4" s="109" t="s">
        <v>118</v>
      </c>
      <c r="VDF4" s="109"/>
      <c r="VDG4" s="109"/>
      <c r="VDH4" s="109"/>
      <c r="VDI4" s="109" t="s">
        <v>118</v>
      </c>
      <c r="VDJ4" s="109"/>
      <c r="VDK4" s="109"/>
      <c r="VDL4" s="109"/>
      <c r="VDM4" s="109" t="s">
        <v>118</v>
      </c>
      <c r="VDN4" s="109"/>
      <c r="VDO4" s="109"/>
      <c r="VDP4" s="109"/>
      <c r="VDQ4" s="109" t="s">
        <v>118</v>
      </c>
      <c r="VDR4" s="109"/>
      <c r="VDS4" s="109"/>
      <c r="VDT4" s="109"/>
      <c r="VDU4" s="109" t="s">
        <v>118</v>
      </c>
      <c r="VDV4" s="109"/>
      <c r="VDW4" s="109"/>
      <c r="VDX4" s="109"/>
      <c r="VDY4" s="109" t="s">
        <v>118</v>
      </c>
      <c r="VDZ4" s="109"/>
      <c r="VEA4" s="109"/>
      <c r="VEB4" s="109"/>
      <c r="VEC4" s="109" t="s">
        <v>118</v>
      </c>
      <c r="VED4" s="109"/>
      <c r="VEE4" s="109"/>
      <c r="VEF4" s="109"/>
      <c r="VEG4" s="109" t="s">
        <v>118</v>
      </c>
      <c r="VEH4" s="109"/>
      <c r="VEI4" s="109"/>
      <c r="VEJ4" s="109"/>
      <c r="VEK4" s="109" t="s">
        <v>118</v>
      </c>
      <c r="VEL4" s="109"/>
      <c r="VEM4" s="109"/>
      <c r="VEN4" s="109"/>
      <c r="VEO4" s="109" t="s">
        <v>118</v>
      </c>
      <c r="VEP4" s="109"/>
      <c r="VEQ4" s="109"/>
      <c r="VER4" s="109"/>
      <c r="VES4" s="109" t="s">
        <v>118</v>
      </c>
      <c r="VET4" s="109"/>
      <c r="VEU4" s="109"/>
      <c r="VEV4" s="109"/>
      <c r="VEW4" s="109" t="s">
        <v>118</v>
      </c>
      <c r="VEX4" s="109"/>
      <c r="VEY4" s="109"/>
      <c r="VEZ4" s="109"/>
      <c r="VFA4" s="109" t="s">
        <v>118</v>
      </c>
      <c r="VFB4" s="109"/>
      <c r="VFC4" s="109"/>
      <c r="VFD4" s="109"/>
      <c r="VFE4" s="109" t="s">
        <v>118</v>
      </c>
      <c r="VFF4" s="109"/>
      <c r="VFG4" s="109"/>
      <c r="VFH4" s="109"/>
      <c r="VFI4" s="109" t="s">
        <v>118</v>
      </c>
      <c r="VFJ4" s="109"/>
      <c r="VFK4" s="109"/>
      <c r="VFL4" s="109"/>
      <c r="VFM4" s="109" t="s">
        <v>118</v>
      </c>
      <c r="VFN4" s="109"/>
      <c r="VFO4" s="109"/>
      <c r="VFP4" s="109"/>
      <c r="VFQ4" s="109" t="s">
        <v>118</v>
      </c>
      <c r="VFR4" s="109"/>
      <c r="VFS4" s="109"/>
      <c r="VFT4" s="109"/>
      <c r="VFU4" s="109" t="s">
        <v>118</v>
      </c>
      <c r="VFV4" s="109"/>
      <c r="VFW4" s="109"/>
      <c r="VFX4" s="109"/>
      <c r="VFY4" s="109" t="s">
        <v>118</v>
      </c>
      <c r="VFZ4" s="109"/>
      <c r="VGA4" s="109"/>
      <c r="VGB4" s="109"/>
      <c r="VGC4" s="109" t="s">
        <v>118</v>
      </c>
      <c r="VGD4" s="109"/>
      <c r="VGE4" s="109"/>
      <c r="VGF4" s="109"/>
      <c r="VGG4" s="109" t="s">
        <v>118</v>
      </c>
      <c r="VGH4" s="109"/>
      <c r="VGI4" s="109"/>
      <c r="VGJ4" s="109"/>
      <c r="VGK4" s="109" t="s">
        <v>118</v>
      </c>
      <c r="VGL4" s="109"/>
      <c r="VGM4" s="109"/>
      <c r="VGN4" s="109"/>
      <c r="VGO4" s="109" t="s">
        <v>118</v>
      </c>
      <c r="VGP4" s="109"/>
      <c r="VGQ4" s="109"/>
      <c r="VGR4" s="109"/>
      <c r="VGS4" s="109" t="s">
        <v>118</v>
      </c>
      <c r="VGT4" s="109"/>
      <c r="VGU4" s="109"/>
      <c r="VGV4" s="109"/>
      <c r="VGW4" s="109" t="s">
        <v>118</v>
      </c>
      <c r="VGX4" s="109"/>
      <c r="VGY4" s="109"/>
      <c r="VGZ4" s="109"/>
      <c r="VHA4" s="109" t="s">
        <v>118</v>
      </c>
      <c r="VHB4" s="109"/>
      <c r="VHC4" s="109"/>
      <c r="VHD4" s="109"/>
      <c r="VHE4" s="109" t="s">
        <v>118</v>
      </c>
      <c r="VHF4" s="109"/>
      <c r="VHG4" s="109"/>
      <c r="VHH4" s="109"/>
      <c r="VHI4" s="109" t="s">
        <v>118</v>
      </c>
      <c r="VHJ4" s="109"/>
      <c r="VHK4" s="109"/>
      <c r="VHL4" s="109"/>
      <c r="VHM4" s="109" t="s">
        <v>118</v>
      </c>
      <c r="VHN4" s="109"/>
      <c r="VHO4" s="109"/>
      <c r="VHP4" s="109"/>
      <c r="VHQ4" s="109" t="s">
        <v>118</v>
      </c>
      <c r="VHR4" s="109"/>
      <c r="VHS4" s="109"/>
      <c r="VHT4" s="109"/>
      <c r="VHU4" s="109" t="s">
        <v>118</v>
      </c>
      <c r="VHV4" s="109"/>
      <c r="VHW4" s="109"/>
      <c r="VHX4" s="109"/>
      <c r="VHY4" s="109" t="s">
        <v>118</v>
      </c>
      <c r="VHZ4" s="109"/>
      <c r="VIA4" s="109"/>
      <c r="VIB4" s="109"/>
      <c r="VIC4" s="109" t="s">
        <v>118</v>
      </c>
      <c r="VID4" s="109"/>
      <c r="VIE4" s="109"/>
      <c r="VIF4" s="109"/>
      <c r="VIG4" s="109" t="s">
        <v>118</v>
      </c>
      <c r="VIH4" s="109"/>
      <c r="VII4" s="109"/>
      <c r="VIJ4" s="109"/>
      <c r="VIK4" s="109" t="s">
        <v>118</v>
      </c>
      <c r="VIL4" s="109"/>
      <c r="VIM4" s="109"/>
      <c r="VIN4" s="109"/>
      <c r="VIO4" s="109" t="s">
        <v>118</v>
      </c>
      <c r="VIP4" s="109"/>
      <c r="VIQ4" s="109"/>
      <c r="VIR4" s="109"/>
      <c r="VIS4" s="109" t="s">
        <v>118</v>
      </c>
      <c r="VIT4" s="109"/>
      <c r="VIU4" s="109"/>
      <c r="VIV4" s="109"/>
      <c r="VIW4" s="109" t="s">
        <v>118</v>
      </c>
      <c r="VIX4" s="109"/>
      <c r="VIY4" s="109"/>
      <c r="VIZ4" s="109"/>
      <c r="VJA4" s="109" t="s">
        <v>118</v>
      </c>
      <c r="VJB4" s="109"/>
      <c r="VJC4" s="109"/>
      <c r="VJD4" s="109"/>
      <c r="VJE4" s="109" t="s">
        <v>118</v>
      </c>
      <c r="VJF4" s="109"/>
      <c r="VJG4" s="109"/>
      <c r="VJH4" s="109"/>
      <c r="VJI4" s="109" t="s">
        <v>118</v>
      </c>
      <c r="VJJ4" s="109"/>
      <c r="VJK4" s="109"/>
      <c r="VJL4" s="109"/>
      <c r="VJM4" s="109" t="s">
        <v>118</v>
      </c>
      <c r="VJN4" s="109"/>
      <c r="VJO4" s="109"/>
      <c r="VJP4" s="109"/>
      <c r="VJQ4" s="109" t="s">
        <v>118</v>
      </c>
      <c r="VJR4" s="109"/>
      <c r="VJS4" s="109"/>
      <c r="VJT4" s="109"/>
      <c r="VJU4" s="109" t="s">
        <v>118</v>
      </c>
      <c r="VJV4" s="109"/>
      <c r="VJW4" s="109"/>
      <c r="VJX4" s="109"/>
      <c r="VJY4" s="109" t="s">
        <v>118</v>
      </c>
      <c r="VJZ4" s="109"/>
      <c r="VKA4" s="109"/>
      <c r="VKB4" s="109"/>
      <c r="VKC4" s="109" t="s">
        <v>118</v>
      </c>
      <c r="VKD4" s="109"/>
      <c r="VKE4" s="109"/>
      <c r="VKF4" s="109"/>
      <c r="VKG4" s="109" t="s">
        <v>118</v>
      </c>
      <c r="VKH4" s="109"/>
      <c r="VKI4" s="109"/>
      <c r="VKJ4" s="109"/>
      <c r="VKK4" s="109" t="s">
        <v>118</v>
      </c>
      <c r="VKL4" s="109"/>
      <c r="VKM4" s="109"/>
      <c r="VKN4" s="109"/>
      <c r="VKO4" s="109" t="s">
        <v>118</v>
      </c>
      <c r="VKP4" s="109"/>
      <c r="VKQ4" s="109"/>
      <c r="VKR4" s="109"/>
      <c r="VKS4" s="109" t="s">
        <v>118</v>
      </c>
      <c r="VKT4" s="109"/>
      <c r="VKU4" s="109"/>
      <c r="VKV4" s="109"/>
      <c r="VKW4" s="109" t="s">
        <v>118</v>
      </c>
      <c r="VKX4" s="109"/>
      <c r="VKY4" s="109"/>
      <c r="VKZ4" s="109"/>
      <c r="VLA4" s="109" t="s">
        <v>118</v>
      </c>
      <c r="VLB4" s="109"/>
      <c r="VLC4" s="109"/>
      <c r="VLD4" s="109"/>
      <c r="VLE4" s="109" t="s">
        <v>118</v>
      </c>
      <c r="VLF4" s="109"/>
      <c r="VLG4" s="109"/>
      <c r="VLH4" s="109"/>
      <c r="VLI4" s="109" t="s">
        <v>118</v>
      </c>
      <c r="VLJ4" s="109"/>
      <c r="VLK4" s="109"/>
      <c r="VLL4" s="109"/>
      <c r="VLM4" s="109" t="s">
        <v>118</v>
      </c>
      <c r="VLN4" s="109"/>
      <c r="VLO4" s="109"/>
      <c r="VLP4" s="109"/>
      <c r="VLQ4" s="109" t="s">
        <v>118</v>
      </c>
      <c r="VLR4" s="109"/>
      <c r="VLS4" s="109"/>
      <c r="VLT4" s="109"/>
      <c r="VLU4" s="109" t="s">
        <v>118</v>
      </c>
      <c r="VLV4" s="109"/>
      <c r="VLW4" s="109"/>
      <c r="VLX4" s="109"/>
      <c r="VLY4" s="109" t="s">
        <v>118</v>
      </c>
      <c r="VLZ4" s="109"/>
      <c r="VMA4" s="109"/>
      <c r="VMB4" s="109"/>
      <c r="VMC4" s="109" t="s">
        <v>118</v>
      </c>
      <c r="VMD4" s="109"/>
      <c r="VME4" s="109"/>
      <c r="VMF4" s="109"/>
      <c r="VMG4" s="109" t="s">
        <v>118</v>
      </c>
      <c r="VMH4" s="109"/>
      <c r="VMI4" s="109"/>
      <c r="VMJ4" s="109"/>
      <c r="VMK4" s="109" t="s">
        <v>118</v>
      </c>
      <c r="VML4" s="109"/>
      <c r="VMM4" s="109"/>
      <c r="VMN4" s="109"/>
      <c r="VMO4" s="109" t="s">
        <v>118</v>
      </c>
      <c r="VMP4" s="109"/>
      <c r="VMQ4" s="109"/>
      <c r="VMR4" s="109"/>
      <c r="VMS4" s="109" t="s">
        <v>118</v>
      </c>
      <c r="VMT4" s="109"/>
      <c r="VMU4" s="109"/>
      <c r="VMV4" s="109"/>
      <c r="VMW4" s="109" t="s">
        <v>118</v>
      </c>
      <c r="VMX4" s="109"/>
      <c r="VMY4" s="109"/>
      <c r="VMZ4" s="109"/>
      <c r="VNA4" s="109" t="s">
        <v>118</v>
      </c>
      <c r="VNB4" s="109"/>
      <c r="VNC4" s="109"/>
      <c r="VND4" s="109"/>
      <c r="VNE4" s="109" t="s">
        <v>118</v>
      </c>
      <c r="VNF4" s="109"/>
      <c r="VNG4" s="109"/>
      <c r="VNH4" s="109"/>
      <c r="VNI4" s="109" t="s">
        <v>118</v>
      </c>
      <c r="VNJ4" s="109"/>
      <c r="VNK4" s="109"/>
      <c r="VNL4" s="109"/>
      <c r="VNM4" s="109" t="s">
        <v>118</v>
      </c>
      <c r="VNN4" s="109"/>
      <c r="VNO4" s="109"/>
      <c r="VNP4" s="109"/>
      <c r="VNQ4" s="109" t="s">
        <v>118</v>
      </c>
      <c r="VNR4" s="109"/>
      <c r="VNS4" s="109"/>
      <c r="VNT4" s="109"/>
      <c r="VNU4" s="109" t="s">
        <v>118</v>
      </c>
      <c r="VNV4" s="109"/>
      <c r="VNW4" s="109"/>
      <c r="VNX4" s="109"/>
      <c r="VNY4" s="109" t="s">
        <v>118</v>
      </c>
      <c r="VNZ4" s="109"/>
      <c r="VOA4" s="109"/>
      <c r="VOB4" s="109"/>
      <c r="VOC4" s="109" t="s">
        <v>118</v>
      </c>
      <c r="VOD4" s="109"/>
      <c r="VOE4" s="109"/>
      <c r="VOF4" s="109"/>
      <c r="VOG4" s="109" t="s">
        <v>118</v>
      </c>
      <c r="VOH4" s="109"/>
      <c r="VOI4" s="109"/>
      <c r="VOJ4" s="109"/>
      <c r="VOK4" s="109" t="s">
        <v>118</v>
      </c>
      <c r="VOL4" s="109"/>
      <c r="VOM4" s="109"/>
      <c r="VON4" s="109"/>
      <c r="VOO4" s="109" t="s">
        <v>118</v>
      </c>
      <c r="VOP4" s="109"/>
      <c r="VOQ4" s="109"/>
      <c r="VOR4" s="109"/>
      <c r="VOS4" s="109" t="s">
        <v>118</v>
      </c>
      <c r="VOT4" s="109"/>
      <c r="VOU4" s="109"/>
      <c r="VOV4" s="109"/>
      <c r="VOW4" s="109" t="s">
        <v>118</v>
      </c>
      <c r="VOX4" s="109"/>
      <c r="VOY4" s="109"/>
      <c r="VOZ4" s="109"/>
      <c r="VPA4" s="109" t="s">
        <v>118</v>
      </c>
      <c r="VPB4" s="109"/>
      <c r="VPC4" s="109"/>
      <c r="VPD4" s="109"/>
      <c r="VPE4" s="109" t="s">
        <v>118</v>
      </c>
      <c r="VPF4" s="109"/>
      <c r="VPG4" s="109"/>
      <c r="VPH4" s="109"/>
      <c r="VPI4" s="109" t="s">
        <v>118</v>
      </c>
      <c r="VPJ4" s="109"/>
      <c r="VPK4" s="109"/>
      <c r="VPL4" s="109"/>
      <c r="VPM4" s="109" t="s">
        <v>118</v>
      </c>
      <c r="VPN4" s="109"/>
      <c r="VPO4" s="109"/>
      <c r="VPP4" s="109"/>
      <c r="VPQ4" s="109" t="s">
        <v>118</v>
      </c>
      <c r="VPR4" s="109"/>
      <c r="VPS4" s="109"/>
      <c r="VPT4" s="109"/>
      <c r="VPU4" s="109" t="s">
        <v>118</v>
      </c>
      <c r="VPV4" s="109"/>
      <c r="VPW4" s="109"/>
      <c r="VPX4" s="109"/>
      <c r="VPY4" s="109" t="s">
        <v>118</v>
      </c>
      <c r="VPZ4" s="109"/>
      <c r="VQA4" s="109"/>
      <c r="VQB4" s="109"/>
      <c r="VQC4" s="109" t="s">
        <v>118</v>
      </c>
      <c r="VQD4" s="109"/>
      <c r="VQE4" s="109"/>
      <c r="VQF4" s="109"/>
      <c r="VQG4" s="109" t="s">
        <v>118</v>
      </c>
      <c r="VQH4" s="109"/>
      <c r="VQI4" s="109"/>
      <c r="VQJ4" s="109"/>
      <c r="VQK4" s="109" t="s">
        <v>118</v>
      </c>
      <c r="VQL4" s="109"/>
      <c r="VQM4" s="109"/>
      <c r="VQN4" s="109"/>
      <c r="VQO4" s="109" t="s">
        <v>118</v>
      </c>
      <c r="VQP4" s="109"/>
      <c r="VQQ4" s="109"/>
      <c r="VQR4" s="109"/>
      <c r="VQS4" s="109" t="s">
        <v>118</v>
      </c>
      <c r="VQT4" s="109"/>
      <c r="VQU4" s="109"/>
      <c r="VQV4" s="109"/>
      <c r="VQW4" s="109" t="s">
        <v>118</v>
      </c>
      <c r="VQX4" s="109"/>
      <c r="VQY4" s="109"/>
      <c r="VQZ4" s="109"/>
      <c r="VRA4" s="109" t="s">
        <v>118</v>
      </c>
      <c r="VRB4" s="109"/>
      <c r="VRC4" s="109"/>
      <c r="VRD4" s="109"/>
      <c r="VRE4" s="109" t="s">
        <v>118</v>
      </c>
      <c r="VRF4" s="109"/>
      <c r="VRG4" s="109"/>
      <c r="VRH4" s="109"/>
      <c r="VRI4" s="109" t="s">
        <v>118</v>
      </c>
      <c r="VRJ4" s="109"/>
      <c r="VRK4" s="109"/>
      <c r="VRL4" s="109"/>
      <c r="VRM4" s="109" t="s">
        <v>118</v>
      </c>
      <c r="VRN4" s="109"/>
      <c r="VRO4" s="109"/>
      <c r="VRP4" s="109"/>
      <c r="VRQ4" s="109" t="s">
        <v>118</v>
      </c>
      <c r="VRR4" s="109"/>
      <c r="VRS4" s="109"/>
      <c r="VRT4" s="109"/>
      <c r="VRU4" s="109" t="s">
        <v>118</v>
      </c>
      <c r="VRV4" s="109"/>
      <c r="VRW4" s="109"/>
      <c r="VRX4" s="109"/>
      <c r="VRY4" s="109" t="s">
        <v>118</v>
      </c>
      <c r="VRZ4" s="109"/>
      <c r="VSA4" s="109"/>
      <c r="VSB4" s="109"/>
      <c r="VSC4" s="109" t="s">
        <v>118</v>
      </c>
      <c r="VSD4" s="109"/>
      <c r="VSE4" s="109"/>
      <c r="VSF4" s="109"/>
      <c r="VSG4" s="109" t="s">
        <v>118</v>
      </c>
      <c r="VSH4" s="109"/>
      <c r="VSI4" s="109"/>
      <c r="VSJ4" s="109"/>
      <c r="VSK4" s="109" t="s">
        <v>118</v>
      </c>
      <c r="VSL4" s="109"/>
      <c r="VSM4" s="109"/>
      <c r="VSN4" s="109"/>
      <c r="VSO4" s="109" t="s">
        <v>118</v>
      </c>
      <c r="VSP4" s="109"/>
      <c r="VSQ4" s="109"/>
      <c r="VSR4" s="109"/>
      <c r="VSS4" s="109" t="s">
        <v>118</v>
      </c>
      <c r="VST4" s="109"/>
      <c r="VSU4" s="109"/>
      <c r="VSV4" s="109"/>
      <c r="VSW4" s="109" t="s">
        <v>118</v>
      </c>
      <c r="VSX4" s="109"/>
      <c r="VSY4" s="109"/>
      <c r="VSZ4" s="109"/>
      <c r="VTA4" s="109" t="s">
        <v>118</v>
      </c>
      <c r="VTB4" s="109"/>
      <c r="VTC4" s="109"/>
      <c r="VTD4" s="109"/>
      <c r="VTE4" s="109" t="s">
        <v>118</v>
      </c>
      <c r="VTF4" s="109"/>
      <c r="VTG4" s="109"/>
      <c r="VTH4" s="109"/>
      <c r="VTI4" s="109" t="s">
        <v>118</v>
      </c>
      <c r="VTJ4" s="109"/>
      <c r="VTK4" s="109"/>
      <c r="VTL4" s="109"/>
      <c r="VTM4" s="109" t="s">
        <v>118</v>
      </c>
      <c r="VTN4" s="109"/>
      <c r="VTO4" s="109"/>
      <c r="VTP4" s="109"/>
      <c r="VTQ4" s="109" t="s">
        <v>118</v>
      </c>
      <c r="VTR4" s="109"/>
      <c r="VTS4" s="109"/>
      <c r="VTT4" s="109"/>
      <c r="VTU4" s="109" t="s">
        <v>118</v>
      </c>
      <c r="VTV4" s="109"/>
      <c r="VTW4" s="109"/>
      <c r="VTX4" s="109"/>
      <c r="VTY4" s="109" t="s">
        <v>118</v>
      </c>
      <c r="VTZ4" s="109"/>
      <c r="VUA4" s="109"/>
      <c r="VUB4" s="109"/>
      <c r="VUC4" s="109" t="s">
        <v>118</v>
      </c>
      <c r="VUD4" s="109"/>
      <c r="VUE4" s="109"/>
      <c r="VUF4" s="109"/>
      <c r="VUG4" s="109" t="s">
        <v>118</v>
      </c>
      <c r="VUH4" s="109"/>
      <c r="VUI4" s="109"/>
      <c r="VUJ4" s="109"/>
      <c r="VUK4" s="109" t="s">
        <v>118</v>
      </c>
      <c r="VUL4" s="109"/>
      <c r="VUM4" s="109"/>
      <c r="VUN4" s="109"/>
      <c r="VUO4" s="109" t="s">
        <v>118</v>
      </c>
      <c r="VUP4" s="109"/>
      <c r="VUQ4" s="109"/>
      <c r="VUR4" s="109"/>
      <c r="VUS4" s="109" t="s">
        <v>118</v>
      </c>
      <c r="VUT4" s="109"/>
      <c r="VUU4" s="109"/>
      <c r="VUV4" s="109"/>
      <c r="VUW4" s="109" t="s">
        <v>118</v>
      </c>
      <c r="VUX4" s="109"/>
      <c r="VUY4" s="109"/>
      <c r="VUZ4" s="109"/>
      <c r="VVA4" s="109" t="s">
        <v>118</v>
      </c>
      <c r="VVB4" s="109"/>
      <c r="VVC4" s="109"/>
      <c r="VVD4" s="109"/>
      <c r="VVE4" s="109" t="s">
        <v>118</v>
      </c>
      <c r="VVF4" s="109"/>
      <c r="VVG4" s="109"/>
      <c r="VVH4" s="109"/>
      <c r="VVI4" s="109" t="s">
        <v>118</v>
      </c>
      <c r="VVJ4" s="109"/>
      <c r="VVK4" s="109"/>
      <c r="VVL4" s="109"/>
      <c r="VVM4" s="109" t="s">
        <v>118</v>
      </c>
      <c r="VVN4" s="109"/>
      <c r="VVO4" s="109"/>
      <c r="VVP4" s="109"/>
      <c r="VVQ4" s="109" t="s">
        <v>118</v>
      </c>
      <c r="VVR4" s="109"/>
      <c r="VVS4" s="109"/>
      <c r="VVT4" s="109"/>
      <c r="VVU4" s="109" t="s">
        <v>118</v>
      </c>
      <c r="VVV4" s="109"/>
      <c r="VVW4" s="109"/>
      <c r="VVX4" s="109"/>
      <c r="VVY4" s="109" t="s">
        <v>118</v>
      </c>
      <c r="VVZ4" s="109"/>
      <c r="VWA4" s="109"/>
      <c r="VWB4" s="109"/>
      <c r="VWC4" s="109" t="s">
        <v>118</v>
      </c>
      <c r="VWD4" s="109"/>
      <c r="VWE4" s="109"/>
      <c r="VWF4" s="109"/>
      <c r="VWG4" s="109" t="s">
        <v>118</v>
      </c>
      <c r="VWH4" s="109"/>
      <c r="VWI4" s="109"/>
      <c r="VWJ4" s="109"/>
      <c r="VWK4" s="109" t="s">
        <v>118</v>
      </c>
      <c r="VWL4" s="109"/>
      <c r="VWM4" s="109"/>
      <c r="VWN4" s="109"/>
      <c r="VWO4" s="109" t="s">
        <v>118</v>
      </c>
      <c r="VWP4" s="109"/>
      <c r="VWQ4" s="109"/>
      <c r="VWR4" s="109"/>
      <c r="VWS4" s="109" t="s">
        <v>118</v>
      </c>
      <c r="VWT4" s="109"/>
      <c r="VWU4" s="109"/>
      <c r="VWV4" s="109"/>
      <c r="VWW4" s="109" t="s">
        <v>118</v>
      </c>
      <c r="VWX4" s="109"/>
      <c r="VWY4" s="109"/>
      <c r="VWZ4" s="109"/>
      <c r="VXA4" s="109" t="s">
        <v>118</v>
      </c>
      <c r="VXB4" s="109"/>
      <c r="VXC4" s="109"/>
      <c r="VXD4" s="109"/>
      <c r="VXE4" s="109" t="s">
        <v>118</v>
      </c>
      <c r="VXF4" s="109"/>
      <c r="VXG4" s="109"/>
      <c r="VXH4" s="109"/>
      <c r="VXI4" s="109" t="s">
        <v>118</v>
      </c>
      <c r="VXJ4" s="109"/>
      <c r="VXK4" s="109"/>
      <c r="VXL4" s="109"/>
      <c r="VXM4" s="109" t="s">
        <v>118</v>
      </c>
      <c r="VXN4" s="109"/>
      <c r="VXO4" s="109"/>
      <c r="VXP4" s="109"/>
      <c r="VXQ4" s="109" t="s">
        <v>118</v>
      </c>
      <c r="VXR4" s="109"/>
      <c r="VXS4" s="109"/>
      <c r="VXT4" s="109"/>
      <c r="VXU4" s="109" t="s">
        <v>118</v>
      </c>
      <c r="VXV4" s="109"/>
      <c r="VXW4" s="109"/>
      <c r="VXX4" s="109"/>
      <c r="VXY4" s="109" t="s">
        <v>118</v>
      </c>
      <c r="VXZ4" s="109"/>
      <c r="VYA4" s="109"/>
      <c r="VYB4" s="109"/>
      <c r="VYC4" s="109" t="s">
        <v>118</v>
      </c>
      <c r="VYD4" s="109"/>
      <c r="VYE4" s="109"/>
      <c r="VYF4" s="109"/>
      <c r="VYG4" s="109" t="s">
        <v>118</v>
      </c>
      <c r="VYH4" s="109"/>
      <c r="VYI4" s="109"/>
      <c r="VYJ4" s="109"/>
      <c r="VYK4" s="109" t="s">
        <v>118</v>
      </c>
      <c r="VYL4" s="109"/>
      <c r="VYM4" s="109"/>
      <c r="VYN4" s="109"/>
      <c r="VYO4" s="109" t="s">
        <v>118</v>
      </c>
      <c r="VYP4" s="109"/>
      <c r="VYQ4" s="109"/>
      <c r="VYR4" s="109"/>
      <c r="VYS4" s="109" t="s">
        <v>118</v>
      </c>
      <c r="VYT4" s="109"/>
      <c r="VYU4" s="109"/>
      <c r="VYV4" s="109"/>
      <c r="VYW4" s="109" t="s">
        <v>118</v>
      </c>
      <c r="VYX4" s="109"/>
      <c r="VYY4" s="109"/>
      <c r="VYZ4" s="109"/>
      <c r="VZA4" s="109" t="s">
        <v>118</v>
      </c>
      <c r="VZB4" s="109"/>
      <c r="VZC4" s="109"/>
      <c r="VZD4" s="109"/>
      <c r="VZE4" s="109" t="s">
        <v>118</v>
      </c>
      <c r="VZF4" s="109"/>
      <c r="VZG4" s="109"/>
      <c r="VZH4" s="109"/>
      <c r="VZI4" s="109" t="s">
        <v>118</v>
      </c>
      <c r="VZJ4" s="109"/>
      <c r="VZK4" s="109"/>
      <c r="VZL4" s="109"/>
      <c r="VZM4" s="109" t="s">
        <v>118</v>
      </c>
      <c r="VZN4" s="109"/>
      <c r="VZO4" s="109"/>
      <c r="VZP4" s="109"/>
      <c r="VZQ4" s="109" t="s">
        <v>118</v>
      </c>
      <c r="VZR4" s="109"/>
      <c r="VZS4" s="109"/>
      <c r="VZT4" s="109"/>
      <c r="VZU4" s="109" t="s">
        <v>118</v>
      </c>
      <c r="VZV4" s="109"/>
      <c r="VZW4" s="109"/>
      <c r="VZX4" s="109"/>
      <c r="VZY4" s="109" t="s">
        <v>118</v>
      </c>
      <c r="VZZ4" s="109"/>
      <c r="WAA4" s="109"/>
      <c r="WAB4" s="109"/>
      <c r="WAC4" s="109" t="s">
        <v>118</v>
      </c>
      <c r="WAD4" s="109"/>
      <c r="WAE4" s="109"/>
      <c r="WAF4" s="109"/>
      <c r="WAG4" s="109" t="s">
        <v>118</v>
      </c>
      <c r="WAH4" s="109"/>
      <c r="WAI4" s="109"/>
      <c r="WAJ4" s="109"/>
      <c r="WAK4" s="109" t="s">
        <v>118</v>
      </c>
      <c r="WAL4" s="109"/>
      <c r="WAM4" s="109"/>
      <c r="WAN4" s="109"/>
      <c r="WAO4" s="109" t="s">
        <v>118</v>
      </c>
      <c r="WAP4" s="109"/>
      <c r="WAQ4" s="109"/>
      <c r="WAR4" s="109"/>
      <c r="WAS4" s="109" t="s">
        <v>118</v>
      </c>
      <c r="WAT4" s="109"/>
      <c r="WAU4" s="109"/>
      <c r="WAV4" s="109"/>
      <c r="WAW4" s="109" t="s">
        <v>118</v>
      </c>
      <c r="WAX4" s="109"/>
      <c r="WAY4" s="109"/>
      <c r="WAZ4" s="109"/>
      <c r="WBA4" s="109" t="s">
        <v>118</v>
      </c>
      <c r="WBB4" s="109"/>
      <c r="WBC4" s="109"/>
      <c r="WBD4" s="109"/>
      <c r="WBE4" s="109" t="s">
        <v>118</v>
      </c>
      <c r="WBF4" s="109"/>
      <c r="WBG4" s="109"/>
      <c r="WBH4" s="109"/>
      <c r="WBI4" s="109" t="s">
        <v>118</v>
      </c>
      <c r="WBJ4" s="109"/>
      <c r="WBK4" s="109"/>
      <c r="WBL4" s="109"/>
      <c r="WBM4" s="109" t="s">
        <v>118</v>
      </c>
      <c r="WBN4" s="109"/>
      <c r="WBO4" s="109"/>
      <c r="WBP4" s="109"/>
      <c r="WBQ4" s="109" t="s">
        <v>118</v>
      </c>
      <c r="WBR4" s="109"/>
      <c r="WBS4" s="109"/>
      <c r="WBT4" s="109"/>
      <c r="WBU4" s="109" t="s">
        <v>118</v>
      </c>
      <c r="WBV4" s="109"/>
      <c r="WBW4" s="109"/>
      <c r="WBX4" s="109"/>
      <c r="WBY4" s="109" t="s">
        <v>118</v>
      </c>
      <c r="WBZ4" s="109"/>
      <c r="WCA4" s="109"/>
      <c r="WCB4" s="109"/>
      <c r="WCC4" s="109" t="s">
        <v>118</v>
      </c>
      <c r="WCD4" s="109"/>
      <c r="WCE4" s="109"/>
      <c r="WCF4" s="109"/>
      <c r="WCG4" s="109" t="s">
        <v>118</v>
      </c>
      <c r="WCH4" s="109"/>
      <c r="WCI4" s="109"/>
      <c r="WCJ4" s="109"/>
      <c r="WCK4" s="109" t="s">
        <v>118</v>
      </c>
      <c r="WCL4" s="109"/>
      <c r="WCM4" s="109"/>
      <c r="WCN4" s="109"/>
      <c r="WCO4" s="109" t="s">
        <v>118</v>
      </c>
      <c r="WCP4" s="109"/>
      <c r="WCQ4" s="109"/>
      <c r="WCR4" s="109"/>
      <c r="WCS4" s="109" t="s">
        <v>118</v>
      </c>
      <c r="WCT4" s="109"/>
      <c r="WCU4" s="109"/>
      <c r="WCV4" s="109"/>
      <c r="WCW4" s="109" t="s">
        <v>118</v>
      </c>
      <c r="WCX4" s="109"/>
      <c r="WCY4" s="109"/>
      <c r="WCZ4" s="109"/>
      <c r="WDA4" s="109" t="s">
        <v>118</v>
      </c>
      <c r="WDB4" s="109"/>
      <c r="WDC4" s="109"/>
      <c r="WDD4" s="109"/>
      <c r="WDE4" s="109" t="s">
        <v>118</v>
      </c>
      <c r="WDF4" s="109"/>
      <c r="WDG4" s="109"/>
      <c r="WDH4" s="109"/>
      <c r="WDI4" s="109" t="s">
        <v>118</v>
      </c>
      <c r="WDJ4" s="109"/>
      <c r="WDK4" s="109"/>
      <c r="WDL4" s="109"/>
      <c r="WDM4" s="109" t="s">
        <v>118</v>
      </c>
      <c r="WDN4" s="109"/>
      <c r="WDO4" s="109"/>
      <c r="WDP4" s="109"/>
      <c r="WDQ4" s="109" t="s">
        <v>118</v>
      </c>
      <c r="WDR4" s="109"/>
      <c r="WDS4" s="109"/>
      <c r="WDT4" s="109"/>
      <c r="WDU4" s="109" t="s">
        <v>118</v>
      </c>
      <c r="WDV4" s="109"/>
      <c r="WDW4" s="109"/>
      <c r="WDX4" s="109"/>
      <c r="WDY4" s="109" t="s">
        <v>118</v>
      </c>
      <c r="WDZ4" s="109"/>
      <c r="WEA4" s="109"/>
      <c r="WEB4" s="109"/>
      <c r="WEC4" s="109" t="s">
        <v>118</v>
      </c>
      <c r="WED4" s="109"/>
      <c r="WEE4" s="109"/>
      <c r="WEF4" s="109"/>
      <c r="WEG4" s="109" t="s">
        <v>118</v>
      </c>
      <c r="WEH4" s="109"/>
      <c r="WEI4" s="109"/>
      <c r="WEJ4" s="109"/>
      <c r="WEK4" s="109" t="s">
        <v>118</v>
      </c>
      <c r="WEL4" s="109"/>
      <c r="WEM4" s="109"/>
      <c r="WEN4" s="109"/>
      <c r="WEO4" s="109" t="s">
        <v>118</v>
      </c>
      <c r="WEP4" s="109"/>
      <c r="WEQ4" s="109"/>
      <c r="WER4" s="109"/>
      <c r="WES4" s="109" t="s">
        <v>118</v>
      </c>
      <c r="WET4" s="109"/>
      <c r="WEU4" s="109"/>
      <c r="WEV4" s="109"/>
      <c r="WEW4" s="109" t="s">
        <v>118</v>
      </c>
      <c r="WEX4" s="109"/>
      <c r="WEY4" s="109"/>
      <c r="WEZ4" s="109"/>
      <c r="WFA4" s="109" t="s">
        <v>118</v>
      </c>
      <c r="WFB4" s="109"/>
      <c r="WFC4" s="109"/>
      <c r="WFD4" s="109"/>
      <c r="WFE4" s="109" t="s">
        <v>118</v>
      </c>
      <c r="WFF4" s="109"/>
      <c r="WFG4" s="109"/>
      <c r="WFH4" s="109"/>
      <c r="WFI4" s="109" t="s">
        <v>118</v>
      </c>
      <c r="WFJ4" s="109"/>
      <c r="WFK4" s="109"/>
      <c r="WFL4" s="109"/>
      <c r="WFM4" s="109" t="s">
        <v>118</v>
      </c>
      <c r="WFN4" s="109"/>
      <c r="WFO4" s="109"/>
      <c r="WFP4" s="109"/>
      <c r="WFQ4" s="109" t="s">
        <v>118</v>
      </c>
      <c r="WFR4" s="109"/>
      <c r="WFS4" s="109"/>
      <c r="WFT4" s="109"/>
      <c r="WFU4" s="109" t="s">
        <v>118</v>
      </c>
      <c r="WFV4" s="109"/>
      <c r="WFW4" s="109"/>
      <c r="WFX4" s="109"/>
      <c r="WFY4" s="109" t="s">
        <v>118</v>
      </c>
      <c r="WFZ4" s="109"/>
      <c r="WGA4" s="109"/>
      <c r="WGB4" s="109"/>
      <c r="WGC4" s="109" t="s">
        <v>118</v>
      </c>
      <c r="WGD4" s="109"/>
      <c r="WGE4" s="109"/>
      <c r="WGF4" s="109"/>
      <c r="WGG4" s="109" t="s">
        <v>118</v>
      </c>
      <c r="WGH4" s="109"/>
      <c r="WGI4" s="109"/>
      <c r="WGJ4" s="109"/>
      <c r="WGK4" s="109" t="s">
        <v>118</v>
      </c>
      <c r="WGL4" s="109"/>
      <c r="WGM4" s="109"/>
      <c r="WGN4" s="109"/>
      <c r="WGO4" s="109" t="s">
        <v>118</v>
      </c>
      <c r="WGP4" s="109"/>
      <c r="WGQ4" s="109"/>
      <c r="WGR4" s="109"/>
      <c r="WGS4" s="109" t="s">
        <v>118</v>
      </c>
      <c r="WGT4" s="109"/>
      <c r="WGU4" s="109"/>
      <c r="WGV4" s="109"/>
      <c r="WGW4" s="109" t="s">
        <v>118</v>
      </c>
      <c r="WGX4" s="109"/>
      <c r="WGY4" s="109"/>
      <c r="WGZ4" s="109"/>
      <c r="WHA4" s="109" t="s">
        <v>118</v>
      </c>
      <c r="WHB4" s="109"/>
      <c r="WHC4" s="109"/>
      <c r="WHD4" s="109"/>
      <c r="WHE4" s="109" t="s">
        <v>118</v>
      </c>
      <c r="WHF4" s="109"/>
      <c r="WHG4" s="109"/>
      <c r="WHH4" s="109"/>
      <c r="WHI4" s="109" t="s">
        <v>118</v>
      </c>
      <c r="WHJ4" s="109"/>
      <c r="WHK4" s="109"/>
      <c r="WHL4" s="109"/>
      <c r="WHM4" s="109" t="s">
        <v>118</v>
      </c>
      <c r="WHN4" s="109"/>
      <c r="WHO4" s="109"/>
      <c r="WHP4" s="109"/>
      <c r="WHQ4" s="109" t="s">
        <v>118</v>
      </c>
      <c r="WHR4" s="109"/>
      <c r="WHS4" s="109"/>
      <c r="WHT4" s="109"/>
      <c r="WHU4" s="109" t="s">
        <v>118</v>
      </c>
      <c r="WHV4" s="109"/>
      <c r="WHW4" s="109"/>
      <c r="WHX4" s="109"/>
      <c r="WHY4" s="109" t="s">
        <v>118</v>
      </c>
      <c r="WHZ4" s="109"/>
      <c r="WIA4" s="109"/>
      <c r="WIB4" s="109"/>
      <c r="WIC4" s="109" t="s">
        <v>118</v>
      </c>
      <c r="WID4" s="109"/>
      <c r="WIE4" s="109"/>
      <c r="WIF4" s="109"/>
      <c r="WIG4" s="109" t="s">
        <v>118</v>
      </c>
      <c r="WIH4" s="109"/>
      <c r="WII4" s="109"/>
      <c r="WIJ4" s="109"/>
      <c r="WIK4" s="109" t="s">
        <v>118</v>
      </c>
      <c r="WIL4" s="109"/>
      <c r="WIM4" s="109"/>
      <c r="WIN4" s="109"/>
      <c r="WIO4" s="109" t="s">
        <v>118</v>
      </c>
      <c r="WIP4" s="109"/>
      <c r="WIQ4" s="109"/>
      <c r="WIR4" s="109"/>
      <c r="WIS4" s="109" t="s">
        <v>118</v>
      </c>
      <c r="WIT4" s="109"/>
      <c r="WIU4" s="109"/>
      <c r="WIV4" s="109"/>
      <c r="WIW4" s="109" t="s">
        <v>118</v>
      </c>
      <c r="WIX4" s="109"/>
      <c r="WIY4" s="109"/>
      <c r="WIZ4" s="109"/>
      <c r="WJA4" s="109" t="s">
        <v>118</v>
      </c>
      <c r="WJB4" s="109"/>
      <c r="WJC4" s="109"/>
      <c r="WJD4" s="109"/>
      <c r="WJE4" s="109" t="s">
        <v>118</v>
      </c>
      <c r="WJF4" s="109"/>
      <c r="WJG4" s="109"/>
      <c r="WJH4" s="109"/>
      <c r="WJI4" s="109" t="s">
        <v>118</v>
      </c>
      <c r="WJJ4" s="109"/>
      <c r="WJK4" s="109"/>
      <c r="WJL4" s="109"/>
      <c r="WJM4" s="109" t="s">
        <v>118</v>
      </c>
      <c r="WJN4" s="109"/>
      <c r="WJO4" s="109"/>
      <c r="WJP4" s="109"/>
      <c r="WJQ4" s="109" t="s">
        <v>118</v>
      </c>
      <c r="WJR4" s="109"/>
      <c r="WJS4" s="109"/>
      <c r="WJT4" s="109"/>
      <c r="WJU4" s="109" t="s">
        <v>118</v>
      </c>
      <c r="WJV4" s="109"/>
      <c r="WJW4" s="109"/>
      <c r="WJX4" s="109"/>
      <c r="WJY4" s="109" t="s">
        <v>118</v>
      </c>
      <c r="WJZ4" s="109"/>
      <c r="WKA4" s="109"/>
      <c r="WKB4" s="109"/>
      <c r="WKC4" s="109" t="s">
        <v>118</v>
      </c>
      <c r="WKD4" s="109"/>
      <c r="WKE4" s="109"/>
      <c r="WKF4" s="109"/>
      <c r="WKG4" s="109" t="s">
        <v>118</v>
      </c>
      <c r="WKH4" s="109"/>
      <c r="WKI4" s="109"/>
      <c r="WKJ4" s="109"/>
      <c r="WKK4" s="109" t="s">
        <v>118</v>
      </c>
      <c r="WKL4" s="109"/>
      <c r="WKM4" s="109"/>
      <c r="WKN4" s="109"/>
      <c r="WKO4" s="109" t="s">
        <v>118</v>
      </c>
      <c r="WKP4" s="109"/>
      <c r="WKQ4" s="109"/>
      <c r="WKR4" s="109"/>
      <c r="WKS4" s="109" t="s">
        <v>118</v>
      </c>
      <c r="WKT4" s="109"/>
      <c r="WKU4" s="109"/>
      <c r="WKV4" s="109"/>
      <c r="WKW4" s="109" t="s">
        <v>118</v>
      </c>
      <c r="WKX4" s="109"/>
      <c r="WKY4" s="109"/>
      <c r="WKZ4" s="109"/>
      <c r="WLA4" s="109" t="s">
        <v>118</v>
      </c>
      <c r="WLB4" s="109"/>
      <c r="WLC4" s="109"/>
      <c r="WLD4" s="109"/>
      <c r="WLE4" s="109" t="s">
        <v>118</v>
      </c>
      <c r="WLF4" s="109"/>
      <c r="WLG4" s="109"/>
      <c r="WLH4" s="109"/>
      <c r="WLI4" s="109" t="s">
        <v>118</v>
      </c>
      <c r="WLJ4" s="109"/>
      <c r="WLK4" s="109"/>
      <c r="WLL4" s="109"/>
      <c r="WLM4" s="109" t="s">
        <v>118</v>
      </c>
      <c r="WLN4" s="109"/>
      <c r="WLO4" s="109"/>
      <c r="WLP4" s="109"/>
      <c r="WLQ4" s="109" t="s">
        <v>118</v>
      </c>
      <c r="WLR4" s="109"/>
      <c r="WLS4" s="109"/>
      <c r="WLT4" s="109"/>
      <c r="WLU4" s="109" t="s">
        <v>118</v>
      </c>
      <c r="WLV4" s="109"/>
      <c r="WLW4" s="109"/>
      <c r="WLX4" s="109"/>
      <c r="WLY4" s="109" t="s">
        <v>118</v>
      </c>
      <c r="WLZ4" s="109"/>
      <c r="WMA4" s="109"/>
      <c r="WMB4" s="109"/>
      <c r="WMC4" s="109" t="s">
        <v>118</v>
      </c>
      <c r="WMD4" s="109"/>
      <c r="WME4" s="109"/>
      <c r="WMF4" s="109"/>
      <c r="WMG4" s="109" t="s">
        <v>118</v>
      </c>
      <c r="WMH4" s="109"/>
      <c r="WMI4" s="109"/>
      <c r="WMJ4" s="109"/>
      <c r="WMK4" s="109" t="s">
        <v>118</v>
      </c>
      <c r="WML4" s="109"/>
      <c r="WMM4" s="109"/>
      <c r="WMN4" s="109"/>
      <c r="WMO4" s="109" t="s">
        <v>118</v>
      </c>
      <c r="WMP4" s="109"/>
      <c r="WMQ4" s="109"/>
      <c r="WMR4" s="109"/>
      <c r="WMS4" s="109" t="s">
        <v>118</v>
      </c>
      <c r="WMT4" s="109"/>
      <c r="WMU4" s="109"/>
      <c r="WMV4" s="109"/>
      <c r="WMW4" s="109" t="s">
        <v>118</v>
      </c>
      <c r="WMX4" s="109"/>
      <c r="WMY4" s="109"/>
      <c r="WMZ4" s="109"/>
      <c r="WNA4" s="109" t="s">
        <v>118</v>
      </c>
      <c r="WNB4" s="109"/>
      <c r="WNC4" s="109"/>
      <c r="WND4" s="109"/>
      <c r="WNE4" s="109" t="s">
        <v>118</v>
      </c>
      <c r="WNF4" s="109"/>
      <c r="WNG4" s="109"/>
      <c r="WNH4" s="109"/>
      <c r="WNI4" s="109" t="s">
        <v>118</v>
      </c>
      <c r="WNJ4" s="109"/>
      <c r="WNK4" s="109"/>
      <c r="WNL4" s="109"/>
      <c r="WNM4" s="109" t="s">
        <v>118</v>
      </c>
      <c r="WNN4" s="109"/>
      <c r="WNO4" s="109"/>
      <c r="WNP4" s="109"/>
      <c r="WNQ4" s="109" t="s">
        <v>118</v>
      </c>
      <c r="WNR4" s="109"/>
      <c r="WNS4" s="109"/>
      <c r="WNT4" s="109"/>
      <c r="WNU4" s="109" t="s">
        <v>118</v>
      </c>
      <c r="WNV4" s="109"/>
      <c r="WNW4" s="109"/>
      <c r="WNX4" s="109"/>
      <c r="WNY4" s="109" t="s">
        <v>118</v>
      </c>
      <c r="WNZ4" s="109"/>
      <c r="WOA4" s="109"/>
      <c r="WOB4" s="109"/>
      <c r="WOC4" s="109" t="s">
        <v>118</v>
      </c>
      <c r="WOD4" s="109"/>
      <c r="WOE4" s="109"/>
      <c r="WOF4" s="109"/>
      <c r="WOG4" s="109" t="s">
        <v>118</v>
      </c>
      <c r="WOH4" s="109"/>
      <c r="WOI4" s="109"/>
      <c r="WOJ4" s="109"/>
      <c r="WOK4" s="109" t="s">
        <v>118</v>
      </c>
      <c r="WOL4" s="109"/>
      <c r="WOM4" s="109"/>
      <c r="WON4" s="109"/>
      <c r="WOO4" s="109" t="s">
        <v>118</v>
      </c>
      <c r="WOP4" s="109"/>
      <c r="WOQ4" s="109"/>
      <c r="WOR4" s="109"/>
      <c r="WOS4" s="109" t="s">
        <v>118</v>
      </c>
      <c r="WOT4" s="109"/>
      <c r="WOU4" s="109"/>
      <c r="WOV4" s="109"/>
      <c r="WOW4" s="109" t="s">
        <v>118</v>
      </c>
      <c r="WOX4" s="109"/>
      <c r="WOY4" s="109"/>
      <c r="WOZ4" s="109"/>
      <c r="WPA4" s="109" t="s">
        <v>118</v>
      </c>
      <c r="WPB4" s="109"/>
      <c r="WPC4" s="109"/>
      <c r="WPD4" s="109"/>
      <c r="WPE4" s="109" t="s">
        <v>118</v>
      </c>
      <c r="WPF4" s="109"/>
      <c r="WPG4" s="109"/>
      <c r="WPH4" s="109"/>
      <c r="WPI4" s="109" t="s">
        <v>118</v>
      </c>
      <c r="WPJ4" s="109"/>
      <c r="WPK4" s="109"/>
      <c r="WPL4" s="109"/>
      <c r="WPM4" s="109" t="s">
        <v>118</v>
      </c>
      <c r="WPN4" s="109"/>
      <c r="WPO4" s="109"/>
      <c r="WPP4" s="109"/>
      <c r="WPQ4" s="109" t="s">
        <v>118</v>
      </c>
      <c r="WPR4" s="109"/>
      <c r="WPS4" s="109"/>
      <c r="WPT4" s="109"/>
      <c r="WPU4" s="109" t="s">
        <v>118</v>
      </c>
      <c r="WPV4" s="109"/>
      <c r="WPW4" s="109"/>
      <c r="WPX4" s="109"/>
      <c r="WPY4" s="109" t="s">
        <v>118</v>
      </c>
      <c r="WPZ4" s="109"/>
      <c r="WQA4" s="109"/>
      <c r="WQB4" s="109"/>
      <c r="WQC4" s="109" t="s">
        <v>118</v>
      </c>
      <c r="WQD4" s="109"/>
      <c r="WQE4" s="109"/>
      <c r="WQF4" s="109"/>
      <c r="WQG4" s="109" t="s">
        <v>118</v>
      </c>
      <c r="WQH4" s="109"/>
      <c r="WQI4" s="109"/>
      <c r="WQJ4" s="109"/>
      <c r="WQK4" s="109" t="s">
        <v>118</v>
      </c>
      <c r="WQL4" s="109"/>
      <c r="WQM4" s="109"/>
      <c r="WQN4" s="109"/>
      <c r="WQO4" s="109" t="s">
        <v>118</v>
      </c>
      <c r="WQP4" s="109"/>
      <c r="WQQ4" s="109"/>
      <c r="WQR4" s="109"/>
      <c r="WQS4" s="109" t="s">
        <v>118</v>
      </c>
      <c r="WQT4" s="109"/>
      <c r="WQU4" s="109"/>
      <c r="WQV4" s="109"/>
      <c r="WQW4" s="109" t="s">
        <v>118</v>
      </c>
      <c r="WQX4" s="109"/>
      <c r="WQY4" s="109"/>
      <c r="WQZ4" s="109"/>
      <c r="WRA4" s="109" t="s">
        <v>118</v>
      </c>
      <c r="WRB4" s="109"/>
      <c r="WRC4" s="109"/>
      <c r="WRD4" s="109"/>
      <c r="WRE4" s="109" t="s">
        <v>118</v>
      </c>
      <c r="WRF4" s="109"/>
      <c r="WRG4" s="109"/>
      <c r="WRH4" s="109"/>
      <c r="WRI4" s="109" t="s">
        <v>118</v>
      </c>
      <c r="WRJ4" s="109"/>
      <c r="WRK4" s="109"/>
      <c r="WRL4" s="109"/>
      <c r="WRM4" s="109" t="s">
        <v>118</v>
      </c>
      <c r="WRN4" s="109"/>
      <c r="WRO4" s="109"/>
      <c r="WRP4" s="109"/>
      <c r="WRQ4" s="109" t="s">
        <v>118</v>
      </c>
      <c r="WRR4" s="109"/>
      <c r="WRS4" s="109"/>
      <c r="WRT4" s="109"/>
      <c r="WRU4" s="109" t="s">
        <v>118</v>
      </c>
      <c r="WRV4" s="109"/>
      <c r="WRW4" s="109"/>
      <c r="WRX4" s="109"/>
      <c r="WRY4" s="109" t="s">
        <v>118</v>
      </c>
      <c r="WRZ4" s="109"/>
      <c r="WSA4" s="109"/>
      <c r="WSB4" s="109"/>
      <c r="WSC4" s="109" t="s">
        <v>118</v>
      </c>
      <c r="WSD4" s="109"/>
      <c r="WSE4" s="109"/>
      <c r="WSF4" s="109"/>
      <c r="WSG4" s="109" t="s">
        <v>118</v>
      </c>
      <c r="WSH4" s="109"/>
      <c r="WSI4" s="109"/>
      <c r="WSJ4" s="109"/>
      <c r="WSK4" s="109" t="s">
        <v>118</v>
      </c>
      <c r="WSL4" s="109"/>
      <c r="WSM4" s="109"/>
      <c r="WSN4" s="109"/>
      <c r="WSO4" s="109" t="s">
        <v>118</v>
      </c>
      <c r="WSP4" s="109"/>
      <c r="WSQ4" s="109"/>
      <c r="WSR4" s="109"/>
      <c r="WSS4" s="109" t="s">
        <v>118</v>
      </c>
      <c r="WST4" s="109"/>
      <c r="WSU4" s="109"/>
      <c r="WSV4" s="109"/>
      <c r="WSW4" s="109" t="s">
        <v>118</v>
      </c>
      <c r="WSX4" s="109"/>
      <c r="WSY4" s="109"/>
      <c r="WSZ4" s="109"/>
      <c r="WTA4" s="109" t="s">
        <v>118</v>
      </c>
      <c r="WTB4" s="109"/>
      <c r="WTC4" s="109"/>
      <c r="WTD4" s="109"/>
      <c r="WTE4" s="109" t="s">
        <v>118</v>
      </c>
      <c r="WTF4" s="109"/>
      <c r="WTG4" s="109"/>
      <c r="WTH4" s="109"/>
      <c r="WTI4" s="109" t="s">
        <v>118</v>
      </c>
      <c r="WTJ4" s="109"/>
      <c r="WTK4" s="109"/>
      <c r="WTL4" s="109"/>
      <c r="WTM4" s="109" t="s">
        <v>118</v>
      </c>
      <c r="WTN4" s="109"/>
      <c r="WTO4" s="109"/>
      <c r="WTP4" s="109"/>
      <c r="WTQ4" s="109" t="s">
        <v>118</v>
      </c>
      <c r="WTR4" s="109"/>
      <c r="WTS4" s="109"/>
      <c r="WTT4" s="109"/>
      <c r="WTU4" s="109" t="s">
        <v>118</v>
      </c>
      <c r="WTV4" s="109"/>
      <c r="WTW4" s="109"/>
      <c r="WTX4" s="109"/>
      <c r="WTY4" s="109" t="s">
        <v>118</v>
      </c>
      <c r="WTZ4" s="109"/>
      <c r="WUA4" s="109"/>
      <c r="WUB4" s="109"/>
      <c r="WUC4" s="109" t="s">
        <v>118</v>
      </c>
      <c r="WUD4" s="109"/>
      <c r="WUE4" s="109"/>
      <c r="WUF4" s="109"/>
      <c r="WUG4" s="109" t="s">
        <v>118</v>
      </c>
      <c r="WUH4" s="109"/>
      <c r="WUI4" s="109"/>
      <c r="WUJ4" s="109"/>
      <c r="WUK4" s="109" t="s">
        <v>118</v>
      </c>
      <c r="WUL4" s="109"/>
      <c r="WUM4" s="109"/>
      <c r="WUN4" s="109"/>
      <c r="WUO4" s="109" t="s">
        <v>118</v>
      </c>
      <c r="WUP4" s="109"/>
      <c r="WUQ4" s="109"/>
      <c r="WUR4" s="109"/>
      <c r="WUS4" s="109" t="s">
        <v>118</v>
      </c>
      <c r="WUT4" s="109"/>
      <c r="WUU4" s="109"/>
      <c r="WUV4" s="109"/>
      <c r="WUW4" s="109" t="s">
        <v>118</v>
      </c>
      <c r="WUX4" s="109"/>
      <c r="WUY4" s="109"/>
      <c r="WUZ4" s="109"/>
      <c r="WVA4" s="109" t="s">
        <v>118</v>
      </c>
      <c r="WVB4" s="109"/>
      <c r="WVC4" s="109"/>
      <c r="WVD4" s="109"/>
      <c r="WVE4" s="109" t="s">
        <v>118</v>
      </c>
      <c r="WVF4" s="109"/>
      <c r="WVG4" s="109"/>
      <c r="WVH4" s="109"/>
      <c r="WVI4" s="109" t="s">
        <v>118</v>
      </c>
      <c r="WVJ4" s="109"/>
      <c r="WVK4" s="109"/>
      <c r="WVL4" s="109"/>
      <c r="WVM4" s="109" t="s">
        <v>118</v>
      </c>
      <c r="WVN4" s="109"/>
      <c r="WVO4" s="109"/>
      <c r="WVP4" s="109"/>
      <c r="WVQ4" s="109" t="s">
        <v>118</v>
      </c>
      <c r="WVR4" s="109"/>
      <c r="WVS4" s="109"/>
      <c r="WVT4" s="109"/>
      <c r="WVU4" s="109" t="s">
        <v>118</v>
      </c>
      <c r="WVV4" s="109"/>
      <c r="WVW4" s="109"/>
      <c r="WVX4" s="109"/>
      <c r="WVY4" s="109" t="s">
        <v>118</v>
      </c>
      <c r="WVZ4" s="109"/>
      <c r="WWA4" s="109"/>
      <c r="WWB4" s="109"/>
      <c r="WWC4" s="109" t="s">
        <v>118</v>
      </c>
      <c r="WWD4" s="109"/>
      <c r="WWE4" s="109"/>
      <c r="WWF4" s="109"/>
      <c r="WWG4" s="109" t="s">
        <v>118</v>
      </c>
      <c r="WWH4" s="109"/>
      <c r="WWI4" s="109"/>
      <c r="WWJ4" s="109"/>
      <c r="WWK4" s="109" t="s">
        <v>118</v>
      </c>
      <c r="WWL4" s="109"/>
      <c r="WWM4" s="109"/>
      <c r="WWN4" s="109"/>
      <c r="WWO4" s="109" t="s">
        <v>118</v>
      </c>
      <c r="WWP4" s="109"/>
      <c r="WWQ4" s="109"/>
      <c r="WWR4" s="109"/>
      <c r="WWS4" s="109" t="s">
        <v>118</v>
      </c>
      <c r="WWT4" s="109"/>
      <c r="WWU4" s="109"/>
      <c r="WWV4" s="109"/>
      <c r="WWW4" s="109" t="s">
        <v>118</v>
      </c>
      <c r="WWX4" s="109"/>
      <c r="WWY4" s="109"/>
      <c r="WWZ4" s="109"/>
      <c r="WXA4" s="109" t="s">
        <v>118</v>
      </c>
      <c r="WXB4" s="109"/>
      <c r="WXC4" s="109"/>
      <c r="WXD4" s="109"/>
      <c r="WXE4" s="109" t="s">
        <v>118</v>
      </c>
      <c r="WXF4" s="109"/>
      <c r="WXG4" s="109"/>
      <c r="WXH4" s="109"/>
      <c r="WXI4" s="109" t="s">
        <v>118</v>
      </c>
      <c r="WXJ4" s="109"/>
      <c r="WXK4" s="109"/>
      <c r="WXL4" s="109"/>
      <c r="WXM4" s="109" t="s">
        <v>118</v>
      </c>
      <c r="WXN4" s="109"/>
      <c r="WXO4" s="109"/>
      <c r="WXP4" s="109"/>
      <c r="WXQ4" s="109" t="s">
        <v>118</v>
      </c>
      <c r="WXR4" s="109"/>
      <c r="WXS4" s="109"/>
      <c r="WXT4" s="109"/>
      <c r="WXU4" s="109" t="s">
        <v>118</v>
      </c>
      <c r="WXV4" s="109"/>
      <c r="WXW4" s="109"/>
      <c r="WXX4" s="109"/>
      <c r="WXY4" s="109" t="s">
        <v>118</v>
      </c>
      <c r="WXZ4" s="109"/>
      <c r="WYA4" s="109"/>
      <c r="WYB4" s="109"/>
      <c r="WYC4" s="109" t="s">
        <v>118</v>
      </c>
      <c r="WYD4" s="109"/>
      <c r="WYE4" s="109"/>
      <c r="WYF4" s="109"/>
      <c r="WYG4" s="109" t="s">
        <v>118</v>
      </c>
      <c r="WYH4" s="109"/>
      <c r="WYI4" s="109"/>
      <c r="WYJ4" s="109"/>
      <c r="WYK4" s="109" t="s">
        <v>118</v>
      </c>
      <c r="WYL4" s="109"/>
      <c r="WYM4" s="109"/>
      <c r="WYN4" s="109"/>
      <c r="WYO4" s="109" t="s">
        <v>118</v>
      </c>
      <c r="WYP4" s="109"/>
      <c r="WYQ4" s="109"/>
      <c r="WYR4" s="109"/>
      <c r="WYS4" s="109" t="s">
        <v>118</v>
      </c>
      <c r="WYT4" s="109"/>
      <c r="WYU4" s="109"/>
      <c r="WYV4" s="109"/>
      <c r="WYW4" s="109" t="s">
        <v>118</v>
      </c>
      <c r="WYX4" s="109"/>
      <c r="WYY4" s="109"/>
      <c r="WYZ4" s="109"/>
      <c r="WZA4" s="109" t="s">
        <v>118</v>
      </c>
      <c r="WZB4" s="109"/>
      <c r="WZC4" s="109"/>
      <c r="WZD4" s="109"/>
      <c r="WZE4" s="109" t="s">
        <v>118</v>
      </c>
      <c r="WZF4" s="109"/>
      <c r="WZG4" s="109"/>
      <c r="WZH4" s="109"/>
      <c r="WZI4" s="109" t="s">
        <v>118</v>
      </c>
      <c r="WZJ4" s="109"/>
      <c r="WZK4" s="109"/>
      <c r="WZL4" s="109"/>
      <c r="WZM4" s="109" t="s">
        <v>118</v>
      </c>
      <c r="WZN4" s="109"/>
      <c r="WZO4" s="109"/>
      <c r="WZP4" s="109"/>
      <c r="WZQ4" s="109" t="s">
        <v>118</v>
      </c>
      <c r="WZR4" s="109"/>
      <c r="WZS4" s="109"/>
      <c r="WZT4" s="109"/>
      <c r="WZU4" s="109" t="s">
        <v>118</v>
      </c>
      <c r="WZV4" s="109"/>
      <c r="WZW4" s="109"/>
      <c r="WZX4" s="109"/>
      <c r="WZY4" s="109" t="s">
        <v>118</v>
      </c>
      <c r="WZZ4" s="109"/>
      <c r="XAA4" s="109"/>
      <c r="XAB4" s="109"/>
      <c r="XAC4" s="109" t="s">
        <v>118</v>
      </c>
      <c r="XAD4" s="109"/>
      <c r="XAE4" s="109"/>
      <c r="XAF4" s="109"/>
      <c r="XAG4" s="109" t="s">
        <v>118</v>
      </c>
      <c r="XAH4" s="109"/>
      <c r="XAI4" s="109"/>
      <c r="XAJ4" s="109"/>
      <c r="XAK4" s="109" t="s">
        <v>118</v>
      </c>
      <c r="XAL4" s="109"/>
      <c r="XAM4" s="109"/>
      <c r="XAN4" s="109"/>
      <c r="XAO4" s="109" t="s">
        <v>118</v>
      </c>
      <c r="XAP4" s="109"/>
      <c r="XAQ4" s="109"/>
      <c r="XAR4" s="109"/>
      <c r="XAS4" s="109" t="s">
        <v>118</v>
      </c>
      <c r="XAT4" s="109"/>
      <c r="XAU4" s="109"/>
      <c r="XAV4" s="109"/>
      <c r="XAW4" s="109" t="s">
        <v>118</v>
      </c>
      <c r="XAX4" s="109"/>
      <c r="XAY4" s="109"/>
      <c r="XAZ4" s="109"/>
      <c r="XBA4" s="109" t="s">
        <v>118</v>
      </c>
      <c r="XBB4" s="109"/>
      <c r="XBC4" s="109"/>
      <c r="XBD4" s="109"/>
      <c r="XBE4" s="109" t="s">
        <v>118</v>
      </c>
      <c r="XBF4" s="109"/>
      <c r="XBG4" s="109"/>
      <c r="XBH4" s="109"/>
      <c r="XBI4" s="109" t="s">
        <v>118</v>
      </c>
      <c r="XBJ4" s="109"/>
      <c r="XBK4" s="109"/>
      <c r="XBL4" s="109"/>
      <c r="XBM4" s="109" t="s">
        <v>118</v>
      </c>
      <c r="XBN4" s="109"/>
      <c r="XBO4" s="109"/>
      <c r="XBP4" s="109"/>
      <c r="XBQ4" s="109" t="s">
        <v>118</v>
      </c>
      <c r="XBR4" s="109"/>
      <c r="XBS4" s="109"/>
      <c r="XBT4" s="109"/>
      <c r="XBU4" s="109" t="s">
        <v>118</v>
      </c>
      <c r="XBV4" s="109"/>
      <c r="XBW4" s="109"/>
      <c r="XBX4" s="109"/>
      <c r="XBY4" s="109" t="s">
        <v>118</v>
      </c>
      <c r="XBZ4" s="109"/>
      <c r="XCA4" s="109"/>
      <c r="XCB4" s="109"/>
      <c r="XCC4" s="109" t="s">
        <v>118</v>
      </c>
      <c r="XCD4" s="109"/>
      <c r="XCE4" s="109"/>
      <c r="XCF4" s="109"/>
      <c r="XCG4" s="109" t="s">
        <v>118</v>
      </c>
      <c r="XCH4" s="109"/>
      <c r="XCI4" s="109"/>
      <c r="XCJ4" s="109"/>
      <c r="XCK4" s="109" t="s">
        <v>118</v>
      </c>
      <c r="XCL4" s="109"/>
      <c r="XCM4" s="109"/>
      <c r="XCN4" s="109"/>
      <c r="XCO4" s="109" t="s">
        <v>118</v>
      </c>
      <c r="XCP4" s="109"/>
      <c r="XCQ4" s="109"/>
      <c r="XCR4" s="109"/>
      <c r="XCS4" s="109" t="s">
        <v>118</v>
      </c>
      <c r="XCT4" s="109"/>
      <c r="XCU4" s="109"/>
      <c r="XCV4" s="109"/>
      <c r="XCW4" s="109" t="s">
        <v>118</v>
      </c>
      <c r="XCX4" s="109"/>
      <c r="XCY4" s="109"/>
      <c r="XCZ4" s="109"/>
      <c r="XDA4" s="109" t="s">
        <v>118</v>
      </c>
      <c r="XDB4" s="109"/>
      <c r="XDC4" s="109"/>
      <c r="XDD4" s="109"/>
      <c r="XDE4" s="109" t="s">
        <v>118</v>
      </c>
      <c r="XDF4" s="109"/>
      <c r="XDG4" s="109"/>
      <c r="XDH4" s="109"/>
      <c r="XDI4" s="109" t="s">
        <v>118</v>
      </c>
      <c r="XDJ4" s="109"/>
      <c r="XDK4" s="109"/>
      <c r="XDL4" s="109"/>
      <c r="XDM4" s="109" t="s">
        <v>118</v>
      </c>
      <c r="XDN4" s="109"/>
      <c r="XDO4" s="109"/>
      <c r="XDP4" s="109"/>
      <c r="XDQ4" s="109" t="s">
        <v>118</v>
      </c>
      <c r="XDR4" s="109"/>
      <c r="XDS4" s="109"/>
      <c r="XDT4" s="109"/>
      <c r="XDU4" s="109" t="s">
        <v>118</v>
      </c>
      <c r="XDV4" s="109"/>
      <c r="XDW4" s="109"/>
      <c r="XDX4" s="109"/>
      <c r="XDY4" s="109" t="s">
        <v>118</v>
      </c>
      <c r="XDZ4" s="109"/>
      <c r="XEA4" s="109"/>
      <c r="XEB4" s="109"/>
      <c r="XEC4" s="109" t="s">
        <v>118</v>
      </c>
      <c r="XED4" s="109"/>
      <c r="XEE4" s="109"/>
      <c r="XEF4" s="109"/>
      <c r="XEG4" s="109" t="s">
        <v>118</v>
      </c>
      <c r="XEH4" s="109"/>
      <c r="XEI4" s="109"/>
      <c r="XEJ4" s="109"/>
      <c r="XEK4" s="109" t="s">
        <v>118</v>
      </c>
      <c r="XEL4" s="109"/>
      <c r="XEM4" s="109"/>
      <c r="XEN4" s="109"/>
      <c r="XEO4" s="109" t="s">
        <v>118</v>
      </c>
      <c r="XEP4" s="109"/>
      <c r="XEQ4" s="109"/>
      <c r="XER4" s="109"/>
      <c r="XES4" s="109" t="s">
        <v>118</v>
      </c>
      <c r="XET4" s="109"/>
      <c r="XEU4" s="109"/>
      <c r="XEV4" s="109"/>
      <c r="XEW4" s="109" t="s">
        <v>118</v>
      </c>
      <c r="XEX4" s="109"/>
      <c r="XEY4" s="109"/>
      <c r="XEZ4" s="109"/>
      <c r="XFA4" s="109" t="s">
        <v>118</v>
      </c>
      <c r="XFB4" s="109"/>
      <c r="XFC4" s="109"/>
      <c r="XFD4" s="118"/>
    </row>
    <row r="5" spans="1:16384" s="5" customFormat="1" ht="14.25" customHeight="1" x14ac:dyDescent="0.25">
      <c r="A5" s="103"/>
      <c r="B5" s="97" t="s">
        <v>109</v>
      </c>
      <c r="C5" s="105" t="s">
        <v>110</v>
      </c>
      <c r="D5" s="107" t="s">
        <v>3</v>
      </c>
    </row>
    <row r="6" spans="1:16384" s="5" customFormat="1" ht="15.75" customHeight="1" x14ac:dyDescent="0.25">
      <c r="A6" s="104"/>
      <c r="B6" s="97"/>
      <c r="C6" s="106"/>
      <c r="D6" s="107"/>
    </row>
    <row r="7" spans="1:16384" s="2" customFormat="1" ht="20.25" customHeight="1" x14ac:dyDescent="0.25">
      <c r="B7" s="101" t="s">
        <v>128</v>
      </c>
      <c r="C7" s="101"/>
      <c r="D7" s="101"/>
      <c r="E7" s="101"/>
    </row>
    <row r="8" spans="1:16384" s="13" customFormat="1" ht="15" x14ac:dyDescent="0.25">
      <c r="A8" s="13" t="str">
        <f>"4/8"</f>
        <v>4/8</v>
      </c>
      <c r="B8" s="14" t="s">
        <v>28</v>
      </c>
      <c r="C8" s="58">
        <v>150</v>
      </c>
      <c r="D8" s="15">
        <v>264.938625</v>
      </c>
      <c r="F8" s="13">
        <v>288</v>
      </c>
      <c r="H8" s="13">
        <v>19.190000000000001</v>
      </c>
      <c r="I8" s="13">
        <v>13.01</v>
      </c>
      <c r="J8" s="13">
        <v>16.100000000000001</v>
      </c>
      <c r="K8" s="13">
        <v>3247.3</v>
      </c>
      <c r="L8" s="13">
        <v>1763.02</v>
      </c>
      <c r="M8" s="13">
        <v>2505.16</v>
      </c>
      <c r="N8" s="13">
        <v>33.07</v>
      </c>
      <c r="O8" s="13">
        <v>18.11</v>
      </c>
      <c r="P8" s="13">
        <v>25.59</v>
      </c>
      <c r="Q8" s="13">
        <v>0</v>
      </c>
      <c r="R8" s="13">
        <v>0.3</v>
      </c>
    </row>
    <row r="9" spans="1:16384" s="10" customFormat="1" ht="15" x14ac:dyDescent="0.25">
      <c r="A9" s="10" t="str">
        <f>"27/10"</f>
        <v>27/10</v>
      </c>
      <c r="B9" s="11" t="s">
        <v>12</v>
      </c>
      <c r="C9" s="59">
        <v>200</v>
      </c>
      <c r="D9" s="12">
        <v>37.802231999999989</v>
      </c>
      <c r="F9" s="10">
        <v>0</v>
      </c>
      <c r="H9" s="10">
        <v>4.21</v>
      </c>
      <c r="I9" s="10">
        <v>4.21</v>
      </c>
      <c r="J9" s="10">
        <v>4.21</v>
      </c>
      <c r="K9" s="10">
        <v>497.96</v>
      </c>
      <c r="L9" s="10">
        <v>192.28</v>
      </c>
      <c r="M9" s="10">
        <v>345.12</v>
      </c>
      <c r="N9" s="10">
        <v>44.51</v>
      </c>
      <c r="O9" s="10">
        <v>26.48</v>
      </c>
      <c r="P9" s="10">
        <v>35.49</v>
      </c>
      <c r="Q9" s="10">
        <v>10</v>
      </c>
      <c r="R9" s="10">
        <v>0</v>
      </c>
    </row>
    <row r="10" spans="1:16384" s="7" customFormat="1" ht="14.25" x14ac:dyDescent="0.2">
      <c r="B10" s="16" t="s">
        <v>29</v>
      </c>
      <c r="C10" s="60">
        <f>SUM(C8:C9)</f>
        <v>350</v>
      </c>
      <c r="D10" s="9">
        <v>302.74</v>
      </c>
      <c r="E10" s="7" t="e">
        <f>$D$10/#REF!*100</f>
        <v>#REF!</v>
      </c>
      <c r="F10" s="7">
        <v>288</v>
      </c>
      <c r="H10" s="7">
        <v>23.4</v>
      </c>
      <c r="I10" s="7">
        <v>17.22</v>
      </c>
      <c r="J10" s="7">
        <v>20.309999999999999</v>
      </c>
      <c r="K10" s="7">
        <v>3745.26</v>
      </c>
      <c r="L10" s="7">
        <v>1955.3</v>
      </c>
      <c r="M10" s="7">
        <v>2850.28</v>
      </c>
      <c r="N10" s="7">
        <v>77.58</v>
      </c>
      <c r="O10" s="7">
        <v>44.59</v>
      </c>
      <c r="P10" s="7">
        <v>61.08</v>
      </c>
      <c r="Q10" s="7">
        <v>10</v>
      </c>
      <c r="R10" s="7">
        <v>0.3</v>
      </c>
    </row>
    <row r="11" spans="1:16384" s="2" customFormat="1" x14ac:dyDescent="0.25">
      <c r="B11" s="101" t="s">
        <v>129</v>
      </c>
      <c r="C11" s="101"/>
      <c r="D11" s="101"/>
      <c r="E11" s="101"/>
    </row>
    <row r="12" spans="1:16384" s="13" customFormat="1" ht="15" x14ac:dyDescent="0.25">
      <c r="A12" s="13" t="str">
        <f>"8/4"</f>
        <v>8/4</v>
      </c>
      <c r="B12" s="37" t="s">
        <v>41</v>
      </c>
      <c r="C12" s="58">
        <v>150</v>
      </c>
      <c r="D12" s="15">
        <v>154.20425849999998</v>
      </c>
      <c r="F12" s="13">
        <v>18.5</v>
      </c>
      <c r="H12" s="13">
        <v>33.799999999999997</v>
      </c>
      <c r="I12" s="13">
        <v>14.45</v>
      </c>
      <c r="J12" s="13">
        <v>24.12</v>
      </c>
      <c r="K12" s="13">
        <v>2005.27</v>
      </c>
      <c r="L12" s="13">
        <v>911.77</v>
      </c>
      <c r="M12" s="13">
        <v>1458.52</v>
      </c>
      <c r="N12" s="13">
        <v>39.36</v>
      </c>
      <c r="O12" s="13">
        <v>20.64</v>
      </c>
      <c r="P12" s="13">
        <v>30</v>
      </c>
      <c r="Q12" s="13">
        <v>3</v>
      </c>
      <c r="R12" s="13">
        <v>0.38</v>
      </c>
    </row>
    <row r="13" spans="1:16384" s="13" customFormat="1" ht="15" x14ac:dyDescent="0.25">
      <c r="A13" s="10" t="str">
        <f>"27/10"</f>
        <v>27/10</v>
      </c>
      <c r="B13" s="11" t="s">
        <v>12</v>
      </c>
      <c r="C13" s="59">
        <v>200</v>
      </c>
      <c r="D13" s="12">
        <v>37.802231999999989</v>
      </c>
      <c r="F13" s="13">
        <v>130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</row>
    <row r="14" spans="1:16384" s="7" customFormat="1" ht="14.25" x14ac:dyDescent="0.2">
      <c r="B14" s="16" t="s">
        <v>29</v>
      </c>
      <c r="C14" s="60">
        <f>SUM(C12:C13)</f>
        <v>350</v>
      </c>
      <c r="D14" s="9">
        <f>SUM(D12:D13)</f>
        <v>192.00649049999998</v>
      </c>
      <c r="E14" s="7" t="e">
        <f>$D$14/#REF!*100</f>
        <v>#REF!</v>
      </c>
      <c r="F14" s="7">
        <v>194.5</v>
      </c>
      <c r="H14" s="7">
        <v>43</v>
      </c>
      <c r="I14" s="7">
        <v>16.75</v>
      </c>
      <c r="J14" s="7">
        <v>29.87</v>
      </c>
      <c r="K14" s="7">
        <v>2465.27</v>
      </c>
      <c r="L14" s="7">
        <v>1100.3699999999999</v>
      </c>
      <c r="M14" s="7">
        <v>1782.82</v>
      </c>
      <c r="N14" s="7">
        <v>68.34</v>
      </c>
      <c r="O14" s="7">
        <v>49.62</v>
      </c>
      <c r="P14" s="7">
        <v>58.98</v>
      </c>
      <c r="Q14" s="7">
        <v>3</v>
      </c>
      <c r="R14" s="7">
        <v>0.38</v>
      </c>
    </row>
    <row r="15" spans="1:16384" s="2" customFormat="1" x14ac:dyDescent="0.25">
      <c r="A15" s="57"/>
      <c r="B15" s="102"/>
      <c r="C15" s="102"/>
      <c r="D15" s="102"/>
      <c r="E15" s="102"/>
    </row>
    <row r="16" spans="1:16384" s="13" customFormat="1" ht="15" x14ac:dyDescent="0.25">
      <c r="A16" s="57"/>
      <c r="B16" s="74"/>
      <c r="C16" s="75"/>
      <c r="D16" s="76"/>
      <c r="E16" s="57"/>
      <c r="F16" s="48">
        <v>16.399999999999999</v>
      </c>
      <c r="H16" s="13">
        <v>25.68</v>
      </c>
      <c r="I16" s="13">
        <v>10.89</v>
      </c>
      <c r="J16" s="13">
        <v>18.28</v>
      </c>
      <c r="K16" s="13">
        <v>1610.75</v>
      </c>
      <c r="L16" s="13">
        <v>737.21</v>
      </c>
      <c r="M16" s="13">
        <v>1173.98</v>
      </c>
      <c r="N16" s="13">
        <v>33.909999999999997</v>
      </c>
      <c r="O16" s="13">
        <v>17.91</v>
      </c>
      <c r="P16" s="13">
        <v>25.91</v>
      </c>
      <c r="Q16" s="13">
        <v>3</v>
      </c>
      <c r="R16" s="13">
        <v>0.38</v>
      </c>
    </row>
    <row r="17" spans="1:18" s="10" customFormat="1" ht="15" x14ac:dyDescent="0.25">
      <c r="A17" s="57"/>
      <c r="B17" s="74"/>
      <c r="C17" s="75"/>
      <c r="D17" s="76"/>
      <c r="E17" s="57"/>
      <c r="F17" s="49">
        <v>0</v>
      </c>
      <c r="H17" s="10">
        <v>4.3899999999999997</v>
      </c>
      <c r="I17" s="10">
        <v>4.3899999999999997</v>
      </c>
      <c r="J17" s="10">
        <v>4.3899999999999997</v>
      </c>
      <c r="K17" s="10">
        <v>505</v>
      </c>
      <c r="L17" s="10">
        <v>192.2</v>
      </c>
      <c r="M17" s="10">
        <v>348.6</v>
      </c>
      <c r="N17" s="10">
        <v>46.6</v>
      </c>
      <c r="O17" s="10">
        <v>27.7</v>
      </c>
      <c r="P17" s="10">
        <v>37.15</v>
      </c>
      <c r="Q17" s="10">
        <v>10</v>
      </c>
      <c r="R17" s="10">
        <v>0</v>
      </c>
    </row>
    <row r="18" spans="1:18" s="7" customFormat="1" ht="14.25" x14ac:dyDescent="0.2">
      <c r="A18" s="77"/>
      <c r="B18" s="78"/>
      <c r="C18" s="79"/>
      <c r="D18" s="80"/>
      <c r="E18" s="77"/>
      <c r="F18" s="7">
        <v>16.399999999999999</v>
      </c>
      <c r="H18" s="7">
        <v>30.07</v>
      </c>
      <c r="I18" s="7">
        <v>15.28</v>
      </c>
      <c r="J18" s="7">
        <v>22.67</v>
      </c>
      <c r="K18" s="7">
        <v>2115.75</v>
      </c>
      <c r="L18" s="7">
        <v>929.41</v>
      </c>
      <c r="M18" s="7">
        <v>1522.58</v>
      </c>
      <c r="N18" s="7">
        <v>80.510000000000005</v>
      </c>
      <c r="O18" s="7">
        <v>45.61</v>
      </c>
      <c r="P18" s="7">
        <v>63.06</v>
      </c>
      <c r="Q18" s="7">
        <v>13</v>
      </c>
      <c r="R18" s="7">
        <v>0.38</v>
      </c>
    </row>
    <row r="19" spans="1:18" s="57" customFormat="1" x14ac:dyDescent="0.25">
      <c r="B19" s="102"/>
      <c r="C19" s="102"/>
      <c r="D19" s="102"/>
      <c r="E19" s="102"/>
    </row>
    <row r="20" spans="1:18" s="57" customFormat="1" ht="15" x14ac:dyDescent="0.25">
      <c r="B20" s="74"/>
      <c r="C20" s="75"/>
      <c r="D20" s="76"/>
    </row>
    <row r="21" spans="1:18" s="57" customFormat="1" ht="15" x14ac:dyDescent="0.25">
      <c r="B21" s="74"/>
      <c r="C21" s="75"/>
      <c r="D21" s="76"/>
    </row>
    <row r="22" spans="1:18" s="77" customFormat="1" ht="14.25" x14ac:dyDescent="0.2">
      <c r="B22" s="78"/>
      <c r="C22" s="79"/>
      <c r="D22" s="80"/>
    </row>
    <row r="23" spans="1:18" s="57" customFormat="1" x14ac:dyDescent="0.25">
      <c r="B23" s="102"/>
      <c r="C23" s="102"/>
      <c r="D23" s="102"/>
      <c r="E23" s="102"/>
    </row>
    <row r="24" spans="1:18" s="57" customFormat="1" ht="15" x14ac:dyDescent="0.25">
      <c r="B24" s="74"/>
      <c r="C24" s="75"/>
      <c r="D24" s="76"/>
    </row>
    <row r="25" spans="1:18" s="57" customFormat="1" ht="15" x14ac:dyDescent="0.25">
      <c r="B25" s="81"/>
      <c r="C25" s="75"/>
      <c r="D25" s="76"/>
    </row>
    <row r="26" spans="1:18" s="77" customFormat="1" ht="14.25" x14ac:dyDescent="0.2">
      <c r="B26" s="78"/>
      <c r="C26" s="79"/>
      <c r="D26" s="80"/>
    </row>
    <row r="27" spans="1:18" s="82" customFormat="1" x14ac:dyDescent="0.25">
      <c r="B27" s="83"/>
      <c r="C27" s="84"/>
      <c r="D27" s="54"/>
    </row>
    <row r="28" spans="1:18" x14ac:dyDescent="0.25">
      <c r="C28" s="66"/>
      <c r="D28" s="3"/>
    </row>
    <row r="29" spans="1:18" x14ac:dyDescent="0.25">
      <c r="C29" s="66"/>
      <c r="D29" s="3"/>
    </row>
    <row r="30" spans="1:18" x14ac:dyDescent="0.25">
      <c r="C30" s="66"/>
      <c r="D30" s="3"/>
    </row>
    <row r="31" spans="1:18" x14ac:dyDescent="0.25">
      <c r="C31" s="66"/>
      <c r="D31" s="3"/>
    </row>
    <row r="32" spans="1:18" x14ac:dyDescent="0.25">
      <c r="C32" s="66"/>
      <c r="D32" s="3"/>
    </row>
    <row r="33" spans="3:4" x14ac:dyDescent="0.25">
      <c r="C33" s="66"/>
      <c r="D33" s="3"/>
    </row>
    <row r="34" spans="3:4" x14ac:dyDescent="0.25">
      <c r="C34" s="66"/>
      <c r="D34" s="3"/>
    </row>
    <row r="35" spans="3:4" x14ac:dyDescent="0.25">
      <c r="C35" s="66"/>
      <c r="D35" s="3"/>
    </row>
    <row r="36" spans="3:4" x14ac:dyDescent="0.25">
      <c r="C36" s="66"/>
      <c r="D36" s="3"/>
    </row>
    <row r="37" spans="3:4" x14ac:dyDescent="0.25">
      <c r="C37" s="66"/>
      <c r="D37" s="3"/>
    </row>
    <row r="38" spans="3:4" x14ac:dyDescent="0.25">
      <c r="C38" s="66"/>
      <c r="D38" s="3"/>
    </row>
    <row r="39" spans="3:4" x14ac:dyDescent="0.25">
      <c r="C39" s="66"/>
      <c r="D39" s="3"/>
    </row>
    <row r="40" spans="3:4" x14ac:dyDescent="0.25">
      <c r="C40" s="66"/>
      <c r="D40" s="3"/>
    </row>
    <row r="41" spans="3:4" x14ac:dyDescent="0.25">
      <c r="C41" s="66"/>
      <c r="D41" s="3"/>
    </row>
    <row r="42" spans="3:4" x14ac:dyDescent="0.25">
      <c r="C42" s="66"/>
      <c r="D42" s="3"/>
    </row>
    <row r="43" spans="3:4" x14ac:dyDescent="0.25">
      <c r="C43" s="66"/>
      <c r="D43" s="3"/>
    </row>
    <row r="44" spans="3:4" x14ac:dyDescent="0.25">
      <c r="C44" s="66"/>
      <c r="D44" s="3"/>
    </row>
    <row r="45" spans="3:4" x14ac:dyDescent="0.25">
      <c r="C45" s="66"/>
      <c r="D45" s="3"/>
    </row>
    <row r="46" spans="3:4" x14ac:dyDescent="0.25">
      <c r="C46" s="66"/>
      <c r="D46" s="3"/>
    </row>
    <row r="47" spans="3:4" x14ac:dyDescent="0.25">
      <c r="C47" s="66"/>
      <c r="D47" s="3"/>
    </row>
    <row r="48" spans="3:4" x14ac:dyDescent="0.25">
      <c r="C48" s="66"/>
      <c r="D48" s="3"/>
    </row>
    <row r="49" spans="1:18" x14ac:dyDescent="0.25">
      <c r="C49" s="66"/>
      <c r="D49" s="3"/>
    </row>
    <row r="50" spans="1:18" x14ac:dyDescent="0.25">
      <c r="C50" s="66"/>
      <c r="D50" s="3"/>
    </row>
    <row r="51" spans="1:18" x14ac:dyDescent="0.25">
      <c r="C51" s="66"/>
      <c r="D51" s="3"/>
    </row>
    <row r="52" spans="1:18" x14ac:dyDescent="0.25">
      <c r="C52" s="66"/>
      <c r="D52" s="3"/>
    </row>
    <row r="53" spans="1:18" hidden="1" x14ac:dyDescent="0.25">
      <c r="C53" s="66"/>
      <c r="D53" s="3"/>
    </row>
    <row r="54" spans="1:18" hidden="1" x14ac:dyDescent="0.25">
      <c r="A54" s="45"/>
      <c r="B54" s="56" t="s">
        <v>105</v>
      </c>
      <c r="C54" s="62"/>
      <c r="D54" s="46"/>
      <c r="E54" s="2"/>
    </row>
    <row r="55" spans="1:18" hidden="1" x14ac:dyDescent="0.25">
      <c r="A55" s="93" t="s">
        <v>117</v>
      </c>
      <c r="B55" s="93"/>
      <c r="C55" s="93"/>
      <c r="D55" s="93"/>
      <c r="E55" s="2"/>
    </row>
    <row r="56" spans="1:18" hidden="1" x14ac:dyDescent="0.25">
      <c r="A56" s="109" t="s">
        <v>119</v>
      </c>
      <c r="B56" s="109"/>
      <c r="C56" s="109"/>
      <c r="D56" s="109"/>
      <c r="E56" s="2"/>
    </row>
    <row r="57" spans="1:18" hidden="1" x14ac:dyDescent="0.25">
      <c r="A57" s="55"/>
      <c r="B57" s="94"/>
      <c r="C57" s="94"/>
      <c r="D57" s="94"/>
      <c r="E57" s="94"/>
    </row>
    <row r="58" spans="1:18" hidden="1" x14ac:dyDescent="0.25">
      <c r="A58" s="97"/>
      <c r="B58" s="97" t="s">
        <v>109</v>
      </c>
      <c r="C58" s="98" t="s">
        <v>110</v>
      </c>
      <c r="D58" s="107" t="s">
        <v>3</v>
      </c>
    </row>
    <row r="59" spans="1:18" hidden="1" x14ac:dyDescent="0.25">
      <c r="A59" s="97"/>
      <c r="B59" s="97"/>
      <c r="C59" s="98"/>
      <c r="D59" s="107"/>
    </row>
    <row r="60" spans="1:18" s="2" customFormat="1" hidden="1" x14ac:dyDescent="0.25">
      <c r="B60" s="101" t="s">
        <v>126</v>
      </c>
      <c r="C60" s="101"/>
      <c r="D60" s="101"/>
      <c r="E60" s="101"/>
    </row>
    <row r="61" spans="1:18" s="13" customFormat="1" ht="15" hidden="1" x14ac:dyDescent="0.25">
      <c r="A61" s="13" t="str">
        <f>"4/8"</f>
        <v>4/8</v>
      </c>
      <c r="B61" s="14" t="s">
        <v>28</v>
      </c>
      <c r="C61" s="63" t="str">
        <f>"200"</f>
        <v>200</v>
      </c>
      <c r="D61" s="15">
        <v>353.25150000000002</v>
      </c>
      <c r="F61" s="13">
        <v>384</v>
      </c>
      <c r="H61" s="13">
        <v>19.190000000000001</v>
      </c>
      <c r="I61" s="13">
        <v>13.01</v>
      </c>
      <c r="J61" s="13">
        <v>16.100000000000001</v>
      </c>
      <c r="K61" s="13">
        <v>3247.3</v>
      </c>
      <c r="L61" s="13">
        <v>1763.02</v>
      </c>
      <c r="M61" s="13">
        <v>2505.16</v>
      </c>
      <c r="N61" s="13">
        <v>33.07</v>
      </c>
      <c r="O61" s="13">
        <v>18.11</v>
      </c>
      <c r="P61" s="13">
        <v>25.59</v>
      </c>
      <c r="Q61" s="13">
        <v>0</v>
      </c>
      <c r="R61" s="13">
        <v>0.4</v>
      </c>
    </row>
    <row r="62" spans="1:18" s="10" customFormat="1" ht="15" hidden="1" x14ac:dyDescent="0.25">
      <c r="A62" s="10" t="str">
        <f>"27/10"</f>
        <v>27/10</v>
      </c>
      <c r="B62" s="11" t="s">
        <v>12</v>
      </c>
      <c r="C62" s="64" t="str">
        <f>"200"</f>
        <v>200</v>
      </c>
      <c r="D62" s="12">
        <v>37.802231999999989</v>
      </c>
      <c r="F62" s="10">
        <v>0</v>
      </c>
      <c r="H62" s="10">
        <v>4.21</v>
      </c>
      <c r="I62" s="10">
        <v>4.21</v>
      </c>
      <c r="J62" s="10">
        <v>4.21</v>
      </c>
      <c r="K62" s="10">
        <v>497.96</v>
      </c>
      <c r="L62" s="10">
        <v>192.28</v>
      </c>
      <c r="M62" s="10">
        <v>345.12</v>
      </c>
      <c r="N62" s="10">
        <v>44.51</v>
      </c>
      <c r="O62" s="10">
        <v>26.48</v>
      </c>
      <c r="P62" s="10">
        <v>35.49</v>
      </c>
      <c r="Q62" s="10">
        <v>10</v>
      </c>
      <c r="R62" s="10">
        <v>0</v>
      </c>
    </row>
    <row r="63" spans="1:18" s="7" customFormat="1" ht="14.25" hidden="1" x14ac:dyDescent="0.2">
      <c r="B63" s="16" t="s">
        <v>29</v>
      </c>
      <c r="C63" s="65"/>
      <c r="D63" s="9">
        <v>391.05</v>
      </c>
      <c r="E63" s="7" t="e">
        <f>$D$7/#REF!*100</f>
        <v>#REF!</v>
      </c>
      <c r="F63" s="7">
        <v>384</v>
      </c>
      <c r="H63" s="7">
        <v>23.4</v>
      </c>
      <c r="I63" s="7">
        <v>17.22</v>
      </c>
      <c r="J63" s="7">
        <v>20.309999999999999</v>
      </c>
      <c r="K63" s="7">
        <v>3745.26</v>
      </c>
      <c r="L63" s="7">
        <v>1955.3</v>
      </c>
      <c r="M63" s="7">
        <v>2850.28</v>
      </c>
      <c r="N63" s="7">
        <v>77.58</v>
      </c>
      <c r="O63" s="7">
        <v>44.59</v>
      </c>
      <c r="P63" s="7">
        <v>61.08</v>
      </c>
      <c r="Q63" s="7">
        <v>10</v>
      </c>
      <c r="R63" s="7">
        <v>0.4</v>
      </c>
    </row>
    <row r="64" spans="1:18" s="2" customFormat="1" hidden="1" x14ac:dyDescent="0.25">
      <c r="B64" s="101" t="s">
        <v>129</v>
      </c>
      <c r="C64" s="101"/>
      <c r="D64" s="101"/>
      <c r="E64" s="101"/>
    </row>
    <row r="65" spans="1:18" s="13" customFormat="1" ht="16.5" hidden="1" customHeight="1" x14ac:dyDescent="0.25">
      <c r="A65" s="13" t="str">
        <f>"8/4"</f>
        <v>8/4</v>
      </c>
      <c r="B65" s="14" t="s">
        <v>41</v>
      </c>
      <c r="C65" s="63" t="str">
        <f>"200"</f>
        <v>200</v>
      </c>
      <c r="D65" s="15">
        <v>205.60567799999995</v>
      </c>
      <c r="F65" s="13">
        <v>24.67</v>
      </c>
      <c r="H65" s="13">
        <v>33.799999999999997</v>
      </c>
      <c r="I65" s="13">
        <v>14.45</v>
      </c>
      <c r="J65" s="13">
        <v>24.12</v>
      </c>
      <c r="K65" s="13">
        <v>2005.27</v>
      </c>
      <c r="L65" s="13">
        <v>911.77</v>
      </c>
      <c r="M65" s="13">
        <v>1458.52</v>
      </c>
      <c r="N65" s="13">
        <v>39.36</v>
      </c>
      <c r="O65" s="13">
        <v>20.64</v>
      </c>
      <c r="P65" s="13">
        <v>30</v>
      </c>
      <c r="Q65" s="13">
        <v>4</v>
      </c>
      <c r="R65" s="13">
        <v>0.5</v>
      </c>
    </row>
    <row r="66" spans="1:18" s="13" customFormat="1" ht="16.5" hidden="1" customHeight="1" x14ac:dyDescent="0.25">
      <c r="A66" s="10" t="str">
        <f>"27/10"</f>
        <v>27/10</v>
      </c>
      <c r="B66" s="11" t="s">
        <v>12</v>
      </c>
      <c r="C66" s="64" t="str">
        <f>"200"</f>
        <v>200</v>
      </c>
      <c r="D66" s="12">
        <v>37.802231999999989</v>
      </c>
      <c r="F66" s="13">
        <v>130</v>
      </c>
      <c r="H66" s="13">
        <v>0</v>
      </c>
      <c r="I66" s="13">
        <v>0</v>
      </c>
      <c r="J66" s="13">
        <v>0</v>
      </c>
      <c r="K66" s="13">
        <v>0</v>
      </c>
      <c r="L66" s="13">
        <v>0</v>
      </c>
      <c r="M66" s="13">
        <v>0</v>
      </c>
      <c r="N66" s="13">
        <v>0</v>
      </c>
      <c r="O66" s="13">
        <v>0</v>
      </c>
      <c r="P66" s="13">
        <v>0</v>
      </c>
      <c r="Q66" s="13">
        <v>0</v>
      </c>
      <c r="R66" s="13">
        <v>0</v>
      </c>
    </row>
    <row r="67" spans="1:18" s="10" customFormat="1" ht="16.5" hidden="1" customHeight="1" x14ac:dyDescent="0.25">
      <c r="A67" s="10" t="str">
        <f>"пром."</f>
        <v>пром.</v>
      </c>
      <c r="B67" s="11" t="s">
        <v>42</v>
      </c>
      <c r="C67" s="64" t="str">
        <f>"230"</f>
        <v>230</v>
      </c>
      <c r="D67" s="12">
        <v>219.64999999999998</v>
      </c>
      <c r="F67" s="10">
        <v>46</v>
      </c>
      <c r="H67" s="10">
        <v>9.1999999999999993</v>
      </c>
      <c r="I67" s="10">
        <v>2.2999999999999998</v>
      </c>
      <c r="J67" s="10">
        <v>5.75</v>
      </c>
      <c r="K67" s="10">
        <v>460</v>
      </c>
      <c r="L67" s="10">
        <v>188.6</v>
      </c>
      <c r="M67" s="10">
        <v>324.3</v>
      </c>
      <c r="N67" s="10">
        <v>28.98</v>
      </c>
      <c r="O67" s="10">
        <v>28.98</v>
      </c>
      <c r="P67" s="10">
        <v>28.98</v>
      </c>
      <c r="Q67" s="10">
        <v>0</v>
      </c>
      <c r="R67" s="10">
        <v>0</v>
      </c>
    </row>
    <row r="68" spans="1:18" s="7" customFormat="1" ht="16.5" hidden="1" customHeight="1" x14ac:dyDescent="0.2">
      <c r="B68" s="16" t="s">
        <v>29</v>
      </c>
      <c r="C68" s="65"/>
      <c r="D68" s="9">
        <v>516.79</v>
      </c>
      <c r="E68" s="7" t="e">
        <f>#REF!/#REF!*100</f>
        <v>#REF!</v>
      </c>
      <c r="F68" s="7">
        <v>200.67</v>
      </c>
      <c r="H68" s="7">
        <v>43</v>
      </c>
      <c r="I68" s="7">
        <v>16.75</v>
      </c>
      <c r="J68" s="7">
        <v>29.87</v>
      </c>
      <c r="K68" s="7">
        <v>2465.27</v>
      </c>
      <c r="L68" s="7">
        <v>1100.3699999999999</v>
      </c>
      <c r="M68" s="7">
        <v>1782.82</v>
      </c>
      <c r="N68" s="7">
        <v>68.34</v>
      </c>
      <c r="O68" s="7">
        <v>49.62</v>
      </c>
      <c r="P68" s="7">
        <v>58.98</v>
      </c>
      <c r="Q68" s="7">
        <v>4</v>
      </c>
      <c r="R68" s="7">
        <v>0.5</v>
      </c>
    </row>
    <row r="69" spans="1:18" s="2" customFormat="1" ht="16.5" hidden="1" customHeight="1" x14ac:dyDescent="0.25">
      <c r="B69" s="101" t="s">
        <v>130</v>
      </c>
      <c r="C69" s="101"/>
      <c r="D69" s="101"/>
      <c r="E69" s="101"/>
    </row>
    <row r="70" spans="1:18" s="13" customFormat="1" ht="15" hidden="1" x14ac:dyDescent="0.25">
      <c r="A70" s="13" t="str">
        <f>"17/4"</f>
        <v>17/4</v>
      </c>
      <c r="B70" s="14" t="s">
        <v>43</v>
      </c>
      <c r="C70" s="58">
        <v>200</v>
      </c>
      <c r="D70" s="15">
        <v>182.82</v>
      </c>
      <c r="F70" s="13">
        <v>21.87</v>
      </c>
      <c r="H70" s="13">
        <v>25.68</v>
      </c>
      <c r="I70" s="13">
        <v>10.89</v>
      </c>
      <c r="J70" s="13">
        <v>18.28</v>
      </c>
      <c r="K70" s="13">
        <v>1610.75</v>
      </c>
      <c r="L70" s="13">
        <v>737.21</v>
      </c>
      <c r="M70" s="13">
        <v>1173.98</v>
      </c>
      <c r="N70" s="13">
        <v>33.909999999999997</v>
      </c>
      <c r="O70" s="13">
        <v>17.91</v>
      </c>
      <c r="P70" s="13">
        <v>25.91</v>
      </c>
      <c r="Q70" s="13">
        <v>4</v>
      </c>
      <c r="R70" s="13">
        <v>0.5</v>
      </c>
    </row>
    <row r="71" spans="1:18" s="10" customFormat="1" ht="15" hidden="1" x14ac:dyDescent="0.25">
      <c r="A71" s="10" t="str">
        <f>"29/10"</f>
        <v>29/10</v>
      </c>
      <c r="B71" s="11" t="s">
        <v>50</v>
      </c>
      <c r="C71" s="64" t="str">
        <f>"200"</f>
        <v>200</v>
      </c>
      <c r="D71" s="12">
        <v>38.659836097560984</v>
      </c>
      <c r="F71" s="10">
        <v>7.0000000000000007E-2</v>
      </c>
      <c r="H71" s="10">
        <v>4.3</v>
      </c>
      <c r="I71" s="10">
        <v>4.1500000000000004</v>
      </c>
      <c r="J71" s="10">
        <v>4.2300000000000004</v>
      </c>
      <c r="K71" s="10">
        <v>495.57</v>
      </c>
      <c r="L71" s="10">
        <v>191.59</v>
      </c>
      <c r="M71" s="10">
        <v>343.58</v>
      </c>
      <c r="N71" s="10">
        <v>44.44</v>
      </c>
      <c r="O71" s="10">
        <v>26.58</v>
      </c>
      <c r="P71" s="10">
        <v>35.51</v>
      </c>
      <c r="Q71" s="10">
        <v>9.76</v>
      </c>
      <c r="R71" s="10">
        <v>0</v>
      </c>
    </row>
    <row r="72" spans="1:18" s="7" customFormat="1" ht="14.25" hidden="1" x14ac:dyDescent="0.2">
      <c r="B72" s="16" t="s">
        <v>29</v>
      </c>
      <c r="C72" s="65"/>
      <c r="D72" s="9">
        <f>SUM(D70:D71)</f>
        <v>221.47983609756096</v>
      </c>
      <c r="E72" s="7" t="e">
        <f>$D$15/#REF!*100</f>
        <v>#REF!</v>
      </c>
      <c r="F72" s="7">
        <v>21.94</v>
      </c>
      <c r="H72" s="7">
        <v>29.98</v>
      </c>
      <c r="I72" s="7">
        <v>15.04</v>
      </c>
      <c r="J72" s="7">
        <v>22.51</v>
      </c>
      <c r="K72" s="7">
        <v>2106.3200000000002</v>
      </c>
      <c r="L72" s="7">
        <v>928.8</v>
      </c>
      <c r="M72" s="7">
        <v>1517.56</v>
      </c>
      <c r="N72" s="7">
        <v>78.349999999999994</v>
      </c>
      <c r="O72" s="7">
        <v>44.48</v>
      </c>
      <c r="P72" s="7">
        <v>61.42</v>
      </c>
      <c r="Q72" s="7">
        <v>13.76</v>
      </c>
      <c r="R72" s="7">
        <v>0.5</v>
      </c>
    </row>
    <row r="73" spans="1:18" s="2" customFormat="1" hidden="1" x14ac:dyDescent="0.25">
      <c r="B73" s="101" t="s">
        <v>125</v>
      </c>
      <c r="C73" s="101"/>
      <c r="D73" s="101"/>
      <c r="E73" s="101"/>
    </row>
    <row r="74" spans="1:18" s="13" customFormat="1" ht="15" hidden="1" x14ac:dyDescent="0.25">
      <c r="A74" s="13" t="str">
        <f>"54-9м-2020"</f>
        <v>54-9м-2020</v>
      </c>
      <c r="B74" s="14" t="s">
        <v>39</v>
      </c>
      <c r="C74" s="58">
        <v>200</v>
      </c>
      <c r="D74" s="15">
        <v>306.95999999999998</v>
      </c>
      <c r="F74" s="13">
        <v>473.88</v>
      </c>
      <c r="H74" s="13">
        <v>33.04</v>
      </c>
      <c r="I74" s="13">
        <v>21.9</v>
      </c>
      <c r="J74" s="13">
        <v>27.47</v>
      </c>
      <c r="K74" s="13">
        <v>3091.57</v>
      </c>
      <c r="L74" s="13">
        <v>1876.17</v>
      </c>
      <c r="M74" s="13">
        <v>2483.87</v>
      </c>
      <c r="N74" s="13">
        <v>41.06</v>
      </c>
      <c r="O74" s="13">
        <v>19.28</v>
      </c>
      <c r="P74" s="13">
        <v>30.21</v>
      </c>
      <c r="Q74" s="13">
        <v>0</v>
      </c>
      <c r="R74" s="13">
        <v>0.5</v>
      </c>
    </row>
    <row r="75" spans="1:18" s="10" customFormat="1" ht="15" hidden="1" x14ac:dyDescent="0.25">
      <c r="A75" s="10" t="str">
        <f>"3/10"</f>
        <v>3/10</v>
      </c>
      <c r="B75" s="11" t="s">
        <v>58</v>
      </c>
      <c r="C75" s="59">
        <v>200</v>
      </c>
      <c r="D75" s="12">
        <v>79.958719999999985</v>
      </c>
      <c r="F75" s="10">
        <v>4.05</v>
      </c>
      <c r="H75" s="10">
        <v>6.19</v>
      </c>
      <c r="I75" s="10">
        <v>6.19</v>
      </c>
      <c r="J75" s="10">
        <v>6.19</v>
      </c>
      <c r="K75" s="10">
        <v>640</v>
      </c>
      <c r="L75" s="10">
        <v>327.2</v>
      </c>
      <c r="M75" s="10">
        <v>483.6</v>
      </c>
      <c r="N75" s="10">
        <v>88.72</v>
      </c>
      <c r="O75" s="10">
        <v>69.819999999999993</v>
      </c>
      <c r="P75" s="10">
        <v>79.27</v>
      </c>
      <c r="Q75" s="10">
        <v>10</v>
      </c>
      <c r="R75" s="10">
        <v>0</v>
      </c>
    </row>
    <row r="76" spans="1:18" s="7" customFormat="1" ht="14.25" hidden="1" x14ac:dyDescent="0.2">
      <c r="B76" s="16" t="s">
        <v>29</v>
      </c>
      <c r="C76" s="65">
        <f>SUM(C74:C75)</f>
        <v>400</v>
      </c>
      <c r="D76" s="9">
        <f>SUM(D74:D75)</f>
        <v>386.91871999999995</v>
      </c>
      <c r="E76" s="7" t="e">
        <f>$D$19/#REF!*100</f>
        <v>#REF!</v>
      </c>
      <c r="F76" s="7">
        <v>477.93</v>
      </c>
      <c r="H76" s="7">
        <v>39.229999999999997</v>
      </c>
      <c r="I76" s="7">
        <v>28.09</v>
      </c>
      <c r="J76" s="7">
        <v>33.659999999999997</v>
      </c>
      <c r="K76" s="7">
        <v>3731.57</v>
      </c>
      <c r="L76" s="7">
        <v>2203.37</v>
      </c>
      <c r="M76" s="7">
        <v>2967.47</v>
      </c>
      <c r="N76" s="7">
        <v>129.78</v>
      </c>
      <c r="O76" s="7">
        <v>89.1</v>
      </c>
      <c r="P76" s="7">
        <v>109.48</v>
      </c>
      <c r="Q76" s="7">
        <v>10</v>
      </c>
      <c r="R76" s="7">
        <v>0.5</v>
      </c>
    </row>
    <row r="77" spans="1:18" s="2" customFormat="1" hidden="1" x14ac:dyDescent="0.25">
      <c r="B77" s="101" t="s">
        <v>127</v>
      </c>
      <c r="C77" s="101"/>
      <c r="D77" s="101"/>
      <c r="E77" s="101"/>
    </row>
    <row r="78" spans="1:18" s="13" customFormat="1" ht="15" hidden="1" x14ac:dyDescent="0.25">
      <c r="A78" s="13" t="str">
        <f>"5/4"</f>
        <v>5/4</v>
      </c>
      <c r="B78" s="14" t="s">
        <v>68</v>
      </c>
      <c r="C78" s="63" t="str">
        <f>"200"</f>
        <v>200</v>
      </c>
      <c r="D78" s="15">
        <v>183.342052</v>
      </c>
      <c r="F78" s="13">
        <v>21.87</v>
      </c>
      <c r="H78" s="13">
        <v>25.03</v>
      </c>
      <c r="I78" s="13">
        <v>10.84</v>
      </c>
      <c r="J78" s="13">
        <v>17.940000000000001</v>
      </c>
      <c r="K78" s="13">
        <v>1406.52</v>
      </c>
      <c r="L78" s="13">
        <v>633.16999999999996</v>
      </c>
      <c r="M78" s="13">
        <v>1019.85</v>
      </c>
      <c r="N78" s="13">
        <v>32.82</v>
      </c>
      <c r="O78" s="13">
        <v>17.149999999999999</v>
      </c>
      <c r="P78" s="13">
        <v>24.99</v>
      </c>
      <c r="Q78" s="13">
        <v>5</v>
      </c>
      <c r="R78" s="13">
        <v>0.5</v>
      </c>
    </row>
    <row r="79" spans="1:18" s="13" customFormat="1" ht="15" hidden="1" x14ac:dyDescent="0.25">
      <c r="A79" s="13" t="str">
        <f>"-"</f>
        <v>-</v>
      </c>
      <c r="B79" s="37" t="s">
        <v>78</v>
      </c>
      <c r="C79" s="63" t="str">
        <f>"200"</f>
        <v>200</v>
      </c>
      <c r="D79" s="15">
        <v>96.539464000000009</v>
      </c>
      <c r="F79" s="13">
        <v>152</v>
      </c>
      <c r="H79" s="13">
        <v>9</v>
      </c>
      <c r="I79" s="13">
        <v>2</v>
      </c>
      <c r="J79" s="13">
        <v>5.5</v>
      </c>
      <c r="K79" s="13">
        <v>575</v>
      </c>
      <c r="L79" s="13">
        <v>210</v>
      </c>
      <c r="M79" s="13">
        <v>392.5</v>
      </c>
      <c r="N79" s="13">
        <v>13</v>
      </c>
      <c r="O79" s="13">
        <v>3</v>
      </c>
      <c r="P79" s="13">
        <v>8</v>
      </c>
      <c r="Q79" s="13">
        <v>7</v>
      </c>
      <c r="R79" s="13">
        <v>0</v>
      </c>
    </row>
    <row r="80" spans="1:18" s="10" customFormat="1" ht="15" hidden="1" x14ac:dyDescent="0.25">
      <c r="A80" s="10" t="str">
        <f>"-"</f>
        <v>-</v>
      </c>
      <c r="B80" s="38"/>
      <c r="C80" s="64"/>
      <c r="D80" s="12"/>
      <c r="F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v>0</v>
      </c>
      <c r="M80" s="10">
        <v>0</v>
      </c>
      <c r="N80" s="10">
        <v>0</v>
      </c>
      <c r="O80" s="10">
        <v>0</v>
      </c>
      <c r="P80" s="10">
        <v>0</v>
      </c>
      <c r="Q80" s="10">
        <v>0</v>
      </c>
      <c r="R80" s="10">
        <v>0</v>
      </c>
    </row>
    <row r="81" spans="2:18" s="7" customFormat="1" ht="14.25" hidden="1" x14ac:dyDescent="0.2">
      <c r="B81" s="16" t="s">
        <v>29</v>
      </c>
      <c r="C81" s="65"/>
      <c r="D81" s="9">
        <v>369.2</v>
      </c>
      <c r="E81" s="7" t="e">
        <f>#REF!/#REF!*100</f>
        <v>#REF!</v>
      </c>
      <c r="F81" s="7">
        <v>173.87</v>
      </c>
      <c r="H81" s="7">
        <v>34.03</v>
      </c>
      <c r="I81" s="7">
        <v>12.84</v>
      </c>
      <c r="J81" s="7">
        <v>23.44</v>
      </c>
      <c r="K81" s="7">
        <v>1981.52</v>
      </c>
      <c r="L81" s="7">
        <v>843.17</v>
      </c>
      <c r="M81" s="7">
        <v>1412.35</v>
      </c>
      <c r="N81" s="7">
        <v>45.82</v>
      </c>
      <c r="O81" s="7">
        <v>20.149999999999999</v>
      </c>
      <c r="P81" s="7">
        <v>32.99</v>
      </c>
      <c r="Q81" s="7">
        <v>12</v>
      </c>
      <c r="R81" s="7">
        <v>0.5</v>
      </c>
    </row>
    <row r="82" spans="2:18" hidden="1" x14ac:dyDescent="0.25">
      <c r="C82" s="66"/>
      <c r="D82" s="3"/>
    </row>
    <row r="83" spans="2:18" x14ac:dyDescent="0.25">
      <c r="B83" s="26"/>
      <c r="C83" s="66"/>
      <c r="D83" s="3"/>
    </row>
    <row r="84" spans="2:18" x14ac:dyDescent="0.25">
      <c r="C84" s="66"/>
      <c r="D84" s="3"/>
    </row>
    <row r="85" spans="2:18" x14ac:dyDescent="0.25">
      <c r="C85" s="66"/>
      <c r="D85" s="3"/>
    </row>
    <row r="86" spans="2:18" x14ac:dyDescent="0.25">
      <c r="C86" s="66"/>
      <c r="D86" s="3"/>
    </row>
    <row r="87" spans="2:18" x14ac:dyDescent="0.25">
      <c r="C87" s="66"/>
      <c r="D87" s="3"/>
    </row>
    <row r="88" spans="2:18" x14ac:dyDescent="0.25">
      <c r="C88" s="66"/>
      <c r="D88" s="3"/>
    </row>
    <row r="89" spans="2:18" x14ac:dyDescent="0.25">
      <c r="C89" s="66"/>
      <c r="D89" s="3"/>
    </row>
    <row r="90" spans="2:18" x14ac:dyDescent="0.25">
      <c r="C90" s="66"/>
      <c r="D90" s="3"/>
    </row>
    <row r="91" spans="2:18" x14ac:dyDescent="0.25">
      <c r="C91" s="66"/>
      <c r="D91" s="3"/>
    </row>
    <row r="92" spans="2:18" x14ac:dyDescent="0.25">
      <c r="C92" s="66"/>
      <c r="D92" s="3"/>
    </row>
    <row r="93" spans="2:18" x14ac:dyDescent="0.25">
      <c r="C93" s="66"/>
      <c r="D93" s="3"/>
    </row>
    <row r="94" spans="2:18" x14ac:dyDescent="0.25">
      <c r="C94" s="66"/>
      <c r="D94" s="3"/>
    </row>
    <row r="95" spans="2:18" x14ac:dyDescent="0.25">
      <c r="C95" s="66"/>
      <c r="D95" s="3"/>
    </row>
    <row r="96" spans="2:18" x14ac:dyDescent="0.25">
      <c r="C96" s="66"/>
      <c r="D96" s="3"/>
    </row>
    <row r="97" spans="3:4" x14ac:dyDescent="0.25">
      <c r="C97" s="66"/>
      <c r="D97" s="3"/>
    </row>
    <row r="98" spans="3:4" x14ac:dyDescent="0.25">
      <c r="C98" s="66"/>
      <c r="D98" s="3"/>
    </row>
    <row r="99" spans="3:4" x14ac:dyDescent="0.25">
      <c r="C99" s="66"/>
      <c r="D99" s="3"/>
    </row>
    <row r="100" spans="3:4" x14ac:dyDescent="0.25">
      <c r="C100" s="66"/>
      <c r="D100" s="3"/>
    </row>
    <row r="101" spans="3:4" x14ac:dyDescent="0.25">
      <c r="C101" s="66"/>
      <c r="D101" s="3"/>
    </row>
    <row r="102" spans="3:4" x14ac:dyDescent="0.25">
      <c r="C102" s="66"/>
      <c r="D102" s="3"/>
    </row>
    <row r="103" spans="3:4" x14ac:dyDescent="0.25">
      <c r="C103" s="66"/>
      <c r="D103" s="3"/>
    </row>
    <row r="104" spans="3:4" x14ac:dyDescent="0.25">
      <c r="C104" s="66"/>
      <c r="D104" s="3"/>
    </row>
    <row r="105" spans="3:4" x14ac:dyDescent="0.25">
      <c r="C105" s="66"/>
      <c r="D105" s="3"/>
    </row>
    <row r="106" spans="3:4" x14ac:dyDescent="0.25">
      <c r="C106" s="66"/>
      <c r="D106" s="3"/>
    </row>
    <row r="107" spans="3:4" x14ac:dyDescent="0.25">
      <c r="C107" s="66"/>
      <c r="D107" s="3"/>
    </row>
    <row r="108" spans="3:4" x14ac:dyDescent="0.25">
      <c r="C108" s="66"/>
      <c r="D108" s="3"/>
    </row>
    <row r="109" spans="3:4" x14ac:dyDescent="0.25">
      <c r="C109" s="66"/>
      <c r="D109" s="3"/>
    </row>
    <row r="110" spans="3:4" x14ac:dyDescent="0.25">
      <c r="C110" s="66"/>
      <c r="D110" s="3"/>
    </row>
    <row r="111" spans="3:4" x14ac:dyDescent="0.25">
      <c r="C111" s="66"/>
      <c r="D111" s="3"/>
    </row>
    <row r="112" spans="3:4" x14ac:dyDescent="0.25">
      <c r="C112" s="66"/>
      <c r="D112" s="3"/>
    </row>
    <row r="113" spans="3:4" x14ac:dyDescent="0.25">
      <c r="C113" s="66"/>
      <c r="D113" s="3"/>
    </row>
    <row r="114" spans="3:4" x14ac:dyDescent="0.25">
      <c r="C114" s="66"/>
      <c r="D114" s="3"/>
    </row>
    <row r="115" spans="3:4" x14ac:dyDescent="0.25">
      <c r="C115" s="66"/>
      <c r="D115" s="3"/>
    </row>
    <row r="116" spans="3:4" x14ac:dyDescent="0.25">
      <c r="C116" s="66"/>
      <c r="D116" s="3"/>
    </row>
    <row r="117" spans="3:4" x14ac:dyDescent="0.25">
      <c r="C117" s="66"/>
      <c r="D117" s="3"/>
    </row>
    <row r="118" spans="3:4" x14ac:dyDescent="0.25">
      <c r="C118" s="66"/>
      <c r="D118" s="3"/>
    </row>
    <row r="119" spans="3:4" x14ac:dyDescent="0.25">
      <c r="C119" s="66"/>
      <c r="D119" s="3"/>
    </row>
    <row r="120" spans="3:4" x14ac:dyDescent="0.25">
      <c r="C120" s="66"/>
      <c r="D120" s="3"/>
    </row>
    <row r="121" spans="3:4" x14ac:dyDescent="0.25">
      <c r="C121" s="66"/>
      <c r="D121" s="3"/>
    </row>
    <row r="122" spans="3:4" x14ac:dyDescent="0.25">
      <c r="C122" s="66"/>
      <c r="D122" s="3"/>
    </row>
    <row r="123" spans="3:4" x14ac:dyDescent="0.25">
      <c r="C123" s="66"/>
      <c r="D123" s="3"/>
    </row>
    <row r="124" spans="3:4" x14ac:dyDescent="0.25">
      <c r="C124" s="66"/>
      <c r="D124" s="3"/>
    </row>
    <row r="125" spans="3:4" x14ac:dyDescent="0.25">
      <c r="C125" s="66"/>
      <c r="D125" s="3"/>
    </row>
    <row r="126" spans="3:4" x14ac:dyDescent="0.25">
      <c r="C126" s="66"/>
      <c r="D126" s="3"/>
    </row>
    <row r="127" spans="3:4" x14ac:dyDescent="0.25">
      <c r="C127" s="66"/>
      <c r="D127" s="3"/>
    </row>
    <row r="128" spans="3:4" x14ac:dyDescent="0.25">
      <c r="C128" s="66"/>
      <c r="D128" s="3"/>
    </row>
    <row r="129" spans="3:4" x14ac:dyDescent="0.25">
      <c r="C129" s="66"/>
      <c r="D129" s="3"/>
    </row>
    <row r="130" spans="3:4" x14ac:dyDescent="0.25">
      <c r="C130" s="66"/>
      <c r="D130" s="3"/>
    </row>
    <row r="131" spans="3:4" x14ac:dyDescent="0.25">
      <c r="C131" s="66"/>
      <c r="D131" s="3"/>
    </row>
    <row r="132" spans="3:4" x14ac:dyDescent="0.25">
      <c r="C132" s="66"/>
      <c r="D132" s="3"/>
    </row>
    <row r="133" spans="3:4" x14ac:dyDescent="0.25">
      <c r="C133" s="66"/>
      <c r="D133" s="3"/>
    </row>
    <row r="134" spans="3:4" x14ac:dyDescent="0.25">
      <c r="C134" s="66"/>
      <c r="D134" s="3"/>
    </row>
    <row r="135" spans="3:4" x14ac:dyDescent="0.25">
      <c r="C135" s="66"/>
      <c r="D135" s="3"/>
    </row>
    <row r="136" spans="3:4" x14ac:dyDescent="0.25">
      <c r="C136" s="66"/>
      <c r="D136" s="3"/>
    </row>
    <row r="137" spans="3:4" x14ac:dyDescent="0.25">
      <c r="C137" s="66"/>
      <c r="D137" s="3"/>
    </row>
    <row r="138" spans="3:4" x14ac:dyDescent="0.25">
      <c r="C138" s="66"/>
      <c r="D138" s="3"/>
    </row>
    <row r="139" spans="3:4" x14ac:dyDescent="0.25">
      <c r="C139" s="66"/>
      <c r="D139" s="3"/>
    </row>
    <row r="140" spans="3:4" x14ac:dyDescent="0.25">
      <c r="C140" s="66"/>
      <c r="D140" s="3"/>
    </row>
    <row r="141" spans="3:4" x14ac:dyDescent="0.25">
      <c r="C141" s="66"/>
      <c r="D141" s="3"/>
    </row>
    <row r="142" spans="3:4" x14ac:dyDescent="0.25">
      <c r="C142" s="66"/>
      <c r="D142" s="3"/>
    </row>
    <row r="143" spans="3:4" x14ac:dyDescent="0.25">
      <c r="C143" s="66"/>
      <c r="D143" s="3"/>
    </row>
    <row r="144" spans="3:4" x14ac:dyDescent="0.25">
      <c r="C144" s="66"/>
      <c r="D144" s="3"/>
    </row>
    <row r="145" spans="3:4" x14ac:dyDescent="0.25">
      <c r="C145" s="66"/>
      <c r="D145" s="3"/>
    </row>
    <row r="146" spans="3:4" x14ac:dyDescent="0.25">
      <c r="C146" s="66"/>
      <c r="D146" s="3"/>
    </row>
    <row r="147" spans="3:4" x14ac:dyDescent="0.25">
      <c r="C147" s="66"/>
      <c r="D147" s="3"/>
    </row>
    <row r="148" spans="3:4" x14ac:dyDescent="0.25">
      <c r="C148" s="66"/>
      <c r="D148" s="3"/>
    </row>
    <row r="149" spans="3:4" x14ac:dyDescent="0.25">
      <c r="C149" s="66"/>
      <c r="D149" s="3"/>
    </row>
    <row r="150" spans="3:4" x14ac:dyDescent="0.25">
      <c r="C150" s="66"/>
      <c r="D150" s="3"/>
    </row>
    <row r="151" spans="3:4" x14ac:dyDescent="0.25">
      <c r="C151" s="66"/>
      <c r="D151" s="3"/>
    </row>
    <row r="152" spans="3:4" x14ac:dyDescent="0.25">
      <c r="C152" s="66"/>
      <c r="D152" s="3"/>
    </row>
    <row r="153" spans="3:4" x14ac:dyDescent="0.25">
      <c r="C153" s="66"/>
      <c r="D153" s="3"/>
    </row>
    <row r="154" spans="3:4" x14ac:dyDescent="0.25">
      <c r="C154" s="66"/>
      <c r="D154" s="3"/>
    </row>
    <row r="155" spans="3:4" x14ac:dyDescent="0.25">
      <c r="C155" s="66"/>
      <c r="D155" s="3"/>
    </row>
    <row r="156" spans="3:4" x14ac:dyDescent="0.25">
      <c r="C156" s="66"/>
      <c r="D156" s="3"/>
    </row>
    <row r="157" spans="3:4" x14ac:dyDescent="0.25">
      <c r="C157" s="66"/>
      <c r="D157" s="3"/>
    </row>
    <row r="158" spans="3:4" x14ac:dyDescent="0.25">
      <c r="C158" s="66"/>
      <c r="D158" s="3"/>
    </row>
    <row r="159" spans="3:4" x14ac:dyDescent="0.25">
      <c r="C159" s="66"/>
      <c r="D159" s="3"/>
    </row>
    <row r="160" spans="3:4" x14ac:dyDescent="0.25">
      <c r="C160" s="66"/>
      <c r="D160" s="3"/>
    </row>
    <row r="161" spans="3:4" x14ac:dyDescent="0.25">
      <c r="C161" s="66"/>
      <c r="D161" s="3"/>
    </row>
    <row r="162" spans="3:4" x14ac:dyDescent="0.25">
      <c r="C162" s="66"/>
      <c r="D162" s="3"/>
    </row>
    <row r="163" spans="3:4" x14ac:dyDescent="0.25">
      <c r="C163" s="66"/>
      <c r="D163" s="3"/>
    </row>
    <row r="164" spans="3:4" x14ac:dyDescent="0.25">
      <c r="C164" s="66"/>
      <c r="D164" s="3"/>
    </row>
    <row r="165" spans="3:4" x14ac:dyDescent="0.25">
      <c r="C165" s="66"/>
      <c r="D165" s="3"/>
    </row>
    <row r="166" spans="3:4" x14ac:dyDescent="0.25">
      <c r="C166" s="66"/>
      <c r="D166" s="3"/>
    </row>
    <row r="167" spans="3:4" x14ac:dyDescent="0.25">
      <c r="C167" s="66"/>
      <c r="D167" s="3"/>
    </row>
    <row r="168" spans="3:4" x14ac:dyDescent="0.25">
      <c r="C168" s="66"/>
      <c r="D168" s="3"/>
    </row>
    <row r="169" spans="3:4" x14ac:dyDescent="0.25">
      <c r="C169" s="66"/>
      <c r="D169" s="3"/>
    </row>
    <row r="170" spans="3:4" x14ac:dyDescent="0.25">
      <c r="C170" s="66"/>
      <c r="D170" s="3"/>
    </row>
    <row r="171" spans="3:4" x14ac:dyDescent="0.25">
      <c r="C171" s="66"/>
      <c r="D171" s="3"/>
    </row>
    <row r="172" spans="3:4" x14ac:dyDescent="0.25">
      <c r="C172" s="66"/>
      <c r="D172" s="3"/>
    </row>
    <row r="173" spans="3:4" x14ac:dyDescent="0.25">
      <c r="C173" s="66"/>
      <c r="D173" s="3"/>
    </row>
    <row r="174" spans="3:4" x14ac:dyDescent="0.25">
      <c r="C174" s="66"/>
      <c r="D174" s="3"/>
    </row>
    <row r="175" spans="3:4" x14ac:dyDescent="0.25">
      <c r="C175" s="66"/>
      <c r="D175" s="3"/>
    </row>
    <row r="176" spans="3:4" x14ac:dyDescent="0.25">
      <c r="C176" s="66"/>
      <c r="D176" s="3"/>
    </row>
    <row r="177" spans="3:4" x14ac:dyDescent="0.25">
      <c r="C177" s="66"/>
      <c r="D177" s="3"/>
    </row>
    <row r="178" spans="3:4" x14ac:dyDescent="0.25">
      <c r="C178" s="66"/>
      <c r="D178" s="3"/>
    </row>
    <row r="179" spans="3:4" x14ac:dyDescent="0.25">
      <c r="C179" s="66"/>
      <c r="D179" s="3"/>
    </row>
    <row r="180" spans="3:4" x14ac:dyDescent="0.25">
      <c r="C180" s="66"/>
      <c r="D180" s="3"/>
    </row>
    <row r="181" spans="3:4" x14ac:dyDescent="0.25">
      <c r="C181" s="66"/>
      <c r="D181" s="3"/>
    </row>
    <row r="182" spans="3:4" x14ac:dyDescent="0.25">
      <c r="C182" s="66"/>
      <c r="D182" s="3"/>
    </row>
    <row r="183" spans="3:4" x14ac:dyDescent="0.25">
      <c r="C183" s="66"/>
      <c r="D183" s="3"/>
    </row>
    <row r="184" spans="3:4" x14ac:dyDescent="0.25">
      <c r="C184" s="66"/>
      <c r="D184" s="3"/>
    </row>
    <row r="185" spans="3:4" x14ac:dyDescent="0.25">
      <c r="C185" s="66"/>
      <c r="D185" s="3"/>
    </row>
    <row r="186" spans="3:4" x14ac:dyDescent="0.25">
      <c r="C186" s="66"/>
      <c r="D186" s="3"/>
    </row>
    <row r="187" spans="3:4" x14ac:dyDescent="0.25">
      <c r="C187" s="66"/>
      <c r="D187" s="3"/>
    </row>
    <row r="188" spans="3:4" x14ac:dyDescent="0.25">
      <c r="C188" s="66"/>
      <c r="D188" s="3"/>
    </row>
    <row r="189" spans="3:4" x14ac:dyDescent="0.25">
      <c r="C189" s="66"/>
      <c r="D189" s="3"/>
    </row>
    <row r="190" spans="3:4" x14ac:dyDescent="0.25">
      <c r="C190" s="66"/>
      <c r="D190" s="3"/>
    </row>
    <row r="191" spans="3:4" x14ac:dyDescent="0.25">
      <c r="C191" s="66"/>
      <c r="D191" s="3"/>
    </row>
    <row r="192" spans="3:4" x14ac:dyDescent="0.25">
      <c r="C192" s="66"/>
      <c r="D192" s="3"/>
    </row>
    <row r="193" spans="3:4" x14ac:dyDescent="0.25">
      <c r="C193" s="66"/>
      <c r="D193" s="3"/>
    </row>
    <row r="194" spans="3:4" x14ac:dyDescent="0.25">
      <c r="C194" s="66"/>
      <c r="D194" s="3"/>
    </row>
    <row r="195" spans="3:4" x14ac:dyDescent="0.25">
      <c r="C195" s="66"/>
      <c r="D195" s="3"/>
    </row>
    <row r="196" spans="3:4" x14ac:dyDescent="0.25">
      <c r="C196" s="66"/>
      <c r="D196" s="3"/>
    </row>
    <row r="197" spans="3:4" x14ac:dyDescent="0.25">
      <c r="C197" s="66"/>
      <c r="D197" s="3"/>
    </row>
    <row r="198" spans="3:4" x14ac:dyDescent="0.25">
      <c r="C198" s="66"/>
      <c r="D198" s="3"/>
    </row>
    <row r="199" spans="3:4" x14ac:dyDescent="0.25">
      <c r="C199" s="66"/>
      <c r="D199" s="3"/>
    </row>
    <row r="200" spans="3:4" x14ac:dyDescent="0.25">
      <c r="C200" s="66"/>
      <c r="D200" s="3"/>
    </row>
    <row r="201" spans="3:4" x14ac:dyDescent="0.25">
      <c r="C201" s="66"/>
      <c r="D201" s="3"/>
    </row>
    <row r="202" spans="3:4" x14ac:dyDescent="0.25">
      <c r="C202" s="66"/>
      <c r="D202" s="3"/>
    </row>
    <row r="203" spans="3:4" x14ac:dyDescent="0.25">
      <c r="C203" s="66"/>
      <c r="D203" s="3"/>
    </row>
    <row r="204" spans="3:4" x14ac:dyDescent="0.25">
      <c r="C204" s="66"/>
      <c r="D204" s="3"/>
    </row>
    <row r="205" spans="3:4" x14ac:dyDescent="0.25">
      <c r="C205" s="66"/>
      <c r="D205" s="3"/>
    </row>
    <row r="206" spans="3:4" x14ac:dyDescent="0.25">
      <c r="C206" s="66"/>
      <c r="D206" s="3"/>
    </row>
    <row r="207" spans="3:4" x14ac:dyDescent="0.25">
      <c r="C207" s="66"/>
      <c r="D207" s="3"/>
    </row>
    <row r="208" spans="3:4" x14ac:dyDescent="0.25">
      <c r="C208" s="66"/>
      <c r="D208" s="3"/>
    </row>
    <row r="209" spans="3:4" x14ac:dyDescent="0.25">
      <c r="C209" s="66"/>
      <c r="D209" s="3"/>
    </row>
    <row r="210" spans="3:4" x14ac:dyDescent="0.25">
      <c r="C210" s="66"/>
      <c r="D210" s="3"/>
    </row>
    <row r="211" spans="3:4" x14ac:dyDescent="0.25">
      <c r="C211" s="66"/>
      <c r="D211" s="3"/>
    </row>
    <row r="212" spans="3:4" x14ac:dyDescent="0.25">
      <c r="C212" s="66"/>
      <c r="D212" s="3"/>
    </row>
    <row r="213" spans="3:4" x14ac:dyDescent="0.25">
      <c r="C213" s="66"/>
      <c r="D213" s="3"/>
    </row>
    <row r="214" spans="3:4" x14ac:dyDescent="0.25">
      <c r="C214" s="66"/>
      <c r="D214" s="3"/>
    </row>
    <row r="215" spans="3:4" x14ac:dyDescent="0.25">
      <c r="C215" s="66"/>
      <c r="D215" s="3"/>
    </row>
    <row r="216" spans="3:4" x14ac:dyDescent="0.25">
      <c r="C216" s="66"/>
      <c r="D216" s="3"/>
    </row>
    <row r="217" spans="3:4" x14ac:dyDescent="0.25">
      <c r="C217" s="66"/>
      <c r="D217" s="3"/>
    </row>
    <row r="218" spans="3:4" x14ac:dyDescent="0.25">
      <c r="C218" s="66"/>
      <c r="D218" s="3"/>
    </row>
    <row r="219" spans="3:4" x14ac:dyDescent="0.25">
      <c r="C219" s="66"/>
      <c r="D219" s="3"/>
    </row>
    <row r="220" spans="3:4" x14ac:dyDescent="0.25">
      <c r="C220" s="66"/>
      <c r="D220" s="3"/>
    </row>
    <row r="221" spans="3:4" x14ac:dyDescent="0.25">
      <c r="C221" s="66"/>
      <c r="D221" s="3"/>
    </row>
    <row r="222" spans="3:4" x14ac:dyDescent="0.25">
      <c r="C222" s="66"/>
      <c r="D222" s="3"/>
    </row>
    <row r="223" spans="3:4" x14ac:dyDescent="0.25">
      <c r="C223" s="66"/>
      <c r="D223" s="3"/>
    </row>
    <row r="224" spans="3:4" x14ac:dyDescent="0.25">
      <c r="C224" s="66"/>
      <c r="D224" s="3"/>
    </row>
    <row r="225" spans="3:4" x14ac:dyDescent="0.25">
      <c r="C225" s="66"/>
      <c r="D225" s="3"/>
    </row>
    <row r="226" spans="3:4" x14ac:dyDescent="0.25">
      <c r="C226" s="66"/>
      <c r="D226" s="3"/>
    </row>
    <row r="227" spans="3:4" x14ac:dyDescent="0.25">
      <c r="C227" s="66"/>
      <c r="D227" s="3"/>
    </row>
    <row r="228" spans="3:4" x14ac:dyDescent="0.25">
      <c r="C228" s="66"/>
      <c r="D228" s="3"/>
    </row>
    <row r="229" spans="3:4" x14ac:dyDescent="0.25">
      <c r="C229" s="66"/>
      <c r="D229" s="3"/>
    </row>
    <row r="230" spans="3:4" x14ac:dyDescent="0.25">
      <c r="C230" s="66"/>
      <c r="D230" s="3"/>
    </row>
    <row r="231" spans="3:4" x14ac:dyDescent="0.25">
      <c r="C231" s="66"/>
      <c r="D231" s="3"/>
    </row>
    <row r="232" spans="3:4" x14ac:dyDescent="0.25">
      <c r="C232" s="66"/>
      <c r="D232" s="3"/>
    </row>
    <row r="233" spans="3:4" x14ac:dyDescent="0.25">
      <c r="C233" s="66"/>
      <c r="D233" s="3"/>
    </row>
    <row r="234" spans="3:4" x14ac:dyDescent="0.25">
      <c r="C234" s="66"/>
      <c r="D234" s="3"/>
    </row>
    <row r="235" spans="3:4" x14ac:dyDescent="0.25">
      <c r="C235" s="66"/>
      <c r="D235" s="3"/>
    </row>
    <row r="236" spans="3:4" x14ac:dyDescent="0.25">
      <c r="C236" s="66"/>
      <c r="D236" s="3"/>
    </row>
    <row r="237" spans="3:4" x14ac:dyDescent="0.25">
      <c r="C237" s="66"/>
      <c r="D237" s="3"/>
    </row>
    <row r="238" spans="3:4" x14ac:dyDescent="0.25">
      <c r="C238" s="66"/>
      <c r="D238" s="3"/>
    </row>
    <row r="239" spans="3:4" x14ac:dyDescent="0.25">
      <c r="C239" s="66"/>
      <c r="D239" s="3"/>
    </row>
    <row r="240" spans="3:4" x14ac:dyDescent="0.25">
      <c r="C240" s="66"/>
      <c r="D240" s="3"/>
    </row>
    <row r="241" spans="3:4" x14ac:dyDescent="0.25">
      <c r="C241" s="66"/>
      <c r="D241" s="3"/>
    </row>
    <row r="242" spans="3:4" x14ac:dyDescent="0.25">
      <c r="C242" s="66"/>
      <c r="D242" s="3"/>
    </row>
    <row r="243" spans="3:4" x14ac:dyDescent="0.25">
      <c r="C243" s="66"/>
      <c r="D243" s="3"/>
    </row>
    <row r="244" spans="3:4" x14ac:dyDescent="0.25">
      <c r="C244" s="66"/>
      <c r="D244" s="3"/>
    </row>
    <row r="245" spans="3:4" x14ac:dyDescent="0.25">
      <c r="C245" s="66"/>
      <c r="D245" s="3"/>
    </row>
    <row r="246" spans="3:4" x14ac:dyDescent="0.25">
      <c r="C246" s="66"/>
      <c r="D246" s="3"/>
    </row>
    <row r="247" spans="3:4" x14ac:dyDescent="0.25">
      <c r="C247" s="66"/>
      <c r="D247" s="3"/>
    </row>
    <row r="248" spans="3:4" x14ac:dyDescent="0.25">
      <c r="C248" s="66"/>
      <c r="D248" s="3"/>
    </row>
    <row r="249" spans="3:4" x14ac:dyDescent="0.25">
      <c r="C249" s="66"/>
      <c r="D249" s="3"/>
    </row>
    <row r="250" spans="3:4" x14ac:dyDescent="0.25">
      <c r="C250" s="66"/>
      <c r="D250" s="3"/>
    </row>
    <row r="251" spans="3:4" x14ac:dyDescent="0.25">
      <c r="C251" s="66"/>
      <c r="D251" s="3"/>
    </row>
    <row r="252" spans="3:4" x14ac:dyDescent="0.25">
      <c r="C252" s="66"/>
      <c r="D252" s="3"/>
    </row>
    <row r="253" spans="3:4" x14ac:dyDescent="0.25">
      <c r="C253" s="66"/>
      <c r="D253" s="3"/>
    </row>
    <row r="254" spans="3:4" x14ac:dyDescent="0.25">
      <c r="C254" s="66"/>
      <c r="D254" s="3"/>
    </row>
    <row r="255" spans="3:4" x14ac:dyDescent="0.25">
      <c r="C255" s="66"/>
      <c r="D255" s="3"/>
    </row>
    <row r="256" spans="3:4" x14ac:dyDescent="0.25">
      <c r="C256" s="66"/>
      <c r="D256" s="3"/>
    </row>
    <row r="257" spans="3:4" x14ac:dyDescent="0.25">
      <c r="C257" s="66"/>
      <c r="D257" s="3"/>
    </row>
    <row r="258" spans="3:4" x14ac:dyDescent="0.25">
      <c r="C258" s="66"/>
      <c r="D258" s="3"/>
    </row>
    <row r="259" spans="3:4" x14ac:dyDescent="0.25">
      <c r="C259" s="66"/>
      <c r="D259" s="3"/>
    </row>
    <row r="260" spans="3:4" x14ac:dyDescent="0.25">
      <c r="C260" s="66"/>
      <c r="D260" s="3"/>
    </row>
    <row r="261" spans="3:4" x14ac:dyDescent="0.25">
      <c r="C261" s="66"/>
      <c r="D261" s="3"/>
    </row>
    <row r="262" spans="3:4" x14ac:dyDescent="0.25">
      <c r="C262" s="66"/>
      <c r="D262" s="3"/>
    </row>
    <row r="263" spans="3:4" x14ac:dyDescent="0.25">
      <c r="C263" s="66"/>
      <c r="D263" s="3"/>
    </row>
    <row r="264" spans="3:4" x14ac:dyDescent="0.25">
      <c r="C264" s="66"/>
      <c r="D264" s="3"/>
    </row>
    <row r="265" spans="3:4" x14ac:dyDescent="0.25">
      <c r="C265" s="66"/>
      <c r="D265" s="3"/>
    </row>
    <row r="266" spans="3:4" x14ac:dyDescent="0.25">
      <c r="C266" s="66"/>
      <c r="D266" s="3"/>
    </row>
    <row r="267" spans="3:4" x14ac:dyDescent="0.25">
      <c r="C267" s="66"/>
      <c r="D267" s="3"/>
    </row>
    <row r="268" spans="3:4" x14ac:dyDescent="0.25">
      <c r="C268" s="66"/>
      <c r="D268" s="3"/>
    </row>
    <row r="269" spans="3:4" x14ac:dyDescent="0.25">
      <c r="C269" s="66"/>
      <c r="D269" s="3"/>
    </row>
    <row r="270" spans="3:4" x14ac:dyDescent="0.25">
      <c r="C270" s="66"/>
      <c r="D270" s="3"/>
    </row>
    <row r="271" spans="3:4" x14ac:dyDescent="0.25">
      <c r="C271" s="66"/>
      <c r="D271" s="3"/>
    </row>
    <row r="272" spans="3:4" x14ac:dyDescent="0.25">
      <c r="C272" s="66"/>
      <c r="D272" s="3"/>
    </row>
    <row r="273" spans="3:4" x14ac:dyDescent="0.25">
      <c r="C273" s="66"/>
      <c r="D273" s="3"/>
    </row>
    <row r="274" spans="3:4" x14ac:dyDescent="0.25">
      <c r="C274" s="66"/>
      <c r="D274" s="3"/>
    </row>
    <row r="275" spans="3:4" x14ac:dyDescent="0.25">
      <c r="C275" s="66"/>
      <c r="D275" s="3"/>
    </row>
    <row r="276" spans="3:4" x14ac:dyDescent="0.25">
      <c r="C276" s="66"/>
      <c r="D276" s="3"/>
    </row>
    <row r="277" spans="3:4" x14ac:dyDescent="0.25">
      <c r="C277" s="66"/>
      <c r="D277" s="3"/>
    </row>
    <row r="278" spans="3:4" x14ac:dyDescent="0.25">
      <c r="C278" s="66"/>
      <c r="D278" s="3"/>
    </row>
    <row r="279" spans="3:4" x14ac:dyDescent="0.25">
      <c r="C279" s="66"/>
      <c r="D279" s="3"/>
    </row>
    <row r="280" spans="3:4" x14ac:dyDescent="0.25">
      <c r="C280" s="66"/>
      <c r="D280" s="3"/>
    </row>
    <row r="281" spans="3:4" x14ac:dyDescent="0.25">
      <c r="C281" s="66"/>
      <c r="D281" s="3"/>
    </row>
    <row r="282" spans="3:4" x14ac:dyDescent="0.25">
      <c r="C282" s="66"/>
      <c r="D282" s="3"/>
    </row>
    <row r="283" spans="3:4" x14ac:dyDescent="0.25">
      <c r="C283" s="66"/>
      <c r="D283" s="3"/>
    </row>
    <row r="284" spans="3:4" x14ac:dyDescent="0.25">
      <c r="C284" s="66"/>
      <c r="D284" s="3"/>
    </row>
    <row r="285" spans="3:4" x14ac:dyDescent="0.25">
      <c r="C285" s="66"/>
      <c r="D285" s="3"/>
    </row>
    <row r="286" spans="3:4" x14ac:dyDescent="0.25">
      <c r="C286" s="66"/>
      <c r="D286" s="3"/>
    </row>
    <row r="287" spans="3:4" x14ac:dyDescent="0.25">
      <c r="C287" s="66"/>
      <c r="D287" s="3"/>
    </row>
    <row r="288" spans="3:4" x14ac:dyDescent="0.25">
      <c r="C288" s="66"/>
      <c r="D288" s="3"/>
    </row>
    <row r="289" spans="3:4" x14ac:dyDescent="0.25">
      <c r="C289" s="66"/>
      <c r="D289" s="3"/>
    </row>
    <row r="290" spans="3:4" x14ac:dyDescent="0.25">
      <c r="C290" s="66"/>
      <c r="D290" s="3"/>
    </row>
    <row r="291" spans="3:4" x14ac:dyDescent="0.25">
      <c r="C291" s="66"/>
      <c r="D291" s="3"/>
    </row>
    <row r="292" spans="3:4" x14ac:dyDescent="0.25">
      <c r="C292" s="66"/>
      <c r="D292" s="3"/>
    </row>
    <row r="293" spans="3:4" x14ac:dyDescent="0.25">
      <c r="C293" s="66"/>
      <c r="D293" s="3"/>
    </row>
    <row r="294" spans="3:4" x14ac:dyDescent="0.25">
      <c r="C294" s="66"/>
      <c r="D294" s="3"/>
    </row>
    <row r="295" spans="3:4" x14ac:dyDescent="0.25">
      <c r="C295" s="66"/>
      <c r="D295" s="3"/>
    </row>
    <row r="296" spans="3:4" x14ac:dyDescent="0.25">
      <c r="C296" s="66"/>
      <c r="D296" s="3"/>
    </row>
    <row r="297" spans="3:4" x14ac:dyDescent="0.25">
      <c r="C297" s="66"/>
      <c r="D297" s="3"/>
    </row>
    <row r="298" spans="3:4" x14ac:dyDescent="0.25">
      <c r="C298" s="66"/>
      <c r="D298" s="3"/>
    </row>
    <row r="299" spans="3:4" x14ac:dyDescent="0.25">
      <c r="C299" s="66"/>
      <c r="D299" s="3"/>
    </row>
    <row r="300" spans="3:4" x14ac:dyDescent="0.25">
      <c r="C300" s="66"/>
      <c r="D300" s="3"/>
    </row>
    <row r="301" spans="3:4" x14ac:dyDescent="0.25">
      <c r="C301" s="66"/>
      <c r="D301" s="3"/>
    </row>
    <row r="302" spans="3:4" x14ac:dyDescent="0.25">
      <c r="C302" s="66"/>
      <c r="D302" s="3"/>
    </row>
    <row r="303" spans="3:4" x14ac:dyDescent="0.25">
      <c r="C303" s="66"/>
      <c r="D303" s="3"/>
    </row>
    <row r="304" spans="3:4" x14ac:dyDescent="0.25">
      <c r="C304" s="66"/>
      <c r="D304" s="3"/>
    </row>
    <row r="305" spans="3:4" x14ac:dyDescent="0.25">
      <c r="C305" s="66"/>
      <c r="D305" s="3"/>
    </row>
    <row r="306" spans="3:4" x14ac:dyDescent="0.25">
      <c r="C306" s="66"/>
      <c r="D306" s="3"/>
    </row>
    <row r="307" spans="3:4" x14ac:dyDescent="0.25">
      <c r="C307" s="66"/>
      <c r="D307" s="3"/>
    </row>
    <row r="308" spans="3:4" x14ac:dyDescent="0.25">
      <c r="C308" s="66"/>
      <c r="D308" s="3"/>
    </row>
    <row r="309" spans="3:4" x14ac:dyDescent="0.25">
      <c r="C309" s="66"/>
      <c r="D309" s="3"/>
    </row>
    <row r="310" spans="3:4" x14ac:dyDescent="0.25">
      <c r="C310" s="66"/>
      <c r="D310" s="3"/>
    </row>
    <row r="311" spans="3:4" x14ac:dyDescent="0.25">
      <c r="C311" s="66"/>
      <c r="D311" s="3"/>
    </row>
    <row r="312" spans="3:4" x14ac:dyDescent="0.25">
      <c r="C312" s="66"/>
      <c r="D312" s="3"/>
    </row>
    <row r="313" spans="3:4" x14ac:dyDescent="0.25">
      <c r="C313" s="66"/>
      <c r="D313" s="3"/>
    </row>
    <row r="314" spans="3:4" x14ac:dyDescent="0.25">
      <c r="C314" s="66"/>
      <c r="D314" s="3"/>
    </row>
    <row r="315" spans="3:4" x14ac:dyDescent="0.25">
      <c r="C315" s="66"/>
      <c r="D315" s="3"/>
    </row>
    <row r="316" spans="3:4" x14ac:dyDescent="0.25">
      <c r="C316" s="66"/>
      <c r="D316" s="3"/>
    </row>
    <row r="317" spans="3:4" x14ac:dyDescent="0.25">
      <c r="C317" s="66"/>
      <c r="D317" s="3"/>
    </row>
    <row r="318" spans="3:4" x14ac:dyDescent="0.25">
      <c r="C318" s="66"/>
      <c r="D318" s="3"/>
    </row>
    <row r="319" spans="3:4" x14ac:dyDescent="0.25">
      <c r="C319" s="66"/>
      <c r="D319" s="3"/>
    </row>
    <row r="320" spans="3:4" x14ac:dyDescent="0.25">
      <c r="C320" s="66"/>
      <c r="D320" s="3"/>
    </row>
    <row r="321" spans="3:4" x14ac:dyDescent="0.25">
      <c r="C321" s="66"/>
      <c r="D321" s="3"/>
    </row>
    <row r="322" spans="3:4" x14ac:dyDescent="0.25">
      <c r="C322" s="66"/>
      <c r="D322" s="3"/>
    </row>
    <row r="323" spans="3:4" x14ac:dyDescent="0.25">
      <c r="C323" s="66"/>
      <c r="D323" s="3"/>
    </row>
    <row r="324" spans="3:4" x14ac:dyDescent="0.25">
      <c r="C324" s="66"/>
      <c r="D324" s="3"/>
    </row>
    <row r="325" spans="3:4" x14ac:dyDescent="0.25">
      <c r="C325" s="66"/>
      <c r="D325" s="3"/>
    </row>
    <row r="326" spans="3:4" x14ac:dyDescent="0.25">
      <c r="C326" s="66"/>
      <c r="D326" s="3"/>
    </row>
    <row r="327" spans="3:4" x14ac:dyDescent="0.25">
      <c r="C327" s="66"/>
      <c r="D327" s="3"/>
    </row>
    <row r="328" spans="3:4" x14ac:dyDescent="0.25">
      <c r="C328" s="66"/>
      <c r="D328" s="3"/>
    </row>
    <row r="329" spans="3:4" x14ac:dyDescent="0.25">
      <c r="C329" s="66"/>
      <c r="D329" s="3"/>
    </row>
    <row r="330" spans="3:4" x14ac:dyDescent="0.25">
      <c r="C330" s="66"/>
      <c r="D330" s="3"/>
    </row>
    <row r="331" spans="3:4" x14ac:dyDescent="0.25">
      <c r="C331" s="66"/>
      <c r="D331" s="3"/>
    </row>
    <row r="332" spans="3:4" x14ac:dyDescent="0.25">
      <c r="C332" s="66"/>
      <c r="D332" s="3"/>
    </row>
    <row r="333" spans="3:4" x14ac:dyDescent="0.25">
      <c r="C333" s="66"/>
      <c r="D333" s="3"/>
    </row>
    <row r="334" spans="3:4" x14ac:dyDescent="0.25">
      <c r="C334" s="66"/>
      <c r="D334" s="3"/>
    </row>
    <row r="335" spans="3:4" x14ac:dyDescent="0.25">
      <c r="C335" s="66"/>
      <c r="D335" s="3"/>
    </row>
    <row r="336" spans="3:4" x14ac:dyDescent="0.25">
      <c r="C336" s="66"/>
      <c r="D336" s="3"/>
    </row>
    <row r="337" spans="3:4" x14ac:dyDescent="0.25">
      <c r="C337" s="66"/>
      <c r="D337" s="3"/>
    </row>
    <row r="338" spans="3:4" x14ac:dyDescent="0.25">
      <c r="C338" s="66"/>
      <c r="D338" s="3"/>
    </row>
    <row r="339" spans="3:4" x14ac:dyDescent="0.25">
      <c r="C339" s="66"/>
      <c r="D339" s="3"/>
    </row>
    <row r="340" spans="3:4" x14ac:dyDescent="0.25">
      <c r="C340" s="66"/>
      <c r="D340" s="3"/>
    </row>
    <row r="341" spans="3:4" x14ac:dyDescent="0.25">
      <c r="C341" s="66"/>
      <c r="D341" s="3"/>
    </row>
    <row r="342" spans="3:4" x14ac:dyDescent="0.25">
      <c r="C342" s="66"/>
      <c r="D342" s="3"/>
    </row>
    <row r="343" spans="3:4" x14ac:dyDescent="0.25">
      <c r="C343" s="66"/>
      <c r="D343" s="3"/>
    </row>
    <row r="344" spans="3:4" x14ac:dyDescent="0.25">
      <c r="C344" s="66"/>
      <c r="D344" s="3"/>
    </row>
    <row r="345" spans="3:4" x14ac:dyDescent="0.25">
      <c r="C345" s="66"/>
      <c r="D345" s="3"/>
    </row>
    <row r="346" spans="3:4" x14ac:dyDescent="0.25">
      <c r="C346" s="66"/>
      <c r="D346" s="3"/>
    </row>
    <row r="347" spans="3:4" x14ac:dyDescent="0.25">
      <c r="C347" s="66"/>
      <c r="D347" s="3"/>
    </row>
    <row r="348" spans="3:4" x14ac:dyDescent="0.25">
      <c r="C348" s="66"/>
      <c r="D348" s="3"/>
    </row>
    <row r="349" spans="3:4" x14ac:dyDescent="0.25">
      <c r="C349" s="66"/>
      <c r="D349" s="3"/>
    </row>
    <row r="350" spans="3:4" x14ac:dyDescent="0.25">
      <c r="C350" s="66"/>
      <c r="D350" s="3"/>
    </row>
    <row r="351" spans="3:4" x14ac:dyDescent="0.25">
      <c r="C351" s="66"/>
      <c r="D351" s="3"/>
    </row>
    <row r="352" spans="3:4" x14ac:dyDescent="0.25">
      <c r="C352" s="66"/>
      <c r="D352" s="3"/>
    </row>
    <row r="353" spans="3:4" x14ac:dyDescent="0.25">
      <c r="C353" s="66"/>
      <c r="D353" s="3"/>
    </row>
    <row r="354" spans="3:4" x14ac:dyDescent="0.25">
      <c r="C354" s="66"/>
      <c r="D354" s="3"/>
    </row>
    <row r="355" spans="3:4" x14ac:dyDescent="0.25">
      <c r="C355" s="66"/>
      <c r="D355" s="3"/>
    </row>
    <row r="356" spans="3:4" x14ac:dyDescent="0.25">
      <c r="C356" s="66"/>
      <c r="D356" s="3"/>
    </row>
    <row r="357" spans="3:4" x14ac:dyDescent="0.25">
      <c r="C357" s="66"/>
      <c r="D357" s="3"/>
    </row>
    <row r="358" spans="3:4" x14ac:dyDescent="0.25">
      <c r="C358" s="66"/>
      <c r="D358" s="3"/>
    </row>
    <row r="359" spans="3:4" x14ac:dyDescent="0.25">
      <c r="C359" s="66"/>
      <c r="D359" s="3"/>
    </row>
    <row r="360" spans="3:4" x14ac:dyDescent="0.25">
      <c r="C360" s="66"/>
      <c r="D360" s="3"/>
    </row>
    <row r="361" spans="3:4" x14ac:dyDescent="0.25">
      <c r="C361" s="66"/>
      <c r="D361" s="3"/>
    </row>
    <row r="362" spans="3:4" x14ac:dyDescent="0.25">
      <c r="C362" s="66"/>
      <c r="D362" s="3"/>
    </row>
    <row r="363" spans="3:4" x14ac:dyDescent="0.25">
      <c r="C363" s="66"/>
      <c r="D363" s="3"/>
    </row>
    <row r="364" spans="3:4" x14ac:dyDescent="0.25">
      <c r="C364" s="66"/>
      <c r="D364" s="3"/>
    </row>
    <row r="365" spans="3:4" x14ac:dyDescent="0.25">
      <c r="C365" s="66"/>
      <c r="D365" s="3"/>
    </row>
    <row r="366" spans="3:4" x14ac:dyDescent="0.25">
      <c r="C366" s="66"/>
      <c r="D366" s="3"/>
    </row>
    <row r="367" spans="3:4" x14ac:dyDescent="0.25">
      <c r="C367" s="66"/>
      <c r="D367" s="3"/>
    </row>
    <row r="368" spans="3:4" x14ac:dyDescent="0.25">
      <c r="C368" s="66"/>
      <c r="D368" s="3"/>
    </row>
    <row r="369" spans="3:4" x14ac:dyDescent="0.25">
      <c r="C369" s="66"/>
      <c r="D369" s="3"/>
    </row>
    <row r="370" spans="3:4" x14ac:dyDescent="0.25">
      <c r="C370" s="66"/>
      <c r="D370" s="3"/>
    </row>
    <row r="371" spans="3:4" x14ac:dyDescent="0.25">
      <c r="C371" s="66"/>
      <c r="D371" s="3"/>
    </row>
    <row r="372" spans="3:4" x14ac:dyDescent="0.25">
      <c r="C372" s="66"/>
      <c r="D372" s="3"/>
    </row>
    <row r="373" spans="3:4" x14ac:dyDescent="0.25">
      <c r="C373" s="66"/>
      <c r="D373" s="3"/>
    </row>
    <row r="374" spans="3:4" x14ac:dyDescent="0.25">
      <c r="C374" s="66"/>
      <c r="D374" s="3"/>
    </row>
    <row r="375" spans="3:4" x14ac:dyDescent="0.25">
      <c r="C375" s="66"/>
      <c r="D375" s="3"/>
    </row>
    <row r="376" spans="3:4" x14ac:dyDescent="0.25">
      <c r="C376" s="66"/>
      <c r="D376" s="3"/>
    </row>
    <row r="377" spans="3:4" x14ac:dyDescent="0.25">
      <c r="C377" s="66"/>
      <c r="D377" s="3"/>
    </row>
    <row r="378" spans="3:4" x14ac:dyDescent="0.25">
      <c r="C378" s="66"/>
      <c r="D378" s="3"/>
    </row>
    <row r="379" spans="3:4" x14ac:dyDescent="0.25">
      <c r="C379" s="66"/>
      <c r="D379" s="3"/>
    </row>
    <row r="380" spans="3:4" x14ac:dyDescent="0.25">
      <c r="C380" s="66"/>
      <c r="D380" s="3"/>
    </row>
    <row r="381" spans="3:4" x14ac:dyDescent="0.25">
      <c r="C381" s="66"/>
      <c r="D381" s="3"/>
    </row>
    <row r="382" spans="3:4" x14ac:dyDescent="0.25">
      <c r="C382" s="66"/>
      <c r="D382" s="3"/>
    </row>
    <row r="383" spans="3:4" x14ac:dyDescent="0.25">
      <c r="C383" s="66"/>
      <c r="D383" s="3"/>
    </row>
    <row r="384" spans="3:4" x14ac:dyDescent="0.25">
      <c r="C384" s="66"/>
      <c r="D384" s="3"/>
    </row>
    <row r="385" spans="3:4" x14ac:dyDescent="0.25">
      <c r="C385" s="66"/>
      <c r="D385" s="3"/>
    </row>
    <row r="386" spans="3:4" x14ac:dyDescent="0.25">
      <c r="C386" s="66"/>
      <c r="D386" s="3"/>
    </row>
    <row r="387" spans="3:4" x14ac:dyDescent="0.25">
      <c r="C387" s="66"/>
      <c r="D387" s="3"/>
    </row>
    <row r="388" spans="3:4" x14ac:dyDescent="0.25">
      <c r="C388" s="66"/>
      <c r="D388" s="3"/>
    </row>
    <row r="389" spans="3:4" x14ac:dyDescent="0.25">
      <c r="C389" s="66"/>
      <c r="D389" s="3"/>
    </row>
    <row r="390" spans="3:4" x14ac:dyDescent="0.25">
      <c r="C390" s="66"/>
      <c r="D390" s="3"/>
    </row>
    <row r="391" spans="3:4" x14ac:dyDescent="0.25">
      <c r="C391" s="66"/>
      <c r="D391" s="3"/>
    </row>
    <row r="392" spans="3:4" x14ac:dyDescent="0.25">
      <c r="C392" s="66"/>
      <c r="D392" s="3"/>
    </row>
    <row r="393" spans="3:4" x14ac:dyDescent="0.25">
      <c r="C393" s="66"/>
      <c r="D393" s="3"/>
    </row>
    <row r="394" spans="3:4" x14ac:dyDescent="0.25">
      <c r="C394" s="66"/>
      <c r="D394" s="3"/>
    </row>
    <row r="395" spans="3:4" x14ac:dyDescent="0.25">
      <c r="C395" s="66"/>
      <c r="D395" s="3"/>
    </row>
    <row r="396" spans="3:4" x14ac:dyDescent="0.25">
      <c r="C396" s="66"/>
      <c r="D396" s="3"/>
    </row>
    <row r="397" spans="3:4" x14ac:dyDescent="0.25">
      <c r="C397" s="66"/>
      <c r="D397" s="3"/>
    </row>
    <row r="398" spans="3:4" x14ac:dyDescent="0.25">
      <c r="C398" s="66"/>
      <c r="D398" s="3"/>
    </row>
    <row r="399" spans="3:4" x14ac:dyDescent="0.25">
      <c r="C399" s="66"/>
      <c r="D399" s="3"/>
    </row>
    <row r="400" spans="3:4" x14ac:dyDescent="0.25">
      <c r="C400" s="66"/>
      <c r="D400" s="3"/>
    </row>
    <row r="401" spans="3:4" x14ac:dyDescent="0.25">
      <c r="C401" s="66"/>
      <c r="D401" s="3"/>
    </row>
    <row r="402" spans="3:4" x14ac:dyDescent="0.25">
      <c r="C402" s="66"/>
      <c r="D402" s="3"/>
    </row>
    <row r="403" spans="3:4" x14ac:dyDescent="0.25">
      <c r="C403" s="66"/>
      <c r="D403" s="3"/>
    </row>
    <row r="404" spans="3:4" x14ac:dyDescent="0.25">
      <c r="C404" s="66"/>
      <c r="D404" s="3"/>
    </row>
    <row r="405" spans="3:4" x14ac:dyDescent="0.25">
      <c r="C405" s="66"/>
      <c r="D405" s="3"/>
    </row>
    <row r="406" spans="3:4" x14ac:dyDescent="0.25">
      <c r="C406" s="66"/>
      <c r="D406" s="3"/>
    </row>
    <row r="407" spans="3:4" x14ac:dyDescent="0.25">
      <c r="C407" s="66"/>
      <c r="D407" s="3"/>
    </row>
    <row r="408" spans="3:4" x14ac:dyDescent="0.25">
      <c r="C408" s="66"/>
      <c r="D408" s="3"/>
    </row>
    <row r="409" spans="3:4" x14ac:dyDescent="0.25">
      <c r="C409" s="66"/>
      <c r="D409" s="3"/>
    </row>
    <row r="410" spans="3:4" x14ac:dyDescent="0.25">
      <c r="C410" s="66"/>
      <c r="D410" s="3"/>
    </row>
    <row r="411" spans="3:4" x14ac:dyDescent="0.25">
      <c r="C411" s="66"/>
      <c r="D411" s="3"/>
    </row>
    <row r="412" spans="3:4" x14ac:dyDescent="0.25">
      <c r="C412" s="66"/>
      <c r="D412" s="3"/>
    </row>
    <row r="413" spans="3:4" x14ac:dyDescent="0.25">
      <c r="C413" s="66"/>
      <c r="D413" s="3"/>
    </row>
    <row r="414" spans="3:4" x14ac:dyDescent="0.25">
      <c r="C414" s="66"/>
      <c r="D414" s="3"/>
    </row>
    <row r="415" spans="3:4" x14ac:dyDescent="0.25">
      <c r="C415" s="66"/>
      <c r="D415" s="3"/>
    </row>
    <row r="416" spans="3:4" x14ac:dyDescent="0.25">
      <c r="C416" s="66"/>
      <c r="D416" s="3"/>
    </row>
    <row r="417" spans="3:4" x14ac:dyDescent="0.25">
      <c r="C417" s="66"/>
      <c r="D417" s="3"/>
    </row>
    <row r="418" spans="3:4" x14ac:dyDescent="0.25">
      <c r="C418" s="66"/>
      <c r="D418" s="3"/>
    </row>
    <row r="419" spans="3:4" x14ac:dyDescent="0.25">
      <c r="C419" s="66"/>
      <c r="D419" s="3"/>
    </row>
    <row r="420" spans="3:4" x14ac:dyDescent="0.25">
      <c r="C420" s="66"/>
      <c r="D420" s="3"/>
    </row>
    <row r="421" spans="3:4" x14ac:dyDescent="0.25">
      <c r="C421" s="66"/>
      <c r="D421" s="3"/>
    </row>
    <row r="422" spans="3:4" x14ac:dyDescent="0.25">
      <c r="C422" s="66"/>
      <c r="D422" s="3"/>
    </row>
    <row r="423" spans="3:4" x14ac:dyDescent="0.25">
      <c r="C423" s="66"/>
      <c r="D423" s="3"/>
    </row>
    <row r="424" spans="3:4" x14ac:dyDescent="0.25">
      <c r="C424" s="66"/>
      <c r="D424" s="3"/>
    </row>
    <row r="425" spans="3:4" x14ac:dyDescent="0.25">
      <c r="C425" s="66"/>
      <c r="D425" s="3"/>
    </row>
    <row r="426" spans="3:4" x14ac:dyDescent="0.25">
      <c r="C426" s="66"/>
      <c r="D426" s="3"/>
    </row>
    <row r="427" spans="3:4" x14ac:dyDescent="0.25">
      <c r="C427" s="66"/>
      <c r="D427" s="3"/>
    </row>
    <row r="428" spans="3:4" x14ac:dyDescent="0.25">
      <c r="C428" s="66"/>
      <c r="D428" s="3"/>
    </row>
    <row r="429" spans="3:4" x14ac:dyDescent="0.25">
      <c r="C429" s="66"/>
      <c r="D429" s="3"/>
    </row>
    <row r="430" spans="3:4" x14ac:dyDescent="0.25">
      <c r="C430" s="66"/>
      <c r="D430" s="3"/>
    </row>
    <row r="431" spans="3:4" x14ac:dyDescent="0.25">
      <c r="C431" s="66"/>
      <c r="D431" s="3"/>
    </row>
    <row r="432" spans="3:4" x14ac:dyDescent="0.25">
      <c r="C432" s="66"/>
      <c r="D432" s="3"/>
    </row>
    <row r="433" spans="3:4" x14ac:dyDescent="0.25">
      <c r="C433" s="66"/>
      <c r="D433" s="3"/>
    </row>
    <row r="434" spans="3:4" x14ac:dyDescent="0.25">
      <c r="C434" s="66"/>
      <c r="D434" s="3"/>
    </row>
    <row r="435" spans="3:4" x14ac:dyDescent="0.25">
      <c r="C435" s="66"/>
      <c r="D435" s="3"/>
    </row>
    <row r="436" spans="3:4" x14ac:dyDescent="0.25">
      <c r="C436" s="66"/>
      <c r="D436" s="3"/>
    </row>
    <row r="437" spans="3:4" x14ac:dyDescent="0.25">
      <c r="C437" s="66"/>
      <c r="D437" s="3"/>
    </row>
    <row r="438" spans="3:4" x14ac:dyDescent="0.25">
      <c r="C438" s="66"/>
      <c r="D438" s="3"/>
    </row>
    <row r="439" spans="3:4" x14ac:dyDescent="0.25">
      <c r="C439" s="66"/>
      <c r="D439" s="3"/>
    </row>
    <row r="440" spans="3:4" x14ac:dyDescent="0.25">
      <c r="C440" s="66"/>
      <c r="D440" s="3"/>
    </row>
    <row r="441" spans="3:4" x14ac:dyDescent="0.25">
      <c r="C441" s="66"/>
      <c r="D441" s="3"/>
    </row>
    <row r="442" spans="3:4" x14ac:dyDescent="0.25">
      <c r="C442" s="66"/>
      <c r="D442" s="3"/>
    </row>
    <row r="443" spans="3:4" x14ac:dyDescent="0.25">
      <c r="C443" s="66"/>
      <c r="D443" s="3"/>
    </row>
    <row r="444" spans="3:4" x14ac:dyDescent="0.25">
      <c r="C444" s="66"/>
      <c r="D444" s="3"/>
    </row>
    <row r="445" spans="3:4" x14ac:dyDescent="0.25">
      <c r="C445" s="66"/>
      <c r="D445" s="3"/>
    </row>
    <row r="446" spans="3:4" x14ac:dyDescent="0.25">
      <c r="C446" s="66"/>
      <c r="D446" s="3"/>
    </row>
    <row r="447" spans="3:4" x14ac:dyDescent="0.25">
      <c r="C447" s="66"/>
      <c r="D447" s="3"/>
    </row>
    <row r="448" spans="3:4" x14ac:dyDescent="0.25">
      <c r="C448" s="66"/>
      <c r="D448" s="3"/>
    </row>
    <row r="449" spans="3:4" x14ac:dyDescent="0.25">
      <c r="C449" s="66"/>
      <c r="D449" s="3"/>
    </row>
    <row r="450" spans="3:4" x14ac:dyDescent="0.25">
      <c r="C450" s="66"/>
      <c r="D450" s="3"/>
    </row>
    <row r="451" spans="3:4" x14ac:dyDescent="0.25">
      <c r="C451" s="66"/>
      <c r="D451" s="3"/>
    </row>
    <row r="452" spans="3:4" x14ac:dyDescent="0.25">
      <c r="C452" s="66"/>
      <c r="D452" s="3"/>
    </row>
    <row r="453" spans="3:4" x14ac:dyDescent="0.25">
      <c r="C453" s="66"/>
      <c r="D453" s="3"/>
    </row>
    <row r="454" spans="3:4" x14ac:dyDescent="0.25">
      <c r="C454" s="66"/>
      <c r="D454" s="3"/>
    </row>
    <row r="455" spans="3:4" x14ac:dyDescent="0.25">
      <c r="C455" s="66"/>
      <c r="D455" s="3"/>
    </row>
    <row r="456" spans="3:4" x14ac:dyDescent="0.25">
      <c r="C456" s="66"/>
      <c r="D456" s="3"/>
    </row>
    <row r="457" spans="3:4" x14ac:dyDescent="0.25">
      <c r="C457" s="66"/>
      <c r="D457" s="3"/>
    </row>
    <row r="458" spans="3:4" x14ac:dyDescent="0.25">
      <c r="C458" s="66"/>
      <c r="D458" s="3"/>
    </row>
    <row r="459" spans="3:4" x14ac:dyDescent="0.25">
      <c r="C459" s="66"/>
      <c r="D459" s="3"/>
    </row>
    <row r="460" spans="3:4" x14ac:dyDescent="0.25">
      <c r="C460" s="66"/>
      <c r="D460" s="3"/>
    </row>
    <row r="461" spans="3:4" x14ac:dyDescent="0.25">
      <c r="C461" s="66"/>
      <c r="D461" s="3"/>
    </row>
    <row r="462" spans="3:4" x14ac:dyDescent="0.25">
      <c r="C462" s="66"/>
      <c r="D462" s="3"/>
    </row>
    <row r="463" spans="3:4" x14ac:dyDescent="0.25">
      <c r="C463" s="66"/>
      <c r="D463" s="3"/>
    </row>
    <row r="464" spans="3:4" x14ac:dyDescent="0.25">
      <c r="C464" s="66"/>
      <c r="D464" s="3"/>
    </row>
    <row r="465" spans="3:4" x14ac:dyDescent="0.25">
      <c r="C465" s="66"/>
      <c r="D465" s="3"/>
    </row>
    <row r="466" spans="3:4" x14ac:dyDescent="0.25">
      <c r="C466" s="66"/>
      <c r="D466" s="3"/>
    </row>
    <row r="467" spans="3:4" x14ac:dyDescent="0.25">
      <c r="C467" s="66"/>
      <c r="D467" s="3"/>
    </row>
    <row r="468" spans="3:4" x14ac:dyDescent="0.25">
      <c r="C468" s="66"/>
      <c r="D468" s="3"/>
    </row>
    <row r="469" spans="3:4" x14ac:dyDescent="0.25">
      <c r="C469" s="66"/>
      <c r="D469" s="3"/>
    </row>
    <row r="470" spans="3:4" x14ac:dyDescent="0.25">
      <c r="C470" s="66"/>
      <c r="D470" s="3"/>
    </row>
    <row r="471" spans="3:4" x14ac:dyDescent="0.25">
      <c r="C471" s="66"/>
      <c r="D471" s="3"/>
    </row>
    <row r="472" spans="3:4" x14ac:dyDescent="0.25">
      <c r="C472" s="66"/>
      <c r="D472" s="3"/>
    </row>
    <row r="473" spans="3:4" x14ac:dyDescent="0.25">
      <c r="C473" s="66"/>
      <c r="D473" s="3"/>
    </row>
    <row r="474" spans="3:4" x14ac:dyDescent="0.25">
      <c r="C474" s="66"/>
      <c r="D474" s="3"/>
    </row>
    <row r="475" spans="3:4" x14ac:dyDescent="0.25">
      <c r="C475" s="66"/>
      <c r="D475" s="3"/>
    </row>
    <row r="476" spans="3:4" x14ac:dyDescent="0.25">
      <c r="C476" s="66"/>
      <c r="D476" s="3"/>
    </row>
    <row r="477" spans="3:4" x14ac:dyDescent="0.25">
      <c r="C477" s="66"/>
      <c r="D477" s="3"/>
    </row>
    <row r="478" spans="3:4" x14ac:dyDescent="0.25">
      <c r="C478" s="66"/>
      <c r="D478" s="3"/>
    </row>
    <row r="479" spans="3:4" x14ac:dyDescent="0.25">
      <c r="C479" s="66"/>
      <c r="D479" s="3"/>
    </row>
    <row r="480" spans="3:4" x14ac:dyDescent="0.25">
      <c r="C480" s="66"/>
      <c r="D480" s="3"/>
    </row>
    <row r="481" spans="3:4" x14ac:dyDescent="0.25">
      <c r="C481" s="66"/>
      <c r="D481" s="3"/>
    </row>
    <row r="482" spans="3:4" x14ac:dyDescent="0.25">
      <c r="C482" s="66"/>
      <c r="D482" s="3"/>
    </row>
    <row r="483" spans="3:4" x14ac:dyDescent="0.25">
      <c r="C483" s="66"/>
      <c r="D483" s="3"/>
    </row>
    <row r="484" spans="3:4" x14ac:dyDescent="0.25">
      <c r="C484" s="66"/>
      <c r="D484" s="3"/>
    </row>
    <row r="485" spans="3:4" x14ac:dyDescent="0.25">
      <c r="C485" s="66"/>
      <c r="D485" s="3"/>
    </row>
    <row r="486" spans="3:4" x14ac:dyDescent="0.25">
      <c r="C486" s="66"/>
      <c r="D486" s="3"/>
    </row>
    <row r="487" spans="3:4" x14ac:dyDescent="0.25">
      <c r="C487" s="66"/>
      <c r="D487" s="3"/>
    </row>
    <row r="488" spans="3:4" x14ac:dyDescent="0.25">
      <c r="C488" s="66"/>
      <c r="D488" s="3"/>
    </row>
    <row r="489" spans="3:4" x14ac:dyDescent="0.25">
      <c r="C489" s="66"/>
      <c r="D489" s="3"/>
    </row>
    <row r="490" spans="3:4" x14ac:dyDescent="0.25">
      <c r="C490" s="66"/>
      <c r="D490" s="3"/>
    </row>
    <row r="491" spans="3:4" x14ac:dyDescent="0.25">
      <c r="C491" s="66"/>
      <c r="D491" s="3"/>
    </row>
    <row r="492" spans="3:4" x14ac:dyDescent="0.25">
      <c r="C492" s="66"/>
      <c r="D492" s="3"/>
    </row>
    <row r="493" spans="3:4" x14ac:dyDescent="0.25">
      <c r="C493" s="66"/>
      <c r="D493" s="3"/>
    </row>
    <row r="494" spans="3:4" x14ac:dyDescent="0.25">
      <c r="C494" s="66"/>
      <c r="D494" s="3"/>
    </row>
    <row r="495" spans="3:4" x14ac:dyDescent="0.25">
      <c r="C495" s="66"/>
      <c r="D495" s="3"/>
    </row>
    <row r="496" spans="3:4" x14ac:dyDescent="0.25">
      <c r="C496" s="66"/>
      <c r="D496" s="3"/>
    </row>
    <row r="497" spans="3:4" x14ac:dyDescent="0.25">
      <c r="C497" s="66"/>
      <c r="D497" s="3"/>
    </row>
    <row r="498" spans="3:4" x14ac:dyDescent="0.25">
      <c r="C498" s="66"/>
      <c r="D498" s="3"/>
    </row>
    <row r="499" spans="3:4" x14ac:dyDescent="0.25">
      <c r="C499" s="66"/>
      <c r="D499" s="3"/>
    </row>
    <row r="500" spans="3:4" x14ac:dyDescent="0.25">
      <c r="C500" s="66"/>
      <c r="D500" s="3"/>
    </row>
    <row r="501" spans="3:4" x14ac:dyDescent="0.25">
      <c r="C501" s="66"/>
      <c r="D501" s="3"/>
    </row>
    <row r="502" spans="3:4" x14ac:dyDescent="0.25">
      <c r="C502" s="66"/>
      <c r="D502" s="3"/>
    </row>
    <row r="503" spans="3:4" x14ac:dyDescent="0.25">
      <c r="C503" s="66"/>
      <c r="D503" s="3"/>
    </row>
    <row r="504" spans="3:4" x14ac:dyDescent="0.25">
      <c r="C504" s="66"/>
      <c r="D504" s="3"/>
    </row>
    <row r="505" spans="3:4" x14ac:dyDescent="0.25">
      <c r="C505" s="66"/>
      <c r="D505" s="3"/>
    </row>
    <row r="506" spans="3:4" x14ac:dyDescent="0.25">
      <c r="C506" s="66"/>
      <c r="D506" s="3"/>
    </row>
    <row r="507" spans="3:4" x14ac:dyDescent="0.25">
      <c r="C507" s="66"/>
      <c r="D507" s="3"/>
    </row>
    <row r="508" spans="3:4" x14ac:dyDescent="0.25">
      <c r="C508" s="66"/>
      <c r="D508" s="3"/>
    </row>
    <row r="509" spans="3:4" x14ac:dyDescent="0.25">
      <c r="C509" s="66"/>
      <c r="D509" s="3"/>
    </row>
    <row r="510" spans="3:4" x14ac:dyDescent="0.25">
      <c r="C510" s="66"/>
      <c r="D510" s="3"/>
    </row>
    <row r="511" spans="3:4" x14ac:dyDescent="0.25">
      <c r="C511" s="66"/>
      <c r="D511" s="3"/>
    </row>
    <row r="512" spans="3:4" x14ac:dyDescent="0.25">
      <c r="C512" s="66"/>
      <c r="D512" s="3"/>
    </row>
    <row r="513" spans="3:4" x14ac:dyDescent="0.25">
      <c r="C513" s="66"/>
      <c r="D513" s="3"/>
    </row>
    <row r="514" spans="3:4" x14ac:dyDescent="0.25">
      <c r="C514" s="66"/>
      <c r="D514" s="3"/>
    </row>
    <row r="515" spans="3:4" x14ac:dyDescent="0.25">
      <c r="C515" s="66"/>
      <c r="D515" s="3"/>
    </row>
    <row r="516" spans="3:4" x14ac:dyDescent="0.25">
      <c r="C516" s="66"/>
      <c r="D516" s="3"/>
    </row>
    <row r="517" spans="3:4" x14ac:dyDescent="0.25">
      <c r="C517" s="66"/>
      <c r="D517" s="3"/>
    </row>
    <row r="518" spans="3:4" x14ac:dyDescent="0.25">
      <c r="C518" s="66"/>
      <c r="D518" s="3"/>
    </row>
    <row r="519" spans="3:4" x14ac:dyDescent="0.25">
      <c r="C519" s="66"/>
      <c r="D519" s="3"/>
    </row>
    <row r="520" spans="3:4" x14ac:dyDescent="0.25">
      <c r="C520" s="66"/>
      <c r="D520" s="3"/>
    </row>
    <row r="521" spans="3:4" x14ac:dyDescent="0.25">
      <c r="C521" s="66"/>
      <c r="D521" s="3"/>
    </row>
    <row r="522" spans="3:4" x14ac:dyDescent="0.25">
      <c r="C522" s="66"/>
      <c r="D522" s="3"/>
    </row>
    <row r="523" spans="3:4" x14ac:dyDescent="0.25">
      <c r="C523" s="66"/>
      <c r="D523" s="3"/>
    </row>
    <row r="524" spans="3:4" x14ac:dyDescent="0.25">
      <c r="C524" s="66"/>
      <c r="D524" s="3"/>
    </row>
    <row r="525" spans="3:4" x14ac:dyDescent="0.25">
      <c r="C525" s="66"/>
      <c r="D525" s="3"/>
    </row>
    <row r="526" spans="3:4" x14ac:dyDescent="0.25">
      <c r="C526" s="66"/>
      <c r="D526" s="3"/>
    </row>
    <row r="527" spans="3:4" x14ac:dyDescent="0.25">
      <c r="C527" s="66"/>
      <c r="D527" s="3"/>
    </row>
    <row r="528" spans="3:4" x14ac:dyDescent="0.25">
      <c r="C528" s="66"/>
      <c r="D528" s="3"/>
    </row>
    <row r="529" spans="3:4" x14ac:dyDescent="0.25">
      <c r="C529" s="66"/>
      <c r="D529" s="3"/>
    </row>
    <row r="530" spans="3:4" x14ac:dyDescent="0.25">
      <c r="C530" s="66"/>
      <c r="D530" s="3"/>
    </row>
    <row r="531" spans="3:4" x14ac:dyDescent="0.25">
      <c r="C531" s="66"/>
      <c r="D531" s="3"/>
    </row>
    <row r="532" spans="3:4" x14ac:dyDescent="0.25">
      <c r="C532" s="66"/>
      <c r="D532" s="3"/>
    </row>
    <row r="533" spans="3:4" x14ac:dyDescent="0.25">
      <c r="C533" s="66"/>
      <c r="D533" s="3"/>
    </row>
    <row r="534" spans="3:4" x14ac:dyDescent="0.25">
      <c r="C534" s="66"/>
      <c r="D534" s="3"/>
    </row>
    <row r="535" spans="3:4" x14ac:dyDescent="0.25">
      <c r="C535" s="66"/>
      <c r="D535" s="3"/>
    </row>
    <row r="536" spans="3:4" x14ac:dyDescent="0.25">
      <c r="C536" s="66"/>
      <c r="D536" s="3"/>
    </row>
    <row r="537" spans="3:4" x14ac:dyDescent="0.25">
      <c r="C537" s="66"/>
      <c r="D537" s="3"/>
    </row>
    <row r="538" spans="3:4" x14ac:dyDescent="0.25">
      <c r="C538" s="66"/>
      <c r="D538" s="3"/>
    </row>
    <row r="539" spans="3:4" x14ac:dyDescent="0.25">
      <c r="C539" s="66"/>
      <c r="D539" s="3"/>
    </row>
    <row r="540" spans="3:4" x14ac:dyDescent="0.25">
      <c r="C540" s="66"/>
      <c r="D540" s="3"/>
    </row>
    <row r="541" spans="3:4" x14ac:dyDescent="0.25">
      <c r="C541" s="66"/>
      <c r="D541" s="3"/>
    </row>
    <row r="542" spans="3:4" x14ac:dyDescent="0.25">
      <c r="C542" s="66"/>
      <c r="D542" s="3"/>
    </row>
    <row r="543" spans="3:4" x14ac:dyDescent="0.25">
      <c r="C543" s="66"/>
      <c r="D543" s="3"/>
    </row>
    <row r="544" spans="3:4" x14ac:dyDescent="0.25">
      <c r="C544" s="66"/>
      <c r="D544" s="3"/>
    </row>
    <row r="545" spans="3:4" x14ac:dyDescent="0.25">
      <c r="C545" s="66"/>
      <c r="D545" s="3"/>
    </row>
    <row r="546" spans="3:4" x14ac:dyDescent="0.25">
      <c r="C546" s="66"/>
      <c r="D546" s="3"/>
    </row>
    <row r="547" spans="3:4" x14ac:dyDescent="0.25">
      <c r="C547" s="66"/>
      <c r="D547" s="3"/>
    </row>
    <row r="548" spans="3:4" x14ac:dyDescent="0.25">
      <c r="C548" s="66"/>
      <c r="D548" s="3"/>
    </row>
    <row r="549" spans="3:4" x14ac:dyDescent="0.25">
      <c r="C549" s="66"/>
      <c r="D549" s="3"/>
    </row>
    <row r="550" spans="3:4" x14ac:dyDescent="0.25">
      <c r="C550" s="66"/>
      <c r="D550" s="3"/>
    </row>
    <row r="551" spans="3:4" x14ac:dyDescent="0.25">
      <c r="C551" s="66"/>
      <c r="D551" s="3"/>
    </row>
    <row r="552" spans="3:4" x14ac:dyDescent="0.25">
      <c r="C552" s="66"/>
      <c r="D552" s="3"/>
    </row>
    <row r="553" spans="3:4" x14ac:dyDescent="0.25">
      <c r="C553" s="66"/>
      <c r="D553" s="3"/>
    </row>
    <row r="554" spans="3:4" x14ac:dyDescent="0.25">
      <c r="C554" s="66"/>
      <c r="D554" s="3"/>
    </row>
    <row r="555" spans="3:4" x14ac:dyDescent="0.25">
      <c r="C555" s="66"/>
      <c r="D555" s="3"/>
    </row>
    <row r="556" spans="3:4" x14ac:dyDescent="0.25">
      <c r="C556" s="66"/>
      <c r="D556" s="3"/>
    </row>
    <row r="557" spans="3:4" x14ac:dyDescent="0.25">
      <c r="C557" s="66"/>
      <c r="D557" s="3"/>
    </row>
    <row r="558" spans="3:4" x14ac:dyDescent="0.25">
      <c r="C558" s="66"/>
      <c r="D558" s="3"/>
    </row>
    <row r="559" spans="3:4" x14ac:dyDescent="0.25">
      <c r="C559" s="66"/>
      <c r="D559" s="3"/>
    </row>
    <row r="560" spans="3:4" x14ac:dyDescent="0.25">
      <c r="C560" s="66"/>
      <c r="D560" s="3"/>
    </row>
    <row r="561" spans="3:4" x14ac:dyDescent="0.25">
      <c r="C561" s="66"/>
      <c r="D561" s="3"/>
    </row>
    <row r="562" spans="3:4" x14ac:dyDescent="0.25">
      <c r="C562" s="66"/>
      <c r="D562" s="3"/>
    </row>
    <row r="563" spans="3:4" x14ac:dyDescent="0.25">
      <c r="C563" s="66"/>
      <c r="D563" s="3"/>
    </row>
    <row r="564" spans="3:4" x14ac:dyDescent="0.25">
      <c r="C564" s="66"/>
      <c r="D564" s="3"/>
    </row>
    <row r="565" spans="3:4" x14ac:dyDescent="0.25">
      <c r="C565" s="66"/>
      <c r="D565" s="3"/>
    </row>
    <row r="566" spans="3:4" x14ac:dyDescent="0.25">
      <c r="C566" s="66"/>
      <c r="D566" s="3"/>
    </row>
    <row r="567" spans="3:4" x14ac:dyDescent="0.25">
      <c r="C567" s="66"/>
      <c r="D567" s="3"/>
    </row>
    <row r="568" spans="3:4" x14ac:dyDescent="0.25">
      <c r="C568" s="66"/>
      <c r="D568" s="3"/>
    </row>
    <row r="569" spans="3:4" x14ac:dyDescent="0.25">
      <c r="C569" s="66"/>
      <c r="D569" s="3"/>
    </row>
    <row r="570" spans="3:4" x14ac:dyDescent="0.25">
      <c r="C570" s="66"/>
      <c r="D570" s="3"/>
    </row>
    <row r="571" spans="3:4" x14ac:dyDescent="0.25">
      <c r="C571" s="66"/>
      <c r="D571" s="3"/>
    </row>
    <row r="572" spans="3:4" x14ac:dyDescent="0.25">
      <c r="C572" s="66"/>
      <c r="D572" s="3"/>
    </row>
    <row r="573" spans="3:4" x14ac:dyDescent="0.25">
      <c r="C573" s="66"/>
      <c r="D573" s="3"/>
    </row>
    <row r="574" spans="3:4" x14ac:dyDescent="0.25">
      <c r="C574" s="66"/>
      <c r="D574" s="3"/>
    </row>
    <row r="575" spans="3:4" x14ac:dyDescent="0.25">
      <c r="C575" s="66"/>
      <c r="D575" s="3"/>
    </row>
    <row r="576" spans="3:4" x14ac:dyDescent="0.25">
      <c r="C576" s="66"/>
      <c r="D576" s="3"/>
    </row>
    <row r="577" spans="3:4" x14ac:dyDescent="0.25">
      <c r="C577" s="66"/>
      <c r="D577" s="3"/>
    </row>
    <row r="578" spans="3:4" x14ac:dyDescent="0.25">
      <c r="C578" s="66"/>
      <c r="D578" s="3"/>
    </row>
    <row r="579" spans="3:4" x14ac:dyDescent="0.25">
      <c r="C579" s="66"/>
      <c r="D579" s="3"/>
    </row>
    <row r="580" spans="3:4" x14ac:dyDescent="0.25">
      <c r="C580" s="66"/>
      <c r="D580" s="3"/>
    </row>
    <row r="581" spans="3:4" x14ac:dyDescent="0.25">
      <c r="C581" s="66"/>
      <c r="D581" s="3"/>
    </row>
    <row r="582" spans="3:4" x14ac:dyDescent="0.25">
      <c r="C582" s="66"/>
      <c r="D582" s="3"/>
    </row>
    <row r="583" spans="3:4" x14ac:dyDescent="0.25">
      <c r="C583" s="66"/>
      <c r="D583" s="3"/>
    </row>
    <row r="584" spans="3:4" x14ac:dyDescent="0.25">
      <c r="C584" s="66"/>
      <c r="D584" s="3"/>
    </row>
    <row r="585" spans="3:4" x14ac:dyDescent="0.25">
      <c r="C585" s="66"/>
      <c r="D585" s="3"/>
    </row>
    <row r="586" spans="3:4" x14ac:dyDescent="0.25">
      <c r="C586" s="66"/>
      <c r="D586" s="3"/>
    </row>
    <row r="587" spans="3:4" x14ac:dyDescent="0.25">
      <c r="C587" s="66"/>
      <c r="D587" s="3"/>
    </row>
    <row r="588" spans="3:4" x14ac:dyDescent="0.25">
      <c r="C588" s="66"/>
      <c r="D588" s="3"/>
    </row>
    <row r="589" spans="3:4" x14ac:dyDescent="0.25">
      <c r="C589" s="66"/>
      <c r="D589" s="3"/>
    </row>
    <row r="590" spans="3:4" x14ac:dyDescent="0.25">
      <c r="C590" s="66"/>
      <c r="D590" s="3"/>
    </row>
    <row r="591" spans="3:4" x14ac:dyDescent="0.25">
      <c r="C591" s="66"/>
      <c r="D591" s="3"/>
    </row>
    <row r="592" spans="3:4" x14ac:dyDescent="0.25">
      <c r="C592" s="66"/>
      <c r="D592" s="3"/>
    </row>
    <row r="593" spans="3:4" x14ac:dyDescent="0.25">
      <c r="C593" s="66"/>
      <c r="D593" s="3"/>
    </row>
    <row r="594" spans="3:4" x14ac:dyDescent="0.25">
      <c r="C594" s="66"/>
      <c r="D594" s="3"/>
    </row>
    <row r="595" spans="3:4" x14ac:dyDescent="0.25">
      <c r="C595" s="66"/>
      <c r="D595" s="3"/>
    </row>
    <row r="596" spans="3:4" x14ac:dyDescent="0.25">
      <c r="C596" s="66"/>
      <c r="D596" s="3"/>
    </row>
    <row r="597" spans="3:4" x14ac:dyDescent="0.25">
      <c r="C597" s="66"/>
      <c r="D597" s="3"/>
    </row>
    <row r="598" spans="3:4" x14ac:dyDescent="0.25">
      <c r="C598" s="66"/>
      <c r="D598" s="3"/>
    </row>
    <row r="599" spans="3:4" x14ac:dyDescent="0.25">
      <c r="C599" s="66"/>
      <c r="D599" s="3"/>
    </row>
    <row r="600" spans="3:4" x14ac:dyDescent="0.25">
      <c r="C600" s="66"/>
      <c r="D600" s="3"/>
    </row>
    <row r="601" spans="3:4" x14ac:dyDescent="0.25">
      <c r="C601" s="66"/>
      <c r="D601" s="3"/>
    </row>
    <row r="602" spans="3:4" x14ac:dyDescent="0.25">
      <c r="C602" s="66"/>
      <c r="D602" s="3"/>
    </row>
    <row r="603" spans="3:4" x14ac:dyDescent="0.25">
      <c r="C603" s="66"/>
      <c r="D603" s="3"/>
    </row>
    <row r="604" spans="3:4" x14ac:dyDescent="0.25">
      <c r="C604" s="66"/>
      <c r="D604" s="3"/>
    </row>
    <row r="605" spans="3:4" x14ac:dyDescent="0.25">
      <c r="C605" s="66"/>
      <c r="D605" s="3"/>
    </row>
    <row r="606" spans="3:4" x14ac:dyDescent="0.25">
      <c r="C606" s="66"/>
      <c r="D606" s="3"/>
    </row>
    <row r="607" spans="3:4" x14ac:dyDescent="0.25">
      <c r="C607" s="66"/>
      <c r="D607" s="3"/>
    </row>
    <row r="608" spans="3:4" x14ac:dyDescent="0.25">
      <c r="C608" s="66"/>
      <c r="D608" s="3"/>
    </row>
    <row r="609" spans="3:4" x14ac:dyDescent="0.25">
      <c r="C609" s="66"/>
      <c r="D609" s="3"/>
    </row>
    <row r="610" spans="3:4" x14ac:dyDescent="0.25">
      <c r="C610" s="66"/>
      <c r="D610" s="3"/>
    </row>
    <row r="611" spans="3:4" x14ac:dyDescent="0.25">
      <c r="C611" s="66"/>
      <c r="D611" s="3"/>
    </row>
    <row r="612" spans="3:4" x14ac:dyDescent="0.25">
      <c r="C612" s="66"/>
      <c r="D612" s="3"/>
    </row>
    <row r="613" spans="3:4" x14ac:dyDescent="0.25">
      <c r="C613" s="66"/>
      <c r="D613" s="3"/>
    </row>
    <row r="614" spans="3:4" x14ac:dyDescent="0.25">
      <c r="C614" s="66"/>
      <c r="D614" s="3"/>
    </row>
    <row r="615" spans="3:4" x14ac:dyDescent="0.25">
      <c r="C615" s="66"/>
      <c r="D615" s="3"/>
    </row>
    <row r="616" spans="3:4" x14ac:dyDescent="0.25">
      <c r="C616" s="66"/>
      <c r="D616" s="3"/>
    </row>
    <row r="617" spans="3:4" x14ac:dyDescent="0.25">
      <c r="C617" s="66"/>
      <c r="D617" s="3"/>
    </row>
    <row r="618" spans="3:4" x14ac:dyDescent="0.25">
      <c r="C618" s="66"/>
      <c r="D618" s="3"/>
    </row>
    <row r="619" spans="3:4" x14ac:dyDescent="0.25">
      <c r="C619" s="66"/>
      <c r="D619" s="3"/>
    </row>
    <row r="620" spans="3:4" x14ac:dyDescent="0.25">
      <c r="C620" s="66"/>
      <c r="D620" s="3"/>
    </row>
    <row r="621" spans="3:4" x14ac:dyDescent="0.25">
      <c r="C621" s="66"/>
      <c r="D621" s="3"/>
    </row>
    <row r="622" spans="3:4" x14ac:dyDescent="0.25">
      <c r="C622" s="66"/>
      <c r="D622" s="3"/>
    </row>
    <row r="623" spans="3:4" x14ac:dyDescent="0.25">
      <c r="C623" s="66"/>
      <c r="D623" s="3"/>
    </row>
    <row r="624" spans="3:4" x14ac:dyDescent="0.25">
      <c r="C624" s="66"/>
      <c r="D624" s="3"/>
    </row>
    <row r="625" spans="3:4" x14ac:dyDescent="0.25">
      <c r="C625" s="66"/>
      <c r="D625" s="3"/>
    </row>
    <row r="626" spans="3:4" x14ac:dyDescent="0.25">
      <c r="C626" s="66"/>
      <c r="D626" s="3"/>
    </row>
    <row r="627" spans="3:4" x14ac:dyDescent="0.25">
      <c r="C627" s="66"/>
      <c r="D627" s="3"/>
    </row>
    <row r="628" spans="3:4" x14ac:dyDescent="0.25">
      <c r="C628" s="66"/>
      <c r="D628" s="3"/>
    </row>
    <row r="629" spans="3:4" x14ac:dyDescent="0.25">
      <c r="C629" s="66"/>
      <c r="D629" s="3"/>
    </row>
    <row r="630" spans="3:4" x14ac:dyDescent="0.25">
      <c r="C630" s="66"/>
      <c r="D630" s="3"/>
    </row>
    <row r="631" spans="3:4" x14ac:dyDescent="0.25">
      <c r="C631" s="66"/>
      <c r="D631" s="3"/>
    </row>
    <row r="632" spans="3:4" x14ac:dyDescent="0.25">
      <c r="C632" s="66"/>
      <c r="D632" s="3"/>
    </row>
    <row r="633" spans="3:4" x14ac:dyDescent="0.25">
      <c r="C633" s="66"/>
      <c r="D633" s="3"/>
    </row>
    <row r="634" spans="3:4" x14ac:dyDescent="0.25">
      <c r="C634" s="66"/>
      <c r="D634" s="3"/>
    </row>
    <row r="635" spans="3:4" x14ac:dyDescent="0.25">
      <c r="C635" s="66"/>
      <c r="D635" s="3"/>
    </row>
    <row r="636" spans="3:4" x14ac:dyDescent="0.25">
      <c r="C636" s="66"/>
      <c r="D636" s="3"/>
    </row>
    <row r="637" spans="3:4" x14ac:dyDescent="0.25">
      <c r="C637" s="66"/>
      <c r="D637" s="3"/>
    </row>
    <row r="638" spans="3:4" x14ac:dyDescent="0.25">
      <c r="C638" s="66"/>
      <c r="D638" s="3"/>
    </row>
    <row r="639" spans="3:4" x14ac:dyDescent="0.25">
      <c r="C639" s="66"/>
      <c r="D639" s="3"/>
    </row>
    <row r="640" spans="3:4" x14ac:dyDescent="0.25">
      <c r="C640" s="66"/>
      <c r="D640" s="3"/>
    </row>
    <row r="641" spans="3:4" x14ac:dyDescent="0.25">
      <c r="C641" s="66"/>
      <c r="D641" s="3"/>
    </row>
    <row r="642" spans="3:4" x14ac:dyDescent="0.25">
      <c r="C642" s="66"/>
      <c r="D642" s="3"/>
    </row>
    <row r="643" spans="3:4" x14ac:dyDescent="0.25">
      <c r="C643" s="66"/>
      <c r="D643" s="3"/>
    </row>
    <row r="644" spans="3:4" x14ac:dyDescent="0.25">
      <c r="C644" s="66"/>
      <c r="D644" s="3"/>
    </row>
    <row r="645" spans="3:4" x14ac:dyDescent="0.25">
      <c r="C645" s="66"/>
      <c r="D645" s="3"/>
    </row>
    <row r="646" spans="3:4" x14ac:dyDescent="0.25">
      <c r="C646" s="66"/>
      <c r="D646" s="3"/>
    </row>
    <row r="647" spans="3:4" x14ac:dyDescent="0.25">
      <c r="C647" s="66"/>
      <c r="D647" s="3"/>
    </row>
    <row r="648" spans="3:4" x14ac:dyDescent="0.25">
      <c r="C648" s="66"/>
      <c r="D648" s="3"/>
    </row>
    <row r="649" spans="3:4" x14ac:dyDescent="0.25">
      <c r="C649" s="66"/>
      <c r="D649" s="3"/>
    </row>
    <row r="650" spans="3:4" x14ac:dyDescent="0.25">
      <c r="C650" s="66"/>
      <c r="D650" s="3"/>
    </row>
    <row r="651" spans="3:4" x14ac:dyDescent="0.25">
      <c r="C651" s="66"/>
      <c r="D651" s="3"/>
    </row>
    <row r="652" spans="3:4" x14ac:dyDescent="0.25">
      <c r="C652" s="66"/>
      <c r="D652" s="3"/>
    </row>
    <row r="653" spans="3:4" x14ac:dyDescent="0.25">
      <c r="C653" s="66"/>
      <c r="D653" s="3"/>
    </row>
    <row r="654" spans="3:4" x14ac:dyDescent="0.25">
      <c r="C654" s="66"/>
      <c r="D654" s="3"/>
    </row>
    <row r="655" spans="3:4" x14ac:dyDescent="0.25">
      <c r="C655" s="66"/>
      <c r="D655" s="3"/>
    </row>
    <row r="656" spans="3:4" x14ac:dyDescent="0.25">
      <c r="C656" s="66"/>
      <c r="D656" s="3"/>
    </row>
    <row r="657" spans="3:4" x14ac:dyDescent="0.25">
      <c r="C657" s="66"/>
      <c r="D657" s="3"/>
    </row>
    <row r="658" spans="3:4" x14ac:dyDescent="0.25">
      <c r="C658" s="66"/>
      <c r="D658" s="3"/>
    </row>
    <row r="659" spans="3:4" x14ac:dyDescent="0.25">
      <c r="C659" s="66"/>
      <c r="D659" s="3"/>
    </row>
    <row r="660" spans="3:4" x14ac:dyDescent="0.25">
      <c r="C660" s="66"/>
      <c r="D660" s="3"/>
    </row>
    <row r="661" spans="3:4" x14ac:dyDescent="0.25">
      <c r="C661" s="66"/>
      <c r="D661" s="3"/>
    </row>
    <row r="662" spans="3:4" x14ac:dyDescent="0.25">
      <c r="C662" s="66"/>
      <c r="D662" s="3"/>
    </row>
    <row r="663" spans="3:4" x14ac:dyDescent="0.25">
      <c r="C663" s="66"/>
      <c r="D663" s="3"/>
    </row>
    <row r="664" spans="3:4" x14ac:dyDescent="0.25">
      <c r="C664" s="66"/>
      <c r="D664" s="3"/>
    </row>
    <row r="665" spans="3:4" x14ac:dyDescent="0.25">
      <c r="C665" s="66"/>
      <c r="D665" s="3"/>
    </row>
    <row r="666" spans="3:4" x14ac:dyDescent="0.25">
      <c r="C666" s="66"/>
      <c r="D666" s="3"/>
    </row>
    <row r="667" spans="3:4" x14ac:dyDescent="0.25">
      <c r="C667" s="66"/>
      <c r="D667" s="3"/>
    </row>
    <row r="668" spans="3:4" x14ac:dyDescent="0.25">
      <c r="C668" s="66"/>
      <c r="D668" s="3"/>
    </row>
    <row r="669" spans="3:4" x14ac:dyDescent="0.25">
      <c r="C669" s="66"/>
      <c r="D669" s="3"/>
    </row>
    <row r="670" spans="3:4" x14ac:dyDescent="0.25">
      <c r="C670" s="66"/>
      <c r="D670" s="3"/>
    </row>
    <row r="671" spans="3:4" x14ac:dyDescent="0.25">
      <c r="C671" s="66"/>
      <c r="D671" s="3"/>
    </row>
    <row r="672" spans="3:4" x14ac:dyDescent="0.25">
      <c r="C672" s="66"/>
      <c r="D672" s="3"/>
    </row>
    <row r="673" spans="3:4" x14ac:dyDescent="0.25">
      <c r="C673" s="66"/>
      <c r="D673" s="3"/>
    </row>
    <row r="674" spans="3:4" x14ac:dyDescent="0.25">
      <c r="C674" s="66"/>
      <c r="D674" s="3"/>
    </row>
    <row r="675" spans="3:4" x14ac:dyDescent="0.25">
      <c r="C675" s="66"/>
      <c r="D675" s="3"/>
    </row>
    <row r="676" spans="3:4" x14ac:dyDescent="0.25">
      <c r="C676" s="66"/>
      <c r="D676" s="3"/>
    </row>
    <row r="677" spans="3:4" x14ac:dyDescent="0.25">
      <c r="C677" s="66"/>
      <c r="D677" s="3"/>
    </row>
    <row r="678" spans="3:4" x14ac:dyDescent="0.25">
      <c r="C678" s="66"/>
      <c r="D678" s="3"/>
    </row>
    <row r="679" spans="3:4" x14ac:dyDescent="0.25">
      <c r="C679" s="66"/>
      <c r="D679" s="3"/>
    </row>
    <row r="680" spans="3:4" x14ac:dyDescent="0.25">
      <c r="C680" s="66"/>
      <c r="D680" s="3"/>
    </row>
    <row r="681" spans="3:4" x14ac:dyDescent="0.25">
      <c r="C681" s="66"/>
      <c r="D681" s="3"/>
    </row>
    <row r="682" spans="3:4" x14ac:dyDescent="0.25">
      <c r="C682" s="66"/>
      <c r="D682" s="3"/>
    </row>
    <row r="683" spans="3:4" x14ac:dyDescent="0.25">
      <c r="C683" s="66"/>
      <c r="D683" s="3"/>
    </row>
    <row r="684" spans="3:4" x14ac:dyDescent="0.25">
      <c r="C684" s="66"/>
      <c r="D684" s="3"/>
    </row>
    <row r="685" spans="3:4" x14ac:dyDescent="0.25">
      <c r="C685" s="66"/>
      <c r="D685" s="3"/>
    </row>
    <row r="686" spans="3:4" x14ac:dyDescent="0.25">
      <c r="C686" s="66"/>
      <c r="D686" s="3"/>
    </row>
    <row r="687" spans="3:4" x14ac:dyDescent="0.25">
      <c r="C687" s="66"/>
      <c r="D687" s="3"/>
    </row>
    <row r="688" spans="3:4" x14ac:dyDescent="0.25">
      <c r="C688" s="66"/>
      <c r="D688" s="3"/>
    </row>
    <row r="689" spans="3:4" x14ac:dyDescent="0.25">
      <c r="C689" s="66"/>
      <c r="D689" s="3"/>
    </row>
    <row r="690" spans="3:4" x14ac:dyDescent="0.25">
      <c r="C690" s="66"/>
      <c r="D690" s="3"/>
    </row>
    <row r="691" spans="3:4" x14ac:dyDescent="0.25">
      <c r="C691" s="66"/>
      <c r="D691" s="3"/>
    </row>
    <row r="692" spans="3:4" x14ac:dyDescent="0.25">
      <c r="C692" s="66"/>
      <c r="D692" s="3"/>
    </row>
    <row r="693" spans="3:4" x14ac:dyDescent="0.25">
      <c r="C693" s="66"/>
      <c r="D693" s="3"/>
    </row>
    <row r="694" spans="3:4" x14ac:dyDescent="0.25">
      <c r="C694" s="66"/>
      <c r="D694" s="3"/>
    </row>
    <row r="695" spans="3:4" x14ac:dyDescent="0.25">
      <c r="C695" s="66"/>
      <c r="D695" s="3"/>
    </row>
    <row r="696" spans="3:4" x14ac:dyDescent="0.25">
      <c r="C696" s="66"/>
      <c r="D696" s="3"/>
    </row>
    <row r="697" spans="3:4" x14ac:dyDescent="0.25">
      <c r="C697" s="66"/>
      <c r="D697" s="3"/>
    </row>
    <row r="698" spans="3:4" x14ac:dyDescent="0.25">
      <c r="C698" s="66"/>
      <c r="D698" s="3"/>
    </row>
    <row r="699" spans="3:4" x14ac:dyDescent="0.25">
      <c r="C699" s="66"/>
      <c r="D699" s="3"/>
    </row>
    <row r="700" spans="3:4" x14ac:dyDescent="0.25">
      <c r="C700" s="66"/>
      <c r="D700" s="3"/>
    </row>
    <row r="701" spans="3:4" x14ac:dyDescent="0.25">
      <c r="C701" s="66"/>
      <c r="D701" s="3"/>
    </row>
    <row r="702" spans="3:4" x14ac:dyDescent="0.25">
      <c r="C702" s="66"/>
      <c r="D702" s="3"/>
    </row>
    <row r="703" spans="3:4" x14ac:dyDescent="0.25">
      <c r="C703" s="66"/>
      <c r="D703" s="3"/>
    </row>
    <row r="704" spans="3:4" x14ac:dyDescent="0.25">
      <c r="C704" s="66"/>
      <c r="D704" s="3"/>
    </row>
    <row r="705" spans="3:4" x14ac:dyDescent="0.25">
      <c r="C705" s="66"/>
      <c r="D705" s="3"/>
    </row>
    <row r="706" spans="3:4" x14ac:dyDescent="0.25">
      <c r="C706" s="66"/>
      <c r="D706" s="3"/>
    </row>
    <row r="707" spans="3:4" x14ac:dyDescent="0.25">
      <c r="C707" s="66"/>
      <c r="D707" s="3"/>
    </row>
    <row r="708" spans="3:4" x14ac:dyDescent="0.25">
      <c r="C708" s="66"/>
      <c r="D708" s="3"/>
    </row>
    <row r="709" spans="3:4" x14ac:dyDescent="0.25">
      <c r="C709" s="66"/>
      <c r="D709" s="3"/>
    </row>
    <row r="710" spans="3:4" x14ac:dyDescent="0.25">
      <c r="C710" s="66"/>
      <c r="D710" s="3"/>
    </row>
    <row r="711" spans="3:4" x14ac:dyDescent="0.25">
      <c r="C711" s="66"/>
      <c r="D711" s="3"/>
    </row>
    <row r="712" spans="3:4" x14ac:dyDescent="0.25">
      <c r="C712" s="66"/>
      <c r="D712" s="3"/>
    </row>
    <row r="713" spans="3:4" x14ac:dyDescent="0.25">
      <c r="C713" s="66"/>
      <c r="D713" s="3"/>
    </row>
    <row r="714" spans="3:4" x14ac:dyDescent="0.25">
      <c r="C714" s="66"/>
      <c r="D714" s="3"/>
    </row>
    <row r="715" spans="3:4" x14ac:dyDescent="0.25">
      <c r="C715" s="66"/>
      <c r="D715" s="3"/>
    </row>
    <row r="716" spans="3:4" x14ac:dyDescent="0.25">
      <c r="C716" s="66"/>
      <c r="D716" s="3"/>
    </row>
    <row r="717" spans="3:4" x14ac:dyDescent="0.25">
      <c r="C717" s="66"/>
      <c r="D717" s="3"/>
    </row>
    <row r="718" spans="3:4" x14ac:dyDescent="0.25">
      <c r="C718" s="66"/>
      <c r="D718" s="3"/>
    </row>
    <row r="719" spans="3:4" x14ac:dyDescent="0.25">
      <c r="C719" s="66"/>
      <c r="D719" s="3"/>
    </row>
    <row r="720" spans="3:4" x14ac:dyDescent="0.25">
      <c r="C720" s="66"/>
      <c r="D720" s="3"/>
    </row>
    <row r="721" spans="3:4" x14ac:dyDescent="0.25">
      <c r="C721" s="66"/>
      <c r="D721" s="3"/>
    </row>
    <row r="722" spans="3:4" x14ac:dyDescent="0.25">
      <c r="C722" s="66"/>
      <c r="D722" s="3"/>
    </row>
    <row r="723" spans="3:4" x14ac:dyDescent="0.25">
      <c r="C723" s="66"/>
      <c r="D723" s="3"/>
    </row>
    <row r="724" spans="3:4" x14ac:dyDescent="0.25">
      <c r="C724" s="66"/>
      <c r="D724" s="3"/>
    </row>
    <row r="725" spans="3:4" x14ac:dyDescent="0.25">
      <c r="C725" s="66"/>
      <c r="D725" s="3"/>
    </row>
    <row r="726" spans="3:4" x14ac:dyDescent="0.25">
      <c r="C726" s="66"/>
      <c r="D726" s="3"/>
    </row>
    <row r="727" spans="3:4" x14ac:dyDescent="0.25">
      <c r="C727" s="66"/>
      <c r="D727" s="3"/>
    </row>
    <row r="728" spans="3:4" x14ac:dyDescent="0.25">
      <c r="C728" s="66"/>
      <c r="D728" s="3"/>
    </row>
    <row r="729" spans="3:4" x14ac:dyDescent="0.25">
      <c r="C729" s="66"/>
      <c r="D729" s="3"/>
    </row>
    <row r="730" spans="3:4" x14ac:dyDescent="0.25">
      <c r="C730" s="66"/>
      <c r="D730" s="3"/>
    </row>
    <row r="731" spans="3:4" x14ac:dyDescent="0.25">
      <c r="C731" s="66"/>
      <c r="D731" s="3"/>
    </row>
    <row r="732" spans="3:4" x14ac:dyDescent="0.25">
      <c r="C732" s="66"/>
      <c r="D732" s="3"/>
    </row>
    <row r="733" spans="3:4" x14ac:dyDescent="0.25">
      <c r="C733" s="66"/>
      <c r="D733" s="3"/>
    </row>
    <row r="734" spans="3:4" x14ac:dyDescent="0.25">
      <c r="C734" s="66"/>
      <c r="D734" s="3"/>
    </row>
    <row r="735" spans="3:4" x14ac:dyDescent="0.25">
      <c r="C735" s="66"/>
      <c r="D735" s="3"/>
    </row>
    <row r="736" spans="3:4" x14ac:dyDescent="0.25">
      <c r="C736" s="66"/>
      <c r="D736" s="3"/>
    </row>
    <row r="737" spans="3:4" x14ac:dyDescent="0.25">
      <c r="C737" s="66"/>
      <c r="D737" s="3"/>
    </row>
    <row r="738" spans="3:4" x14ac:dyDescent="0.25">
      <c r="C738" s="66"/>
      <c r="D738" s="3"/>
    </row>
    <row r="739" spans="3:4" x14ac:dyDescent="0.25">
      <c r="C739" s="66"/>
      <c r="D739" s="3"/>
    </row>
    <row r="740" spans="3:4" x14ac:dyDescent="0.25">
      <c r="C740" s="66"/>
      <c r="D740" s="3"/>
    </row>
    <row r="741" spans="3:4" x14ac:dyDescent="0.25">
      <c r="C741" s="66"/>
      <c r="D741" s="3"/>
    </row>
    <row r="742" spans="3:4" x14ac:dyDescent="0.25">
      <c r="C742" s="66"/>
      <c r="D742" s="3"/>
    </row>
    <row r="743" spans="3:4" x14ac:dyDescent="0.25">
      <c r="C743" s="66"/>
      <c r="D743" s="3"/>
    </row>
    <row r="744" spans="3:4" x14ac:dyDescent="0.25">
      <c r="C744" s="66"/>
      <c r="D744" s="3"/>
    </row>
    <row r="745" spans="3:4" x14ac:dyDescent="0.25">
      <c r="C745" s="66"/>
      <c r="D745" s="3"/>
    </row>
    <row r="746" spans="3:4" x14ac:dyDescent="0.25">
      <c r="C746" s="66"/>
      <c r="D746" s="3"/>
    </row>
    <row r="747" spans="3:4" x14ac:dyDescent="0.25">
      <c r="C747" s="66"/>
      <c r="D747" s="3"/>
    </row>
    <row r="748" spans="3:4" x14ac:dyDescent="0.25">
      <c r="C748" s="66"/>
      <c r="D748" s="3"/>
    </row>
    <row r="749" spans="3:4" x14ac:dyDescent="0.25">
      <c r="C749" s="66"/>
      <c r="D749" s="3"/>
    </row>
    <row r="750" spans="3:4" x14ac:dyDescent="0.25">
      <c r="C750" s="66"/>
      <c r="D750" s="3"/>
    </row>
    <row r="751" spans="3:4" x14ac:dyDescent="0.25">
      <c r="C751" s="66"/>
      <c r="D751" s="3"/>
    </row>
    <row r="752" spans="3:4" x14ac:dyDescent="0.25">
      <c r="C752" s="66"/>
      <c r="D752" s="3"/>
    </row>
    <row r="753" spans="3:4" x14ac:dyDescent="0.25">
      <c r="C753" s="66"/>
      <c r="D753" s="3"/>
    </row>
    <row r="754" spans="3:4" x14ac:dyDescent="0.25">
      <c r="C754" s="66"/>
      <c r="D754" s="3"/>
    </row>
    <row r="755" spans="3:4" x14ac:dyDescent="0.25">
      <c r="C755" s="66"/>
      <c r="D755" s="3"/>
    </row>
    <row r="756" spans="3:4" x14ac:dyDescent="0.25">
      <c r="C756" s="66"/>
      <c r="D756" s="3"/>
    </row>
    <row r="757" spans="3:4" x14ac:dyDescent="0.25">
      <c r="C757" s="66"/>
      <c r="D757" s="3"/>
    </row>
    <row r="758" spans="3:4" x14ac:dyDescent="0.25">
      <c r="C758" s="66"/>
      <c r="D758" s="3"/>
    </row>
    <row r="759" spans="3:4" x14ac:dyDescent="0.25">
      <c r="C759" s="66"/>
      <c r="D759" s="3"/>
    </row>
    <row r="760" spans="3:4" x14ac:dyDescent="0.25">
      <c r="C760" s="66"/>
      <c r="D760" s="3"/>
    </row>
    <row r="761" spans="3:4" x14ac:dyDescent="0.25">
      <c r="C761" s="66"/>
      <c r="D761" s="3"/>
    </row>
    <row r="762" spans="3:4" x14ac:dyDescent="0.25">
      <c r="C762" s="66"/>
      <c r="D762" s="3"/>
    </row>
    <row r="763" spans="3:4" x14ac:dyDescent="0.25">
      <c r="C763" s="66"/>
      <c r="D763" s="3"/>
    </row>
    <row r="764" spans="3:4" x14ac:dyDescent="0.25">
      <c r="C764" s="66"/>
      <c r="D764" s="3"/>
    </row>
    <row r="765" spans="3:4" x14ac:dyDescent="0.25">
      <c r="C765" s="66"/>
      <c r="D765" s="3"/>
    </row>
    <row r="766" spans="3:4" x14ac:dyDescent="0.25">
      <c r="C766" s="66"/>
      <c r="D766" s="3"/>
    </row>
    <row r="767" spans="3:4" x14ac:dyDescent="0.25">
      <c r="C767" s="66"/>
      <c r="D767" s="3"/>
    </row>
    <row r="768" spans="3:4" x14ac:dyDescent="0.25">
      <c r="C768" s="66"/>
      <c r="D768" s="3"/>
    </row>
    <row r="769" spans="3:4" x14ac:dyDescent="0.25">
      <c r="C769" s="66"/>
      <c r="D769" s="3"/>
    </row>
    <row r="770" spans="3:4" x14ac:dyDescent="0.25">
      <c r="C770" s="66"/>
      <c r="D770" s="3"/>
    </row>
    <row r="771" spans="3:4" x14ac:dyDescent="0.25">
      <c r="C771" s="66"/>
      <c r="D771" s="3"/>
    </row>
    <row r="772" spans="3:4" x14ac:dyDescent="0.25">
      <c r="C772" s="66"/>
      <c r="D772" s="3"/>
    </row>
    <row r="773" spans="3:4" x14ac:dyDescent="0.25">
      <c r="C773" s="66"/>
      <c r="D773" s="3"/>
    </row>
    <row r="774" spans="3:4" x14ac:dyDescent="0.25">
      <c r="C774" s="66"/>
      <c r="D774" s="3"/>
    </row>
    <row r="775" spans="3:4" x14ac:dyDescent="0.25">
      <c r="C775" s="66"/>
      <c r="D775" s="3"/>
    </row>
    <row r="776" spans="3:4" x14ac:dyDescent="0.25">
      <c r="C776" s="66"/>
      <c r="D776" s="3"/>
    </row>
    <row r="777" spans="3:4" x14ac:dyDescent="0.25">
      <c r="C777" s="66"/>
      <c r="D777" s="3"/>
    </row>
    <row r="778" spans="3:4" x14ac:dyDescent="0.25">
      <c r="C778" s="66"/>
      <c r="D778" s="3"/>
    </row>
    <row r="779" spans="3:4" x14ac:dyDescent="0.25">
      <c r="C779" s="66"/>
      <c r="D779" s="3"/>
    </row>
    <row r="780" spans="3:4" x14ac:dyDescent="0.25">
      <c r="C780" s="66"/>
      <c r="D780" s="3"/>
    </row>
    <row r="781" spans="3:4" x14ac:dyDescent="0.25">
      <c r="C781" s="66"/>
      <c r="D781" s="3"/>
    </row>
    <row r="782" spans="3:4" x14ac:dyDescent="0.25">
      <c r="C782" s="66"/>
      <c r="D782" s="3"/>
    </row>
    <row r="783" spans="3:4" x14ac:dyDescent="0.25">
      <c r="C783" s="66"/>
      <c r="D783" s="3"/>
    </row>
    <row r="784" spans="3:4" x14ac:dyDescent="0.25">
      <c r="C784" s="66"/>
      <c r="D784" s="3"/>
    </row>
    <row r="785" spans="3:4" x14ac:dyDescent="0.25">
      <c r="C785" s="66"/>
      <c r="D785" s="3"/>
    </row>
    <row r="786" spans="3:4" x14ac:dyDescent="0.25">
      <c r="C786" s="66"/>
      <c r="D786" s="3"/>
    </row>
    <row r="787" spans="3:4" x14ac:dyDescent="0.25">
      <c r="C787" s="66"/>
      <c r="D787" s="3"/>
    </row>
    <row r="788" spans="3:4" x14ac:dyDescent="0.25">
      <c r="C788" s="66"/>
      <c r="D788" s="3"/>
    </row>
    <row r="789" spans="3:4" x14ac:dyDescent="0.25">
      <c r="C789" s="66"/>
      <c r="D789" s="3"/>
    </row>
    <row r="790" spans="3:4" x14ac:dyDescent="0.25">
      <c r="C790" s="66"/>
      <c r="D790" s="3"/>
    </row>
    <row r="791" spans="3:4" x14ac:dyDescent="0.25">
      <c r="C791" s="66"/>
      <c r="D791" s="3"/>
    </row>
    <row r="792" spans="3:4" x14ac:dyDescent="0.25">
      <c r="C792" s="66"/>
      <c r="D792" s="3"/>
    </row>
    <row r="793" spans="3:4" x14ac:dyDescent="0.25">
      <c r="C793" s="66"/>
      <c r="D793" s="3"/>
    </row>
    <row r="794" spans="3:4" x14ac:dyDescent="0.25">
      <c r="C794" s="66"/>
      <c r="D794" s="3"/>
    </row>
    <row r="795" spans="3:4" x14ac:dyDescent="0.25">
      <c r="C795" s="66"/>
      <c r="D795" s="3"/>
    </row>
    <row r="796" spans="3:4" x14ac:dyDescent="0.25">
      <c r="C796" s="66"/>
      <c r="D796" s="3"/>
    </row>
    <row r="797" spans="3:4" x14ac:dyDescent="0.25">
      <c r="C797" s="66"/>
      <c r="D797" s="3"/>
    </row>
    <row r="798" spans="3:4" x14ac:dyDescent="0.25">
      <c r="C798" s="66"/>
      <c r="D798" s="3"/>
    </row>
    <row r="799" spans="3:4" x14ac:dyDescent="0.25">
      <c r="C799" s="66"/>
      <c r="D799" s="3"/>
    </row>
    <row r="800" spans="3:4" x14ac:dyDescent="0.25">
      <c r="C800" s="66"/>
      <c r="D800" s="3"/>
    </row>
    <row r="801" spans="3:4" x14ac:dyDescent="0.25">
      <c r="C801" s="66"/>
      <c r="D801" s="3"/>
    </row>
    <row r="802" spans="3:4" x14ac:dyDescent="0.25">
      <c r="C802" s="66"/>
      <c r="D802" s="3"/>
    </row>
    <row r="803" spans="3:4" x14ac:dyDescent="0.25">
      <c r="C803" s="66"/>
      <c r="D803" s="3"/>
    </row>
    <row r="804" spans="3:4" x14ac:dyDescent="0.25">
      <c r="C804" s="66"/>
      <c r="D804" s="3"/>
    </row>
    <row r="805" spans="3:4" x14ac:dyDescent="0.25">
      <c r="C805" s="66"/>
      <c r="D805" s="3"/>
    </row>
    <row r="806" spans="3:4" x14ac:dyDescent="0.25">
      <c r="C806" s="66"/>
      <c r="D806" s="3"/>
    </row>
    <row r="807" spans="3:4" x14ac:dyDescent="0.25">
      <c r="C807" s="66"/>
      <c r="D807" s="3"/>
    </row>
    <row r="808" spans="3:4" x14ac:dyDescent="0.25">
      <c r="C808" s="66"/>
      <c r="D808" s="3"/>
    </row>
    <row r="809" spans="3:4" x14ac:dyDescent="0.25">
      <c r="C809" s="66"/>
      <c r="D809" s="3"/>
    </row>
    <row r="810" spans="3:4" x14ac:dyDescent="0.25">
      <c r="C810" s="66"/>
      <c r="D810" s="3"/>
    </row>
    <row r="811" spans="3:4" x14ac:dyDescent="0.25">
      <c r="C811" s="66"/>
      <c r="D811" s="3"/>
    </row>
    <row r="812" spans="3:4" x14ac:dyDescent="0.25">
      <c r="C812" s="66"/>
      <c r="D812" s="3"/>
    </row>
    <row r="813" spans="3:4" x14ac:dyDescent="0.25">
      <c r="C813" s="66"/>
      <c r="D813" s="3"/>
    </row>
    <row r="814" spans="3:4" x14ac:dyDescent="0.25">
      <c r="C814" s="66"/>
      <c r="D814" s="3"/>
    </row>
    <row r="815" spans="3:4" x14ac:dyDescent="0.25">
      <c r="C815" s="66"/>
      <c r="D815" s="3"/>
    </row>
    <row r="816" spans="3:4" x14ac:dyDescent="0.25">
      <c r="C816" s="66"/>
      <c r="D816" s="3"/>
    </row>
    <row r="817" spans="3:4" x14ac:dyDescent="0.25">
      <c r="C817" s="66"/>
      <c r="D817" s="3"/>
    </row>
    <row r="818" spans="3:4" x14ac:dyDescent="0.25">
      <c r="C818" s="66"/>
      <c r="D818" s="3"/>
    </row>
    <row r="819" spans="3:4" x14ac:dyDescent="0.25">
      <c r="C819" s="66"/>
      <c r="D819" s="3"/>
    </row>
    <row r="820" spans="3:4" x14ac:dyDescent="0.25">
      <c r="C820" s="66"/>
      <c r="D820" s="3"/>
    </row>
    <row r="821" spans="3:4" x14ac:dyDescent="0.25">
      <c r="C821" s="66"/>
      <c r="D821" s="3"/>
    </row>
    <row r="822" spans="3:4" x14ac:dyDescent="0.25">
      <c r="C822" s="66"/>
      <c r="D822" s="3"/>
    </row>
    <row r="823" spans="3:4" x14ac:dyDescent="0.25">
      <c r="C823" s="66"/>
      <c r="D823" s="3"/>
    </row>
    <row r="824" spans="3:4" x14ac:dyDescent="0.25">
      <c r="C824" s="66"/>
      <c r="D824" s="3"/>
    </row>
    <row r="825" spans="3:4" x14ac:dyDescent="0.25">
      <c r="C825" s="66"/>
      <c r="D825" s="3"/>
    </row>
    <row r="826" spans="3:4" x14ac:dyDescent="0.25">
      <c r="C826" s="66"/>
      <c r="D826" s="3"/>
    </row>
    <row r="827" spans="3:4" x14ac:dyDescent="0.25">
      <c r="C827" s="66"/>
      <c r="D827" s="3"/>
    </row>
    <row r="828" spans="3:4" x14ac:dyDescent="0.25">
      <c r="C828" s="66"/>
      <c r="D828" s="3"/>
    </row>
    <row r="829" spans="3:4" x14ac:dyDescent="0.25">
      <c r="C829" s="66"/>
      <c r="D829" s="3"/>
    </row>
    <row r="830" spans="3:4" x14ac:dyDescent="0.25">
      <c r="C830" s="66"/>
      <c r="D830" s="3"/>
    </row>
    <row r="831" spans="3:4" x14ac:dyDescent="0.25">
      <c r="C831" s="66"/>
      <c r="D831" s="3"/>
    </row>
    <row r="832" spans="3:4" x14ac:dyDescent="0.25">
      <c r="C832" s="66"/>
      <c r="D832" s="3"/>
    </row>
    <row r="833" spans="3:4" x14ac:dyDescent="0.25">
      <c r="C833" s="66"/>
      <c r="D833" s="3"/>
    </row>
    <row r="834" spans="3:4" x14ac:dyDescent="0.25">
      <c r="C834" s="66"/>
      <c r="D834" s="3"/>
    </row>
    <row r="835" spans="3:4" x14ac:dyDescent="0.25">
      <c r="C835" s="66"/>
      <c r="D835" s="3"/>
    </row>
    <row r="836" spans="3:4" x14ac:dyDescent="0.25">
      <c r="C836" s="66"/>
      <c r="D836" s="3"/>
    </row>
    <row r="837" spans="3:4" x14ac:dyDescent="0.25">
      <c r="C837" s="66"/>
      <c r="D837" s="3"/>
    </row>
    <row r="838" spans="3:4" x14ac:dyDescent="0.25">
      <c r="C838" s="66"/>
      <c r="D838" s="3"/>
    </row>
    <row r="839" spans="3:4" x14ac:dyDescent="0.25">
      <c r="C839" s="66"/>
      <c r="D839" s="3"/>
    </row>
    <row r="840" spans="3:4" x14ac:dyDescent="0.25">
      <c r="C840" s="66"/>
      <c r="D840" s="3"/>
    </row>
    <row r="841" spans="3:4" x14ac:dyDescent="0.25">
      <c r="C841" s="66"/>
      <c r="D841" s="3"/>
    </row>
    <row r="842" spans="3:4" x14ac:dyDescent="0.25">
      <c r="C842" s="66"/>
      <c r="D842" s="3"/>
    </row>
    <row r="843" spans="3:4" x14ac:dyDescent="0.25">
      <c r="C843" s="66"/>
      <c r="D843" s="3"/>
    </row>
    <row r="844" spans="3:4" x14ac:dyDescent="0.25">
      <c r="C844" s="66"/>
      <c r="D844" s="3"/>
    </row>
    <row r="845" spans="3:4" x14ac:dyDescent="0.25">
      <c r="C845" s="66"/>
      <c r="D845" s="3"/>
    </row>
    <row r="846" spans="3:4" x14ac:dyDescent="0.25">
      <c r="C846" s="66"/>
      <c r="D846" s="3"/>
    </row>
    <row r="847" spans="3:4" x14ac:dyDescent="0.25">
      <c r="C847" s="66"/>
      <c r="D847" s="3"/>
    </row>
    <row r="848" spans="3:4" x14ac:dyDescent="0.25">
      <c r="C848" s="66"/>
      <c r="D848" s="3"/>
    </row>
    <row r="849" spans="3:4" x14ac:dyDescent="0.25">
      <c r="C849" s="66"/>
      <c r="D849" s="3"/>
    </row>
    <row r="850" spans="3:4" x14ac:dyDescent="0.25">
      <c r="C850" s="66"/>
      <c r="D850" s="3"/>
    </row>
    <row r="851" spans="3:4" x14ac:dyDescent="0.25">
      <c r="C851" s="66"/>
      <c r="D851" s="3"/>
    </row>
    <row r="852" spans="3:4" x14ac:dyDescent="0.25">
      <c r="C852" s="66"/>
      <c r="D852" s="3"/>
    </row>
    <row r="853" spans="3:4" x14ac:dyDescent="0.25">
      <c r="C853" s="66"/>
      <c r="D853" s="3"/>
    </row>
    <row r="854" spans="3:4" x14ac:dyDescent="0.25">
      <c r="C854" s="66"/>
      <c r="D854" s="3"/>
    </row>
    <row r="855" spans="3:4" x14ac:dyDescent="0.25">
      <c r="C855" s="66"/>
      <c r="D855" s="3"/>
    </row>
    <row r="856" spans="3:4" x14ac:dyDescent="0.25">
      <c r="C856" s="66"/>
      <c r="D856" s="3"/>
    </row>
    <row r="857" spans="3:4" x14ac:dyDescent="0.25">
      <c r="C857" s="66"/>
      <c r="D857" s="3"/>
    </row>
    <row r="858" spans="3:4" x14ac:dyDescent="0.25">
      <c r="C858" s="66"/>
      <c r="D858" s="3"/>
    </row>
    <row r="859" spans="3:4" x14ac:dyDescent="0.25">
      <c r="C859" s="66"/>
      <c r="D859" s="3"/>
    </row>
    <row r="860" spans="3:4" x14ac:dyDescent="0.25">
      <c r="C860" s="66"/>
      <c r="D860" s="3"/>
    </row>
    <row r="861" spans="3:4" x14ac:dyDescent="0.25">
      <c r="C861" s="66"/>
      <c r="D861" s="3"/>
    </row>
    <row r="862" spans="3:4" x14ac:dyDescent="0.25">
      <c r="C862" s="66"/>
      <c r="D862" s="3"/>
    </row>
    <row r="863" spans="3:4" x14ac:dyDescent="0.25">
      <c r="C863" s="66"/>
      <c r="D863" s="3"/>
    </row>
    <row r="864" spans="3:4" x14ac:dyDescent="0.25">
      <c r="C864" s="66"/>
      <c r="D864" s="3"/>
    </row>
    <row r="865" spans="3:4" x14ac:dyDescent="0.25">
      <c r="C865" s="66"/>
      <c r="D865" s="3"/>
    </row>
    <row r="866" spans="3:4" x14ac:dyDescent="0.25">
      <c r="C866" s="66"/>
      <c r="D866" s="3"/>
    </row>
    <row r="867" spans="3:4" x14ac:dyDescent="0.25">
      <c r="C867" s="66"/>
      <c r="D867" s="3"/>
    </row>
    <row r="868" spans="3:4" x14ac:dyDescent="0.25">
      <c r="C868" s="66"/>
      <c r="D868" s="3"/>
    </row>
    <row r="869" spans="3:4" x14ac:dyDescent="0.25">
      <c r="C869" s="66"/>
      <c r="D869" s="3"/>
    </row>
    <row r="870" spans="3:4" x14ac:dyDescent="0.25">
      <c r="C870" s="66"/>
      <c r="D870" s="3"/>
    </row>
    <row r="871" spans="3:4" x14ac:dyDescent="0.25">
      <c r="C871" s="66"/>
      <c r="D871" s="3"/>
    </row>
    <row r="872" spans="3:4" x14ac:dyDescent="0.25">
      <c r="C872" s="66"/>
      <c r="D872" s="3"/>
    </row>
    <row r="873" spans="3:4" x14ac:dyDescent="0.25">
      <c r="C873" s="66"/>
      <c r="D873" s="3"/>
    </row>
    <row r="874" spans="3:4" x14ac:dyDescent="0.25">
      <c r="C874" s="66"/>
      <c r="D874" s="3"/>
    </row>
    <row r="875" spans="3:4" x14ac:dyDescent="0.25">
      <c r="C875" s="66"/>
      <c r="D875" s="3"/>
    </row>
    <row r="876" spans="3:4" x14ac:dyDescent="0.25">
      <c r="C876" s="66"/>
      <c r="D876" s="3"/>
    </row>
    <row r="877" spans="3:4" x14ac:dyDescent="0.25">
      <c r="C877" s="66"/>
      <c r="D877" s="3"/>
    </row>
    <row r="878" spans="3:4" x14ac:dyDescent="0.25">
      <c r="C878" s="66"/>
      <c r="D878" s="3"/>
    </row>
    <row r="879" spans="3:4" x14ac:dyDescent="0.25">
      <c r="C879" s="66"/>
      <c r="D879" s="3"/>
    </row>
    <row r="880" spans="3:4" x14ac:dyDescent="0.25">
      <c r="C880" s="66"/>
      <c r="D880" s="3"/>
    </row>
    <row r="881" spans="3:4" x14ac:dyDescent="0.25">
      <c r="C881" s="66"/>
      <c r="D881" s="3"/>
    </row>
    <row r="882" spans="3:4" x14ac:dyDescent="0.25">
      <c r="C882" s="66"/>
      <c r="D882" s="3"/>
    </row>
    <row r="883" spans="3:4" x14ac:dyDescent="0.25">
      <c r="C883" s="66"/>
      <c r="D883" s="3"/>
    </row>
    <row r="884" spans="3:4" x14ac:dyDescent="0.25">
      <c r="C884" s="66"/>
      <c r="D884" s="3"/>
    </row>
    <row r="885" spans="3:4" x14ac:dyDescent="0.25">
      <c r="C885" s="66"/>
      <c r="D885" s="3"/>
    </row>
    <row r="886" spans="3:4" x14ac:dyDescent="0.25">
      <c r="C886" s="66"/>
      <c r="D886" s="3"/>
    </row>
    <row r="887" spans="3:4" x14ac:dyDescent="0.25">
      <c r="C887" s="66"/>
      <c r="D887" s="3"/>
    </row>
    <row r="888" spans="3:4" x14ac:dyDescent="0.25">
      <c r="C888" s="66"/>
      <c r="D888" s="3"/>
    </row>
    <row r="889" spans="3:4" x14ac:dyDescent="0.25">
      <c r="C889" s="66"/>
      <c r="D889" s="3"/>
    </row>
    <row r="890" spans="3:4" x14ac:dyDescent="0.25">
      <c r="C890" s="66"/>
      <c r="D890" s="3"/>
    </row>
    <row r="891" spans="3:4" x14ac:dyDescent="0.25">
      <c r="C891" s="66"/>
      <c r="D891" s="3"/>
    </row>
    <row r="892" spans="3:4" x14ac:dyDescent="0.25">
      <c r="C892" s="66"/>
      <c r="D892" s="3"/>
    </row>
    <row r="893" spans="3:4" x14ac:dyDescent="0.25">
      <c r="C893" s="66"/>
      <c r="D893" s="3"/>
    </row>
    <row r="894" spans="3:4" x14ac:dyDescent="0.25">
      <c r="C894" s="66"/>
      <c r="D894" s="3"/>
    </row>
    <row r="895" spans="3:4" x14ac:dyDescent="0.25">
      <c r="C895" s="66"/>
      <c r="D895" s="3"/>
    </row>
    <row r="896" spans="3:4" x14ac:dyDescent="0.25">
      <c r="C896" s="66"/>
      <c r="D896" s="3"/>
    </row>
    <row r="897" spans="3:4" x14ac:dyDescent="0.25">
      <c r="C897" s="66"/>
      <c r="D897" s="3"/>
    </row>
    <row r="898" spans="3:4" x14ac:dyDescent="0.25">
      <c r="C898" s="66"/>
      <c r="D898" s="3"/>
    </row>
    <row r="899" spans="3:4" x14ac:dyDescent="0.25">
      <c r="C899" s="66"/>
      <c r="D899" s="3"/>
    </row>
    <row r="900" spans="3:4" x14ac:dyDescent="0.25">
      <c r="C900" s="66"/>
      <c r="D900" s="3"/>
    </row>
    <row r="901" spans="3:4" x14ac:dyDescent="0.25">
      <c r="C901" s="66"/>
      <c r="D901" s="3"/>
    </row>
    <row r="902" spans="3:4" x14ac:dyDescent="0.25">
      <c r="C902" s="66"/>
      <c r="D902" s="3"/>
    </row>
    <row r="903" spans="3:4" x14ac:dyDescent="0.25">
      <c r="C903" s="66"/>
      <c r="D903" s="3"/>
    </row>
    <row r="904" spans="3:4" x14ac:dyDescent="0.25">
      <c r="C904" s="66"/>
      <c r="D904" s="3"/>
    </row>
    <row r="905" spans="3:4" x14ac:dyDescent="0.25">
      <c r="C905" s="66"/>
      <c r="D905" s="3"/>
    </row>
    <row r="906" spans="3:4" x14ac:dyDescent="0.25">
      <c r="C906" s="66"/>
      <c r="D906" s="3"/>
    </row>
    <row r="907" spans="3:4" x14ac:dyDescent="0.25">
      <c r="C907" s="66"/>
      <c r="D907" s="3"/>
    </row>
    <row r="908" spans="3:4" x14ac:dyDescent="0.25">
      <c r="C908" s="66"/>
      <c r="D908" s="3"/>
    </row>
    <row r="909" spans="3:4" x14ac:dyDescent="0.25">
      <c r="C909" s="66"/>
      <c r="D909" s="3"/>
    </row>
    <row r="910" spans="3:4" x14ac:dyDescent="0.25">
      <c r="C910" s="66"/>
      <c r="D910" s="3"/>
    </row>
    <row r="911" spans="3:4" x14ac:dyDescent="0.25">
      <c r="C911" s="66"/>
      <c r="D911" s="3"/>
    </row>
    <row r="912" spans="3:4" x14ac:dyDescent="0.25">
      <c r="C912" s="66"/>
      <c r="D912" s="3"/>
    </row>
    <row r="913" spans="3:4" x14ac:dyDescent="0.25">
      <c r="C913" s="66"/>
      <c r="D913" s="3"/>
    </row>
    <row r="914" spans="3:4" x14ac:dyDescent="0.25">
      <c r="C914" s="66"/>
      <c r="D914" s="3"/>
    </row>
    <row r="915" spans="3:4" x14ac:dyDescent="0.25">
      <c r="C915" s="66"/>
      <c r="D915" s="3"/>
    </row>
    <row r="916" spans="3:4" x14ac:dyDescent="0.25">
      <c r="C916" s="66"/>
      <c r="D916" s="3"/>
    </row>
    <row r="917" spans="3:4" x14ac:dyDescent="0.25">
      <c r="C917" s="66"/>
      <c r="D917" s="3"/>
    </row>
    <row r="918" spans="3:4" x14ac:dyDescent="0.25">
      <c r="C918" s="66"/>
      <c r="D918" s="3"/>
    </row>
    <row r="919" spans="3:4" x14ac:dyDescent="0.25">
      <c r="C919" s="66"/>
      <c r="D919" s="3"/>
    </row>
    <row r="920" spans="3:4" x14ac:dyDescent="0.25">
      <c r="C920" s="66"/>
      <c r="D920" s="3"/>
    </row>
    <row r="921" spans="3:4" x14ac:dyDescent="0.25">
      <c r="C921" s="66"/>
      <c r="D921" s="3"/>
    </row>
    <row r="922" spans="3:4" x14ac:dyDescent="0.25">
      <c r="C922" s="66"/>
      <c r="D922" s="3"/>
    </row>
    <row r="923" spans="3:4" x14ac:dyDescent="0.25">
      <c r="C923" s="66"/>
      <c r="D923" s="3"/>
    </row>
    <row r="924" spans="3:4" x14ac:dyDescent="0.25">
      <c r="C924" s="66"/>
      <c r="D924" s="3"/>
    </row>
    <row r="925" spans="3:4" x14ac:dyDescent="0.25">
      <c r="C925" s="66"/>
      <c r="D925" s="3"/>
    </row>
    <row r="926" spans="3:4" x14ac:dyDescent="0.25">
      <c r="C926" s="66"/>
      <c r="D926" s="3"/>
    </row>
    <row r="927" spans="3:4" x14ac:dyDescent="0.25">
      <c r="C927" s="66"/>
      <c r="D927" s="3"/>
    </row>
    <row r="928" spans="3:4" x14ac:dyDescent="0.25">
      <c r="C928" s="66"/>
      <c r="D928" s="3"/>
    </row>
    <row r="929" spans="3:4" x14ac:dyDescent="0.25">
      <c r="C929" s="66"/>
      <c r="D929" s="3"/>
    </row>
    <row r="930" spans="3:4" x14ac:dyDescent="0.25">
      <c r="C930" s="66"/>
      <c r="D930" s="3"/>
    </row>
    <row r="931" spans="3:4" x14ac:dyDescent="0.25">
      <c r="C931" s="66"/>
      <c r="D931" s="3"/>
    </row>
    <row r="932" spans="3:4" x14ac:dyDescent="0.25">
      <c r="C932" s="66"/>
      <c r="D932" s="3"/>
    </row>
    <row r="933" spans="3:4" x14ac:dyDescent="0.25">
      <c r="C933" s="66"/>
      <c r="D933" s="3"/>
    </row>
    <row r="934" spans="3:4" x14ac:dyDescent="0.25">
      <c r="C934" s="66"/>
      <c r="D934" s="3"/>
    </row>
    <row r="935" spans="3:4" x14ac:dyDescent="0.25">
      <c r="C935" s="66"/>
      <c r="D935" s="3"/>
    </row>
    <row r="936" spans="3:4" x14ac:dyDescent="0.25">
      <c r="C936" s="66"/>
      <c r="D936" s="3"/>
    </row>
    <row r="937" spans="3:4" x14ac:dyDescent="0.25">
      <c r="C937" s="66"/>
      <c r="D937" s="3"/>
    </row>
    <row r="938" spans="3:4" x14ac:dyDescent="0.25">
      <c r="C938" s="66"/>
      <c r="D938" s="3"/>
    </row>
    <row r="939" spans="3:4" x14ac:dyDescent="0.25">
      <c r="C939" s="66"/>
      <c r="D939" s="3"/>
    </row>
    <row r="940" spans="3:4" x14ac:dyDescent="0.25">
      <c r="C940" s="66"/>
      <c r="D940" s="3"/>
    </row>
    <row r="941" spans="3:4" x14ac:dyDescent="0.25">
      <c r="C941" s="66"/>
      <c r="D941" s="3"/>
    </row>
    <row r="942" spans="3:4" x14ac:dyDescent="0.25">
      <c r="C942" s="66"/>
      <c r="D942" s="3"/>
    </row>
    <row r="943" spans="3:4" x14ac:dyDescent="0.25">
      <c r="C943" s="66"/>
      <c r="D943" s="3"/>
    </row>
    <row r="944" spans="3:4" x14ac:dyDescent="0.25">
      <c r="C944" s="66"/>
      <c r="D944" s="3"/>
    </row>
    <row r="945" spans="3:4" x14ac:dyDescent="0.25">
      <c r="C945" s="66"/>
      <c r="D945" s="3"/>
    </row>
    <row r="946" spans="3:4" x14ac:dyDescent="0.25">
      <c r="C946" s="66"/>
      <c r="D946" s="3"/>
    </row>
    <row r="947" spans="3:4" x14ac:dyDescent="0.25">
      <c r="C947" s="66"/>
      <c r="D947" s="3"/>
    </row>
    <row r="948" spans="3:4" x14ac:dyDescent="0.25">
      <c r="C948" s="66"/>
      <c r="D948" s="3"/>
    </row>
    <row r="949" spans="3:4" x14ac:dyDescent="0.25">
      <c r="C949" s="66"/>
      <c r="D949" s="3"/>
    </row>
    <row r="950" spans="3:4" x14ac:dyDescent="0.25">
      <c r="C950" s="66"/>
      <c r="D950" s="3"/>
    </row>
    <row r="951" spans="3:4" x14ac:dyDescent="0.25">
      <c r="C951" s="66"/>
      <c r="D951" s="3"/>
    </row>
    <row r="952" spans="3:4" x14ac:dyDescent="0.25">
      <c r="C952" s="66"/>
      <c r="D952" s="3"/>
    </row>
    <row r="953" spans="3:4" x14ac:dyDescent="0.25">
      <c r="C953" s="66"/>
      <c r="D953" s="3"/>
    </row>
    <row r="954" spans="3:4" x14ac:dyDescent="0.25">
      <c r="C954" s="66"/>
      <c r="D954" s="3"/>
    </row>
    <row r="955" spans="3:4" x14ac:dyDescent="0.25">
      <c r="C955" s="66"/>
      <c r="D955" s="3"/>
    </row>
    <row r="956" spans="3:4" x14ac:dyDescent="0.25">
      <c r="C956" s="66"/>
      <c r="D956" s="3"/>
    </row>
    <row r="957" spans="3:4" x14ac:dyDescent="0.25">
      <c r="C957" s="66"/>
      <c r="D957" s="3"/>
    </row>
    <row r="958" spans="3:4" x14ac:dyDescent="0.25">
      <c r="C958" s="66"/>
      <c r="D958" s="3"/>
    </row>
    <row r="959" spans="3:4" x14ac:dyDescent="0.25">
      <c r="C959" s="66"/>
      <c r="D959" s="3"/>
    </row>
    <row r="960" spans="3:4" x14ac:dyDescent="0.25">
      <c r="C960" s="66"/>
      <c r="D960" s="3"/>
    </row>
    <row r="961" spans="3:4" x14ac:dyDescent="0.25">
      <c r="C961" s="66"/>
      <c r="D961" s="3"/>
    </row>
    <row r="962" spans="3:4" x14ac:dyDescent="0.25">
      <c r="C962" s="66"/>
      <c r="D962" s="3"/>
    </row>
    <row r="963" spans="3:4" x14ac:dyDescent="0.25">
      <c r="C963" s="66"/>
      <c r="D963" s="3"/>
    </row>
    <row r="964" spans="3:4" x14ac:dyDescent="0.25">
      <c r="C964" s="66"/>
      <c r="D964" s="3"/>
    </row>
    <row r="965" spans="3:4" x14ac:dyDescent="0.25">
      <c r="C965" s="66"/>
      <c r="D965" s="3"/>
    </row>
    <row r="966" spans="3:4" x14ac:dyDescent="0.25">
      <c r="C966" s="66"/>
      <c r="D966" s="3"/>
    </row>
    <row r="967" spans="3:4" x14ac:dyDescent="0.25">
      <c r="C967" s="66"/>
      <c r="D967" s="3"/>
    </row>
    <row r="968" spans="3:4" x14ac:dyDescent="0.25">
      <c r="C968" s="66"/>
      <c r="D968" s="3"/>
    </row>
    <row r="969" spans="3:4" x14ac:dyDescent="0.25">
      <c r="C969" s="66"/>
      <c r="D969" s="3"/>
    </row>
    <row r="970" spans="3:4" x14ac:dyDescent="0.25">
      <c r="C970" s="66"/>
      <c r="D970" s="3"/>
    </row>
    <row r="971" spans="3:4" x14ac:dyDescent="0.25">
      <c r="C971" s="66"/>
      <c r="D971" s="3"/>
    </row>
    <row r="972" spans="3:4" x14ac:dyDescent="0.25">
      <c r="C972" s="66"/>
      <c r="D972" s="3"/>
    </row>
    <row r="973" spans="3:4" x14ac:dyDescent="0.25">
      <c r="C973" s="66"/>
      <c r="D973" s="3"/>
    </row>
    <row r="974" spans="3:4" x14ac:dyDescent="0.25">
      <c r="C974" s="66"/>
      <c r="D974" s="3"/>
    </row>
    <row r="975" spans="3:4" x14ac:dyDescent="0.25">
      <c r="C975" s="66"/>
      <c r="D975" s="3"/>
    </row>
    <row r="976" spans="3:4" x14ac:dyDescent="0.25">
      <c r="C976" s="66"/>
      <c r="D976" s="3"/>
    </row>
    <row r="977" spans="3:4" x14ac:dyDescent="0.25">
      <c r="C977" s="66"/>
      <c r="D977" s="3"/>
    </row>
    <row r="978" spans="3:4" x14ac:dyDescent="0.25">
      <c r="C978" s="66"/>
      <c r="D978" s="3"/>
    </row>
    <row r="979" spans="3:4" x14ac:dyDescent="0.25">
      <c r="C979" s="66"/>
      <c r="D979" s="3"/>
    </row>
    <row r="980" spans="3:4" x14ac:dyDescent="0.25">
      <c r="C980" s="66"/>
      <c r="D980" s="3"/>
    </row>
    <row r="981" spans="3:4" x14ac:dyDescent="0.25">
      <c r="C981" s="66"/>
      <c r="D981" s="3"/>
    </row>
    <row r="982" spans="3:4" x14ac:dyDescent="0.25">
      <c r="C982" s="66"/>
      <c r="D982" s="3"/>
    </row>
    <row r="983" spans="3:4" x14ac:dyDescent="0.25">
      <c r="C983" s="66"/>
      <c r="D983" s="3"/>
    </row>
    <row r="984" spans="3:4" x14ac:dyDescent="0.25">
      <c r="C984" s="66"/>
      <c r="D984" s="3"/>
    </row>
    <row r="985" spans="3:4" x14ac:dyDescent="0.25">
      <c r="C985" s="66"/>
      <c r="D985" s="3"/>
    </row>
    <row r="986" spans="3:4" x14ac:dyDescent="0.25">
      <c r="C986" s="66"/>
      <c r="D986" s="3"/>
    </row>
    <row r="987" spans="3:4" x14ac:dyDescent="0.25">
      <c r="C987" s="66"/>
      <c r="D987" s="3"/>
    </row>
    <row r="988" spans="3:4" x14ac:dyDescent="0.25">
      <c r="C988" s="66"/>
      <c r="D988" s="3"/>
    </row>
    <row r="989" spans="3:4" x14ac:dyDescent="0.25">
      <c r="C989" s="66"/>
      <c r="D989" s="3"/>
    </row>
    <row r="990" spans="3:4" x14ac:dyDescent="0.25">
      <c r="C990" s="66"/>
      <c r="D990" s="3"/>
    </row>
    <row r="991" spans="3:4" x14ac:dyDescent="0.25">
      <c r="C991" s="66"/>
      <c r="D991" s="3"/>
    </row>
    <row r="992" spans="3:4" x14ac:dyDescent="0.25">
      <c r="C992" s="66"/>
      <c r="D992" s="3"/>
    </row>
    <row r="993" spans="3:4" x14ac:dyDescent="0.25">
      <c r="C993" s="66"/>
      <c r="D993" s="3"/>
    </row>
    <row r="994" spans="3:4" x14ac:dyDescent="0.25">
      <c r="C994" s="66"/>
      <c r="D994" s="3"/>
    </row>
    <row r="995" spans="3:4" x14ac:dyDescent="0.25">
      <c r="C995" s="66"/>
      <c r="D995" s="3"/>
    </row>
    <row r="996" spans="3:4" x14ac:dyDescent="0.25">
      <c r="C996" s="66"/>
      <c r="D996" s="3"/>
    </row>
    <row r="997" spans="3:4" x14ac:dyDescent="0.25">
      <c r="C997" s="66"/>
      <c r="D997" s="3"/>
    </row>
    <row r="998" spans="3:4" x14ac:dyDescent="0.25">
      <c r="C998" s="66"/>
      <c r="D998" s="3"/>
    </row>
    <row r="999" spans="3:4" x14ac:dyDescent="0.25">
      <c r="C999" s="66"/>
      <c r="D999" s="3"/>
    </row>
    <row r="1000" spans="3:4" x14ac:dyDescent="0.25">
      <c r="C1000" s="66"/>
      <c r="D1000" s="3"/>
    </row>
    <row r="1001" spans="3:4" x14ac:dyDescent="0.25">
      <c r="C1001" s="66"/>
      <c r="D1001" s="3"/>
    </row>
    <row r="1002" spans="3:4" x14ac:dyDescent="0.25">
      <c r="C1002" s="66"/>
      <c r="D1002" s="3"/>
    </row>
    <row r="1003" spans="3:4" x14ac:dyDescent="0.25">
      <c r="C1003" s="66"/>
      <c r="D1003" s="3"/>
    </row>
    <row r="1004" spans="3:4" x14ac:dyDescent="0.25">
      <c r="C1004" s="66"/>
      <c r="D1004" s="3"/>
    </row>
    <row r="1005" spans="3:4" x14ac:dyDescent="0.25">
      <c r="C1005" s="66"/>
      <c r="D1005" s="3"/>
    </row>
    <row r="1006" spans="3:4" x14ac:dyDescent="0.25">
      <c r="C1006" s="66"/>
      <c r="D1006" s="3"/>
    </row>
    <row r="1007" spans="3:4" x14ac:dyDescent="0.25">
      <c r="C1007" s="66"/>
      <c r="D1007" s="3"/>
    </row>
    <row r="1008" spans="3:4" x14ac:dyDescent="0.25">
      <c r="C1008" s="66"/>
      <c r="D1008" s="3"/>
    </row>
    <row r="1009" spans="3:4" x14ac:dyDescent="0.25">
      <c r="C1009" s="66"/>
      <c r="D1009" s="3"/>
    </row>
    <row r="1010" spans="3:4" x14ac:dyDescent="0.25">
      <c r="C1010" s="66"/>
      <c r="D1010" s="3"/>
    </row>
    <row r="1011" spans="3:4" x14ac:dyDescent="0.25">
      <c r="C1011" s="66"/>
      <c r="D1011" s="3"/>
    </row>
    <row r="1012" spans="3:4" x14ac:dyDescent="0.25">
      <c r="C1012" s="66"/>
      <c r="D1012" s="3"/>
    </row>
    <row r="1013" spans="3:4" x14ac:dyDescent="0.25">
      <c r="C1013" s="66"/>
      <c r="D1013" s="3"/>
    </row>
    <row r="1014" spans="3:4" x14ac:dyDescent="0.25">
      <c r="C1014" s="66"/>
      <c r="D1014" s="3"/>
    </row>
    <row r="1015" spans="3:4" x14ac:dyDescent="0.25">
      <c r="C1015" s="66"/>
      <c r="D1015" s="3"/>
    </row>
    <row r="1016" spans="3:4" x14ac:dyDescent="0.25">
      <c r="C1016" s="66"/>
      <c r="D1016" s="3"/>
    </row>
    <row r="1017" spans="3:4" x14ac:dyDescent="0.25">
      <c r="C1017" s="66"/>
      <c r="D1017" s="3"/>
    </row>
    <row r="1018" spans="3:4" x14ac:dyDescent="0.25">
      <c r="C1018" s="66"/>
      <c r="D1018" s="3"/>
    </row>
    <row r="1019" spans="3:4" x14ac:dyDescent="0.25">
      <c r="C1019" s="66"/>
      <c r="D1019" s="3"/>
    </row>
    <row r="1020" spans="3:4" x14ac:dyDescent="0.25">
      <c r="C1020" s="66"/>
      <c r="D1020" s="3"/>
    </row>
    <row r="1021" spans="3:4" x14ac:dyDescent="0.25">
      <c r="C1021" s="66"/>
      <c r="D1021" s="3"/>
    </row>
    <row r="1022" spans="3:4" x14ac:dyDescent="0.25">
      <c r="C1022" s="66"/>
      <c r="D1022" s="3"/>
    </row>
    <row r="1023" spans="3:4" x14ac:dyDescent="0.25">
      <c r="C1023" s="66"/>
      <c r="D1023" s="3"/>
    </row>
    <row r="1024" spans="3:4" x14ac:dyDescent="0.25">
      <c r="C1024" s="66"/>
      <c r="D1024" s="3"/>
    </row>
    <row r="1025" spans="3:4" x14ac:dyDescent="0.25">
      <c r="C1025" s="66"/>
      <c r="D1025" s="3"/>
    </row>
    <row r="1026" spans="3:4" x14ac:dyDescent="0.25">
      <c r="C1026" s="66"/>
      <c r="D1026" s="3"/>
    </row>
    <row r="1027" spans="3:4" x14ac:dyDescent="0.25">
      <c r="C1027" s="66"/>
      <c r="D1027" s="3"/>
    </row>
    <row r="1028" spans="3:4" x14ac:dyDescent="0.25">
      <c r="C1028" s="66"/>
      <c r="D1028" s="3"/>
    </row>
    <row r="1029" spans="3:4" x14ac:dyDescent="0.25">
      <c r="C1029" s="66"/>
      <c r="D1029" s="3"/>
    </row>
    <row r="1030" spans="3:4" x14ac:dyDescent="0.25">
      <c r="C1030" s="66"/>
      <c r="D1030" s="3"/>
    </row>
    <row r="1031" spans="3:4" x14ac:dyDescent="0.25">
      <c r="C1031" s="66"/>
      <c r="D1031" s="3"/>
    </row>
    <row r="1032" spans="3:4" x14ac:dyDescent="0.25">
      <c r="C1032" s="66"/>
      <c r="D1032" s="3"/>
    </row>
    <row r="1033" spans="3:4" x14ac:dyDescent="0.25">
      <c r="C1033" s="66"/>
      <c r="D1033" s="3"/>
    </row>
    <row r="1034" spans="3:4" x14ac:dyDescent="0.25">
      <c r="C1034" s="66"/>
      <c r="D1034" s="3"/>
    </row>
    <row r="1035" spans="3:4" x14ac:dyDescent="0.25">
      <c r="C1035" s="66"/>
      <c r="D1035" s="3"/>
    </row>
    <row r="1036" spans="3:4" x14ac:dyDescent="0.25">
      <c r="C1036" s="66"/>
      <c r="D1036" s="3"/>
    </row>
    <row r="1037" spans="3:4" x14ac:dyDescent="0.25">
      <c r="C1037" s="66"/>
      <c r="D1037" s="3"/>
    </row>
    <row r="1038" spans="3:4" x14ac:dyDescent="0.25">
      <c r="C1038" s="66"/>
      <c r="D1038" s="3"/>
    </row>
    <row r="1039" spans="3:4" x14ac:dyDescent="0.25">
      <c r="C1039" s="66"/>
      <c r="D1039" s="3"/>
    </row>
    <row r="1040" spans="3:4" x14ac:dyDescent="0.25">
      <c r="C1040" s="66"/>
      <c r="D1040" s="3"/>
    </row>
    <row r="1041" spans="3:4" x14ac:dyDescent="0.25">
      <c r="C1041" s="66"/>
      <c r="D1041" s="3"/>
    </row>
    <row r="1042" spans="3:4" x14ac:dyDescent="0.25">
      <c r="C1042" s="66"/>
      <c r="D1042" s="3"/>
    </row>
    <row r="1043" spans="3:4" x14ac:dyDescent="0.25">
      <c r="C1043" s="66"/>
      <c r="D1043" s="3"/>
    </row>
    <row r="1044" spans="3:4" x14ac:dyDescent="0.25">
      <c r="C1044" s="66"/>
      <c r="D1044" s="3"/>
    </row>
    <row r="1045" spans="3:4" x14ac:dyDescent="0.25">
      <c r="C1045" s="66"/>
      <c r="D1045" s="3"/>
    </row>
    <row r="1046" spans="3:4" x14ac:dyDescent="0.25">
      <c r="C1046" s="66"/>
      <c r="D1046" s="3"/>
    </row>
    <row r="1047" spans="3:4" x14ac:dyDescent="0.25">
      <c r="C1047" s="66"/>
      <c r="D1047" s="3"/>
    </row>
    <row r="1048" spans="3:4" x14ac:dyDescent="0.25">
      <c r="C1048" s="66"/>
      <c r="D1048" s="3"/>
    </row>
    <row r="1049" spans="3:4" x14ac:dyDescent="0.25">
      <c r="C1049" s="66"/>
      <c r="D1049" s="3"/>
    </row>
    <row r="1050" spans="3:4" x14ac:dyDescent="0.25">
      <c r="C1050" s="66"/>
      <c r="D1050" s="3"/>
    </row>
    <row r="1051" spans="3:4" x14ac:dyDescent="0.25">
      <c r="C1051" s="66"/>
      <c r="D1051" s="3"/>
    </row>
    <row r="1052" spans="3:4" x14ac:dyDescent="0.25">
      <c r="C1052" s="66"/>
      <c r="D1052" s="3"/>
    </row>
    <row r="1053" spans="3:4" x14ac:dyDescent="0.25">
      <c r="C1053" s="66"/>
      <c r="D1053" s="3"/>
    </row>
    <row r="1054" spans="3:4" x14ac:dyDescent="0.25">
      <c r="C1054" s="66"/>
      <c r="D1054" s="3"/>
    </row>
    <row r="1055" spans="3:4" x14ac:dyDescent="0.25">
      <c r="C1055" s="66"/>
      <c r="D1055" s="3"/>
    </row>
    <row r="1056" spans="3:4" x14ac:dyDescent="0.25">
      <c r="C1056" s="66"/>
      <c r="D1056" s="3"/>
    </row>
    <row r="1057" spans="3:4" x14ac:dyDescent="0.25">
      <c r="C1057" s="66"/>
      <c r="D1057" s="3"/>
    </row>
    <row r="1058" spans="3:4" x14ac:dyDescent="0.25">
      <c r="C1058" s="66"/>
      <c r="D1058" s="3"/>
    </row>
    <row r="1059" spans="3:4" x14ac:dyDescent="0.25">
      <c r="C1059" s="66"/>
      <c r="D1059" s="3"/>
    </row>
    <row r="1060" spans="3:4" x14ac:dyDescent="0.25">
      <c r="C1060" s="66"/>
      <c r="D1060" s="3"/>
    </row>
    <row r="1061" spans="3:4" x14ac:dyDescent="0.25">
      <c r="C1061" s="66"/>
      <c r="D1061" s="3"/>
    </row>
    <row r="1062" spans="3:4" x14ac:dyDescent="0.25">
      <c r="C1062" s="66"/>
      <c r="D1062" s="3"/>
    </row>
    <row r="1063" spans="3:4" x14ac:dyDescent="0.25">
      <c r="C1063" s="66"/>
      <c r="D1063" s="3"/>
    </row>
    <row r="1064" spans="3:4" x14ac:dyDescent="0.25">
      <c r="C1064" s="66"/>
      <c r="D1064" s="3"/>
    </row>
    <row r="1065" spans="3:4" x14ac:dyDescent="0.25">
      <c r="C1065" s="66"/>
      <c r="D1065" s="3"/>
    </row>
    <row r="1066" spans="3:4" x14ac:dyDescent="0.25">
      <c r="C1066" s="66"/>
      <c r="D1066" s="3"/>
    </row>
    <row r="1067" spans="3:4" x14ac:dyDescent="0.25">
      <c r="C1067" s="66"/>
      <c r="D1067" s="3"/>
    </row>
    <row r="1068" spans="3:4" x14ac:dyDescent="0.25">
      <c r="C1068" s="66"/>
      <c r="D1068" s="3"/>
    </row>
    <row r="1069" spans="3:4" x14ac:dyDescent="0.25">
      <c r="C1069" s="66"/>
      <c r="D1069" s="3"/>
    </row>
    <row r="1070" spans="3:4" x14ac:dyDescent="0.25">
      <c r="C1070" s="66"/>
      <c r="D1070" s="3"/>
    </row>
    <row r="1071" spans="3:4" x14ac:dyDescent="0.25">
      <c r="C1071" s="66"/>
      <c r="D1071" s="3"/>
    </row>
    <row r="1072" spans="3:4" x14ac:dyDescent="0.25">
      <c r="C1072" s="66"/>
      <c r="D1072" s="3"/>
    </row>
    <row r="1073" spans="3:4" x14ac:dyDescent="0.25">
      <c r="C1073" s="66"/>
      <c r="D1073" s="3"/>
    </row>
    <row r="1074" spans="3:4" x14ac:dyDescent="0.25">
      <c r="C1074" s="66"/>
      <c r="D1074" s="3"/>
    </row>
    <row r="1075" spans="3:4" x14ac:dyDescent="0.25">
      <c r="C1075" s="66"/>
      <c r="D1075" s="3"/>
    </row>
    <row r="1076" spans="3:4" x14ac:dyDescent="0.25">
      <c r="C1076" s="66"/>
      <c r="D1076" s="3"/>
    </row>
    <row r="1077" spans="3:4" x14ac:dyDescent="0.25">
      <c r="C1077" s="66"/>
      <c r="D1077" s="3"/>
    </row>
    <row r="1078" spans="3:4" x14ac:dyDescent="0.25">
      <c r="C1078" s="66"/>
      <c r="D1078" s="3"/>
    </row>
    <row r="1079" spans="3:4" x14ac:dyDescent="0.25">
      <c r="C1079" s="66"/>
      <c r="D1079" s="3"/>
    </row>
    <row r="1080" spans="3:4" x14ac:dyDescent="0.25">
      <c r="C1080" s="66"/>
      <c r="D1080" s="3"/>
    </row>
    <row r="1081" spans="3:4" x14ac:dyDescent="0.25">
      <c r="C1081" s="66"/>
      <c r="D1081" s="3"/>
    </row>
    <row r="1082" spans="3:4" x14ac:dyDescent="0.25">
      <c r="C1082" s="66"/>
      <c r="D1082" s="3"/>
    </row>
    <row r="1083" spans="3:4" x14ac:dyDescent="0.25">
      <c r="C1083" s="66"/>
      <c r="D1083" s="3"/>
    </row>
    <row r="1084" spans="3:4" x14ac:dyDescent="0.25">
      <c r="C1084" s="66"/>
      <c r="D1084" s="3"/>
    </row>
    <row r="1085" spans="3:4" x14ac:dyDescent="0.25">
      <c r="C1085" s="66"/>
      <c r="D1085" s="3"/>
    </row>
    <row r="1086" spans="3:4" x14ac:dyDescent="0.25">
      <c r="C1086" s="66"/>
      <c r="D1086" s="3"/>
    </row>
    <row r="1087" spans="3:4" x14ac:dyDescent="0.25">
      <c r="C1087" s="66"/>
      <c r="D1087" s="3"/>
    </row>
    <row r="1088" spans="3:4" x14ac:dyDescent="0.25">
      <c r="C1088" s="66"/>
      <c r="D1088" s="3"/>
    </row>
    <row r="1089" spans="3:4" x14ac:dyDescent="0.25">
      <c r="C1089" s="66"/>
      <c r="D1089" s="3"/>
    </row>
    <row r="1090" spans="3:4" x14ac:dyDescent="0.25">
      <c r="C1090" s="66"/>
      <c r="D1090" s="3"/>
    </row>
    <row r="1091" spans="3:4" x14ac:dyDescent="0.25">
      <c r="C1091" s="66"/>
      <c r="D1091" s="3"/>
    </row>
    <row r="1092" spans="3:4" x14ac:dyDescent="0.25">
      <c r="C1092" s="66"/>
      <c r="D1092" s="3"/>
    </row>
    <row r="1093" spans="3:4" x14ac:dyDescent="0.25">
      <c r="C1093" s="66"/>
      <c r="D1093" s="3"/>
    </row>
    <row r="1094" spans="3:4" x14ac:dyDescent="0.25">
      <c r="C1094" s="66"/>
      <c r="D1094" s="3"/>
    </row>
    <row r="1095" spans="3:4" x14ac:dyDescent="0.25">
      <c r="C1095" s="66"/>
      <c r="D1095" s="3"/>
    </row>
    <row r="1096" spans="3:4" x14ac:dyDescent="0.25">
      <c r="C1096" s="66"/>
      <c r="D1096" s="3"/>
    </row>
    <row r="1097" spans="3:4" x14ac:dyDescent="0.25">
      <c r="C1097" s="66"/>
      <c r="D1097" s="3"/>
    </row>
    <row r="1098" spans="3:4" x14ac:dyDescent="0.25">
      <c r="C1098" s="66"/>
      <c r="D1098" s="3"/>
    </row>
    <row r="1099" spans="3:4" x14ac:dyDescent="0.25">
      <c r="C1099" s="66"/>
      <c r="D1099" s="3"/>
    </row>
    <row r="1100" spans="3:4" x14ac:dyDescent="0.25">
      <c r="C1100" s="66"/>
      <c r="D1100" s="3"/>
    </row>
    <row r="1101" spans="3:4" x14ac:dyDescent="0.25">
      <c r="C1101" s="66"/>
      <c r="D1101" s="3"/>
    </row>
    <row r="1102" spans="3:4" x14ac:dyDescent="0.25">
      <c r="C1102" s="66"/>
      <c r="D1102" s="3"/>
    </row>
    <row r="1103" spans="3:4" x14ac:dyDescent="0.25">
      <c r="C1103" s="66"/>
      <c r="D1103" s="3"/>
    </row>
    <row r="1104" spans="3:4" x14ac:dyDescent="0.25">
      <c r="C1104" s="66"/>
      <c r="D1104" s="3"/>
    </row>
    <row r="1105" spans="3:4" x14ac:dyDescent="0.25">
      <c r="C1105" s="66"/>
      <c r="D1105" s="3"/>
    </row>
    <row r="1106" spans="3:4" x14ac:dyDescent="0.25">
      <c r="C1106" s="66"/>
      <c r="D1106" s="3"/>
    </row>
    <row r="1107" spans="3:4" x14ac:dyDescent="0.25">
      <c r="C1107" s="66"/>
      <c r="D1107" s="3"/>
    </row>
    <row r="1108" spans="3:4" x14ac:dyDescent="0.25">
      <c r="C1108" s="66"/>
      <c r="D1108" s="3"/>
    </row>
    <row r="1109" spans="3:4" x14ac:dyDescent="0.25">
      <c r="C1109" s="66"/>
      <c r="D1109" s="3"/>
    </row>
    <row r="1110" spans="3:4" x14ac:dyDescent="0.25">
      <c r="C1110" s="66"/>
      <c r="D1110" s="3"/>
    </row>
    <row r="1111" spans="3:4" x14ac:dyDescent="0.25">
      <c r="C1111" s="66"/>
      <c r="D1111" s="3"/>
    </row>
    <row r="1112" spans="3:4" x14ac:dyDescent="0.25">
      <c r="C1112" s="66"/>
      <c r="D1112" s="3"/>
    </row>
    <row r="1113" spans="3:4" x14ac:dyDescent="0.25">
      <c r="C1113" s="66"/>
      <c r="D1113" s="3"/>
    </row>
    <row r="1114" spans="3:4" x14ac:dyDescent="0.25">
      <c r="C1114" s="66"/>
      <c r="D1114" s="3"/>
    </row>
    <row r="1115" spans="3:4" x14ac:dyDescent="0.25">
      <c r="C1115" s="66"/>
      <c r="D1115" s="3"/>
    </row>
    <row r="1116" spans="3:4" x14ac:dyDescent="0.25">
      <c r="C1116" s="66"/>
      <c r="D1116" s="3"/>
    </row>
    <row r="1117" spans="3:4" x14ac:dyDescent="0.25">
      <c r="C1117" s="66"/>
      <c r="D1117" s="3"/>
    </row>
    <row r="1118" spans="3:4" x14ac:dyDescent="0.25">
      <c r="C1118" s="66"/>
      <c r="D1118" s="3"/>
    </row>
    <row r="1119" spans="3:4" x14ac:dyDescent="0.25">
      <c r="C1119" s="66"/>
      <c r="D1119" s="3"/>
    </row>
    <row r="1120" spans="3:4" x14ac:dyDescent="0.25">
      <c r="C1120" s="66"/>
      <c r="D1120" s="3"/>
    </row>
    <row r="1121" spans="3:4" x14ac:dyDescent="0.25">
      <c r="C1121" s="66"/>
      <c r="D1121" s="3"/>
    </row>
    <row r="1122" spans="3:4" x14ac:dyDescent="0.25">
      <c r="C1122" s="66"/>
      <c r="D1122" s="3"/>
    </row>
    <row r="1123" spans="3:4" x14ac:dyDescent="0.25">
      <c r="C1123" s="66"/>
      <c r="D1123" s="3"/>
    </row>
    <row r="1124" spans="3:4" x14ac:dyDescent="0.25">
      <c r="C1124" s="66"/>
      <c r="D1124" s="3"/>
    </row>
    <row r="1125" spans="3:4" x14ac:dyDescent="0.25">
      <c r="C1125" s="66"/>
      <c r="D1125" s="3"/>
    </row>
    <row r="1126" spans="3:4" x14ac:dyDescent="0.25">
      <c r="C1126" s="66"/>
      <c r="D1126" s="3"/>
    </row>
    <row r="1127" spans="3:4" x14ac:dyDescent="0.25">
      <c r="C1127" s="66"/>
      <c r="D1127" s="3"/>
    </row>
    <row r="1128" spans="3:4" x14ac:dyDescent="0.25">
      <c r="C1128" s="66"/>
      <c r="D1128" s="3"/>
    </row>
    <row r="1129" spans="3:4" x14ac:dyDescent="0.25">
      <c r="C1129" s="66"/>
      <c r="D1129" s="3"/>
    </row>
    <row r="1130" spans="3:4" x14ac:dyDescent="0.25">
      <c r="C1130" s="66"/>
      <c r="D1130" s="3"/>
    </row>
    <row r="1131" spans="3:4" x14ac:dyDescent="0.25">
      <c r="C1131" s="66"/>
      <c r="D1131" s="3"/>
    </row>
    <row r="1132" spans="3:4" x14ac:dyDescent="0.25">
      <c r="C1132" s="66"/>
      <c r="D1132" s="3"/>
    </row>
    <row r="1133" spans="3:4" x14ac:dyDescent="0.25">
      <c r="C1133" s="66"/>
      <c r="D1133" s="3"/>
    </row>
    <row r="1134" spans="3:4" x14ac:dyDescent="0.25">
      <c r="C1134" s="66"/>
      <c r="D1134" s="3"/>
    </row>
    <row r="1135" spans="3:4" x14ac:dyDescent="0.25">
      <c r="C1135" s="66"/>
      <c r="D1135" s="3"/>
    </row>
    <row r="1136" spans="3:4" x14ac:dyDescent="0.25">
      <c r="C1136" s="66"/>
      <c r="D1136" s="3"/>
    </row>
    <row r="1137" spans="3:4" x14ac:dyDescent="0.25">
      <c r="C1137" s="66"/>
      <c r="D1137" s="3"/>
    </row>
    <row r="1138" spans="3:4" x14ac:dyDescent="0.25">
      <c r="C1138" s="66"/>
      <c r="D1138" s="3"/>
    </row>
    <row r="1139" spans="3:4" x14ac:dyDescent="0.25">
      <c r="C1139" s="66"/>
      <c r="D1139" s="3"/>
    </row>
    <row r="1140" spans="3:4" x14ac:dyDescent="0.25">
      <c r="C1140" s="66"/>
      <c r="D1140" s="3"/>
    </row>
    <row r="1141" spans="3:4" x14ac:dyDescent="0.25">
      <c r="C1141" s="66"/>
      <c r="D1141" s="3"/>
    </row>
    <row r="1142" spans="3:4" x14ac:dyDescent="0.25">
      <c r="C1142" s="66"/>
      <c r="D1142" s="3"/>
    </row>
    <row r="1143" spans="3:4" x14ac:dyDescent="0.25">
      <c r="C1143" s="66"/>
      <c r="D1143" s="3"/>
    </row>
    <row r="1144" spans="3:4" x14ac:dyDescent="0.25">
      <c r="C1144" s="66"/>
      <c r="D1144" s="3"/>
    </row>
    <row r="1145" spans="3:4" x14ac:dyDescent="0.25">
      <c r="C1145" s="66"/>
      <c r="D1145" s="3"/>
    </row>
    <row r="1146" spans="3:4" x14ac:dyDescent="0.25">
      <c r="C1146" s="66"/>
      <c r="D1146" s="3"/>
    </row>
    <row r="1147" spans="3:4" x14ac:dyDescent="0.25">
      <c r="C1147" s="66"/>
      <c r="D1147" s="3"/>
    </row>
    <row r="1148" spans="3:4" x14ac:dyDescent="0.25">
      <c r="C1148" s="66"/>
      <c r="D1148" s="3"/>
    </row>
    <row r="1149" spans="3:4" x14ac:dyDescent="0.25">
      <c r="C1149" s="66"/>
      <c r="D1149" s="3"/>
    </row>
    <row r="1150" spans="3:4" x14ac:dyDescent="0.25">
      <c r="C1150" s="66"/>
      <c r="D1150" s="3"/>
    </row>
    <row r="1151" spans="3:4" x14ac:dyDescent="0.25">
      <c r="C1151" s="66"/>
      <c r="D1151" s="3"/>
    </row>
    <row r="1152" spans="3:4" x14ac:dyDescent="0.25">
      <c r="C1152" s="66"/>
      <c r="D1152" s="3"/>
    </row>
    <row r="1153" spans="3:4" x14ac:dyDescent="0.25">
      <c r="C1153" s="66"/>
      <c r="D1153" s="3"/>
    </row>
    <row r="1154" spans="3:4" x14ac:dyDescent="0.25">
      <c r="C1154" s="66"/>
      <c r="D1154" s="3"/>
    </row>
    <row r="1155" spans="3:4" x14ac:dyDescent="0.25">
      <c r="C1155" s="66"/>
      <c r="D1155" s="3"/>
    </row>
    <row r="1156" spans="3:4" x14ac:dyDescent="0.25">
      <c r="C1156" s="66"/>
      <c r="D1156" s="3"/>
    </row>
    <row r="1157" spans="3:4" x14ac:dyDescent="0.25">
      <c r="C1157" s="66"/>
      <c r="D1157" s="3"/>
    </row>
    <row r="1158" spans="3:4" x14ac:dyDescent="0.25">
      <c r="C1158" s="66"/>
      <c r="D1158" s="3"/>
    </row>
    <row r="1159" spans="3:4" x14ac:dyDescent="0.25">
      <c r="C1159" s="66"/>
      <c r="D1159" s="3"/>
    </row>
    <row r="1160" spans="3:4" x14ac:dyDescent="0.25">
      <c r="C1160" s="66"/>
      <c r="D1160" s="3"/>
    </row>
    <row r="1161" spans="3:4" x14ac:dyDescent="0.25">
      <c r="C1161" s="66"/>
      <c r="D1161" s="3"/>
    </row>
    <row r="1162" spans="3:4" x14ac:dyDescent="0.25">
      <c r="C1162" s="66"/>
      <c r="D1162" s="3"/>
    </row>
    <row r="1163" spans="3:4" x14ac:dyDescent="0.25">
      <c r="C1163" s="66"/>
      <c r="D1163" s="3"/>
    </row>
    <row r="1164" spans="3:4" x14ac:dyDescent="0.25">
      <c r="C1164" s="66"/>
      <c r="D1164" s="3"/>
    </row>
    <row r="1165" spans="3:4" x14ac:dyDescent="0.25">
      <c r="C1165" s="66"/>
      <c r="D1165" s="3"/>
    </row>
    <row r="1166" spans="3:4" x14ac:dyDescent="0.25">
      <c r="C1166" s="66"/>
      <c r="D1166" s="3"/>
    </row>
    <row r="1167" spans="3:4" x14ac:dyDescent="0.25">
      <c r="C1167" s="66"/>
      <c r="D1167" s="3"/>
    </row>
    <row r="1168" spans="3:4" x14ac:dyDescent="0.25">
      <c r="C1168" s="66"/>
      <c r="D1168" s="3"/>
    </row>
    <row r="1169" spans="3:4" x14ac:dyDescent="0.25">
      <c r="C1169" s="66"/>
      <c r="D1169" s="3"/>
    </row>
    <row r="1170" spans="3:4" x14ac:dyDescent="0.25">
      <c r="C1170" s="66"/>
      <c r="D1170" s="3"/>
    </row>
    <row r="1171" spans="3:4" x14ac:dyDescent="0.25">
      <c r="C1171" s="66"/>
      <c r="D1171" s="3"/>
    </row>
    <row r="1172" spans="3:4" x14ac:dyDescent="0.25">
      <c r="C1172" s="66"/>
      <c r="D1172" s="3"/>
    </row>
    <row r="1173" spans="3:4" x14ac:dyDescent="0.25">
      <c r="C1173" s="66"/>
      <c r="D1173" s="3"/>
    </row>
    <row r="1174" spans="3:4" x14ac:dyDescent="0.25">
      <c r="C1174" s="66"/>
      <c r="D1174" s="3"/>
    </row>
    <row r="1175" spans="3:4" x14ac:dyDescent="0.25">
      <c r="C1175" s="66"/>
      <c r="D1175" s="3"/>
    </row>
    <row r="1176" spans="3:4" x14ac:dyDescent="0.25">
      <c r="C1176" s="66"/>
      <c r="D1176" s="3"/>
    </row>
    <row r="1177" spans="3:4" x14ac:dyDescent="0.25">
      <c r="C1177" s="66"/>
      <c r="D1177" s="3"/>
    </row>
    <row r="1178" spans="3:4" x14ac:dyDescent="0.25">
      <c r="C1178" s="66"/>
      <c r="D1178" s="3"/>
    </row>
    <row r="1179" spans="3:4" x14ac:dyDescent="0.25">
      <c r="C1179" s="66"/>
      <c r="D1179" s="3"/>
    </row>
    <row r="1180" spans="3:4" x14ac:dyDescent="0.25">
      <c r="C1180" s="66"/>
      <c r="D1180" s="3"/>
    </row>
    <row r="1181" spans="3:4" x14ac:dyDescent="0.25">
      <c r="C1181" s="66"/>
      <c r="D1181" s="3"/>
    </row>
    <row r="1182" spans="3:4" x14ac:dyDescent="0.25">
      <c r="C1182" s="66"/>
      <c r="D1182" s="3"/>
    </row>
    <row r="1183" spans="3:4" x14ac:dyDescent="0.25">
      <c r="C1183" s="66"/>
      <c r="D1183" s="3"/>
    </row>
    <row r="1184" spans="3:4" x14ac:dyDescent="0.25">
      <c r="C1184" s="66"/>
      <c r="D1184" s="3"/>
    </row>
    <row r="1185" spans="3:4" x14ac:dyDescent="0.25">
      <c r="C1185" s="66"/>
      <c r="D1185" s="3"/>
    </row>
    <row r="1186" spans="3:4" x14ac:dyDescent="0.25">
      <c r="C1186" s="66"/>
      <c r="D1186" s="3"/>
    </row>
    <row r="1187" spans="3:4" x14ac:dyDescent="0.25">
      <c r="C1187" s="66"/>
      <c r="D1187" s="3"/>
    </row>
    <row r="1188" spans="3:4" x14ac:dyDescent="0.25">
      <c r="C1188" s="66"/>
      <c r="D1188" s="3"/>
    </row>
    <row r="1189" spans="3:4" x14ac:dyDescent="0.25">
      <c r="C1189" s="66"/>
      <c r="D1189" s="3"/>
    </row>
    <row r="1190" spans="3:4" x14ac:dyDescent="0.25">
      <c r="C1190" s="66"/>
      <c r="D1190" s="3"/>
    </row>
    <row r="1191" spans="3:4" x14ac:dyDescent="0.25">
      <c r="C1191" s="66"/>
      <c r="D1191" s="3"/>
    </row>
    <row r="1192" spans="3:4" x14ac:dyDescent="0.25">
      <c r="C1192" s="66"/>
      <c r="D1192" s="3"/>
    </row>
    <row r="1193" spans="3:4" x14ac:dyDescent="0.25">
      <c r="C1193" s="66"/>
      <c r="D1193" s="3"/>
    </row>
    <row r="1194" spans="3:4" x14ac:dyDescent="0.25">
      <c r="C1194" s="66"/>
      <c r="D1194" s="3"/>
    </row>
    <row r="1195" spans="3:4" x14ac:dyDescent="0.25">
      <c r="C1195" s="66"/>
      <c r="D1195" s="3"/>
    </row>
    <row r="1196" spans="3:4" x14ac:dyDescent="0.25">
      <c r="C1196" s="66"/>
      <c r="D1196" s="3"/>
    </row>
    <row r="1197" spans="3:4" x14ac:dyDescent="0.25">
      <c r="C1197" s="66"/>
      <c r="D1197" s="3"/>
    </row>
    <row r="1198" spans="3:4" x14ac:dyDescent="0.25">
      <c r="C1198" s="66"/>
      <c r="D1198" s="3"/>
    </row>
    <row r="1199" spans="3:4" x14ac:dyDescent="0.25">
      <c r="C1199" s="66"/>
      <c r="D1199" s="3"/>
    </row>
    <row r="1200" spans="3:4" x14ac:dyDescent="0.25">
      <c r="C1200" s="66"/>
      <c r="D1200" s="3"/>
    </row>
    <row r="1201" spans="3:4" x14ac:dyDescent="0.25">
      <c r="C1201" s="66"/>
      <c r="D1201" s="3"/>
    </row>
    <row r="1202" spans="3:4" x14ac:dyDescent="0.25">
      <c r="C1202" s="66"/>
      <c r="D1202" s="3"/>
    </row>
    <row r="1203" spans="3:4" x14ac:dyDescent="0.25">
      <c r="C1203" s="66"/>
      <c r="D1203" s="3"/>
    </row>
    <row r="1204" spans="3:4" x14ac:dyDescent="0.25">
      <c r="C1204" s="66"/>
      <c r="D1204" s="3"/>
    </row>
    <row r="1205" spans="3:4" x14ac:dyDescent="0.25">
      <c r="C1205" s="66"/>
      <c r="D1205" s="3"/>
    </row>
    <row r="1206" spans="3:4" x14ac:dyDescent="0.25">
      <c r="C1206" s="66"/>
      <c r="D1206" s="3"/>
    </row>
    <row r="1207" spans="3:4" x14ac:dyDescent="0.25">
      <c r="C1207" s="66"/>
      <c r="D1207" s="3"/>
    </row>
    <row r="1208" spans="3:4" x14ac:dyDescent="0.25">
      <c r="C1208" s="66"/>
      <c r="D1208" s="3"/>
    </row>
    <row r="1209" spans="3:4" x14ac:dyDescent="0.25">
      <c r="C1209" s="66"/>
      <c r="D1209" s="3"/>
    </row>
    <row r="1210" spans="3:4" x14ac:dyDescent="0.25">
      <c r="C1210" s="66"/>
      <c r="D1210" s="3"/>
    </row>
    <row r="1211" spans="3:4" x14ac:dyDescent="0.25">
      <c r="C1211" s="66"/>
      <c r="D1211" s="3"/>
    </row>
    <row r="1212" spans="3:4" x14ac:dyDescent="0.25">
      <c r="C1212" s="66"/>
      <c r="D1212" s="3"/>
    </row>
    <row r="1213" spans="3:4" x14ac:dyDescent="0.25">
      <c r="C1213" s="66"/>
      <c r="D1213" s="3"/>
    </row>
    <row r="1214" spans="3:4" x14ac:dyDescent="0.25">
      <c r="C1214" s="66"/>
      <c r="D1214" s="3"/>
    </row>
    <row r="1215" spans="3:4" x14ac:dyDescent="0.25">
      <c r="C1215" s="66"/>
      <c r="D1215" s="3"/>
    </row>
    <row r="1216" spans="3:4" x14ac:dyDescent="0.25">
      <c r="C1216" s="66"/>
      <c r="D1216" s="3"/>
    </row>
    <row r="1217" spans="3:4" x14ac:dyDescent="0.25">
      <c r="C1217" s="66"/>
      <c r="D1217" s="3"/>
    </row>
    <row r="1218" spans="3:4" x14ac:dyDescent="0.25">
      <c r="C1218" s="66"/>
      <c r="D1218" s="3"/>
    </row>
    <row r="1219" spans="3:4" x14ac:dyDescent="0.25">
      <c r="C1219" s="66"/>
      <c r="D1219" s="3"/>
    </row>
    <row r="1220" spans="3:4" x14ac:dyDescent="0.25">
      <c r="C1220" s="66"/>
      <c r="D1220" s="3"/>
    </row>
    <row r="1221" spans="3:4" x14ac:dyDescent="0.25">
      <c r="C1221" s="66"/>
      <c r="D1221" s="3"/>
    </row>
    <row r="1222" spans="3:4" x14ac:dyDescent="0.25">
      <c r="C1222" s="66"/>
      <c r="D1222" s="3"/>
    </row>
    <row r="1223" spans="3:4" x14ac:dyDescent="0.25">
      <c r="C1223" s="66"/>
      <c r="D1223" s="3"/>
    </row>
    <row r="1224" spans="3:4" x14ac:dyDescent="0.25">
      <c r="C1224" s="66"/>
      <c r="D1224" s="3"/>
    </row>
    <row r="1225" spans="3:4" x14ac:dyDescent="0.25">
      <c r="C1225" s="66"/>
      <c r="D1225" s="3"/>
    </row>
    <row r="1226" spans="3:4" x14ac:dyDescent="0.25">
      <c r="C1226" s="66"/>
      <c r="D1226" s="3"/>
    </row>
    <row r="1227" spans="3:4" x14ac:dyDescent="0.25">
      <c r="C1227" s="66"/>
      <c r="D1227" s="3"/>
    </row>
    <row r="1228" spans="3:4" x14ac:dyDescent="0.25">
      <c r="C1228" s="66"/>
      <c r="D1228" s="3"/>
    </row>
    <row r="1229" spans="3:4" x14ac:dyDescent="0.25">
      <c r="C1229" s="66"/>
      <c r="D1229" s="3"/>
    </row>
    <row r="1230" spans="3:4" x14ac:dyDescent="0.25">
      <c r="C1230" s="66"/>
      <c r="D1230" s="3"/>
    </row>
    <row r="1231" spans="3:4" x14ac:dyDescent="0.25">
      <c r="C1231" s="66"/>
      <c r="D1231" s="3"/>
    </row>
    <row r="1232" spans="3:4" x14ac:dyDescent="0.25">
      <c r="C1232" s="66"/>
      <c r="D1232" s="3"/>
    </row>
    <row r="1233" spans="3:4" x14ac:dyDescent="0.25">
      <c r="C1233" s="66"/>
      <c r="D1233" s="3"/>
    </row>
    <row r="1234" spans="3:4" x14ac:dyDescent="0.25">
      <c r="C1234" s="66"/>
      <c r="D1234" s="3"/>
    </row>
    <row r="1235" spans="3:4" x14ac:dyDescent="0.25">
      <c r="C1235" s="66"/>
      <c r="D1235" s="3"/>
    </row>
    <row r="1236" spans="3:4" x14ac:dyDescent="0.25">
      <c r="C1236" s="66"/>
      <c r="D1236" s="3"/>
    </row>
    <row r="1237" spans="3:4" x14ac:dyDescent="0.25">
      <c r="C1237" s="66"/>
      <c r="D1237" s="3"/>
    </row>
    <row r="1238" spans="3:4" x14ac:dyDescent="0.25">
      <c r="C1238" s="66"/>
      <c r="D1238" s="3"/>
    </row>
    <row r="1239" spans="3:4" x14ac:dyDescent="0.25">
      <c r="C1239" s="66"/>
      <c r="D1239" s="3"/>
    </row>
    <row r="1240" spans="3:4" x14ac:dyDescent="0.25">
      <c r="C1240" s="66"/>
      <c r="D1240" s="3"/>
    </row>
    <row r="1241" spans="3:4" x14ac:dyDescent="0.25">
      <c r="C1241" s="66"/>
      <c r="D1241" s="3"/>
    </row>
    <row r="1242" spans="3:4" x14ac:dyDescent="0.25">
      <c r="C1242" s="66"/>
      <c r="D1242" s="3"/>
    </row>
    <row r="1243" spans="3:4" x14ac:dyDescent="0.25">
      <c r="C1243" s="66"/>
      <c r="D1243" s="3"/>
    </row>
    <row r="1244" spans="3:4" x14ac:dyDescent="0.25">
      <c r="C1244" s="66"/>
      <c r="D1244" s="3"/>
    </row>
    <row r="1245" spans="3:4" x14ac:dyDescent="0.25">
      <c r="C1245" s="66"/>
      <c r="D1245" s="3"/>
    </row>
    <row r="1246" spans="3:4" x14ac:dyDescent="0.25">
      <c r="C1246" s="66"/>
      <c r="D1246" s="3"/>
    </row>
    <row r="1247" spans="3:4" x14ac:dyDescent="0.25">
      <c r="C1247" s="66"/>
      <c r="D1247" s="3"/>
    </row>
    <row r="1248" spans="3:4" x14ac:dyDescent="0.25">
      <c r="C1248" s="66"/>
      <c r="D1248" s="3"/>
    </row>
    <row r="1249" spans="3:4" x14ac:dyDescent="0.25">
      <c r="C1249" s="66"/>
      <c r="D1249" s="3"/>
    </row>
    <row r="1250" spans="3:4" x14ac:dyDescent="0.25">
      <c r="C1250" s="66"/>
      <c r="D1250" s="3"/>
    </row>
    <row r="1251" spans="3:4" x14ac:dyDescent="0.25">
      <c r="C1251" s="66"/>
      <c r="D1251" s="3"/>
    </row>
    <row r="1252" spans="3:4" x14ac:dyDescent="0.25">
      <c r="C1252" s="66"/>
      <c r="D1252" s="3"/>
    </row>
    <row r="1253" spans="3:4" x14ac:dyDescent="0.25">
      <c r="C1253" s="66"/>
      <c r="D1253" s="3"/>
    </row>
    <row r="1254" spans="3:4" x14ac:dyDescent="0.25">
      <c r="C1254" s="66"/>
      <c r="D1254" s="3"/>
    </row>
    <row r="1255" spans="3:4" x14ac:dyDescent="0.25">
      <c r="C1255" s="66"/>
      <c r="D1255" s="3"/>
    </row>
    <row r="1256" spans="3:4" x14ac:dyDescent="0.25">
      <c r="C1256" s="66"/>
      <c r="D1256" s="3"/>
    </row>
    <row r="1257" spans="3:4" x14ac:dyDescent="0.25">
      <c r="C1257" s="66"/>
      <c r="D1257" s="3"/>
    </row>
    <row r="1258" spans="3:4" x14ac:dyDescent="0.25">
      <c r="C1258" s="66"/>
      <c r="D1258" s="3"/>
    </row>
    <row r="1259" spans="3:4" x14ac:dyDescent="0.25">
      <c r="C1259" s="66"/>
      <c r="D1259" s="3"/>
    </row>
    <row r="1260" spans="3:4" x14ac:dyDescent="0.25">
      <c r="C1260" s="66"/>
      <c r="D1260" s="3"/>
    </row>
    <row r="1261" spans="3:4" x14ac:dyDescent="0.25">
      <c r="C1261" s="66"/>
      <c r="D1261" s="3"/>
    </row>
    <row r="1262" spans="3:4" x14ac:dyDescent="0.25">
      <c r="C1262" s="66"/>
      <c r="D1262" s="3"/>
    </row>
    <row r="1263" spans="3:4" x14ac:dyDescent="0.25">
      <c r="C1263" s="66"/>
      <c r="D1263" s="3"/>
    </row>
    <row r="1264" spans="3:4" x14ac:dyDescent="0.25">
      <c r="C1264" s="66"/>
      <c r="D1264" s="3"/>
    </row>
    <row r="1265" spans="3:4" x14ac:dyDescent="0.25">
      <c r="C1265" s="66"/>
      <c r="D1265" s="3"/>
    </row>
    <row r="1266" spans="3:4" x14ac:dyDescent="0.25">
      <c r="C1266" s="66"/>
      <c r="D1266" s="3"/>
    </row>
    <row r="1267" spans="3:4" x14ac:dyDescent="0.25">
      <c r="C1267" s="66"/>
      <c r="D1267" s="3"/>
    </row>
    <row r="1268" spans="3:4" x14ac:dyDescent="0.25">
      <c r="C1268" s="66"/>
      <c r="D1268" s="3"/>
    </row>
    <row r="1269" spans="3:4" x14ac:dyDescent="0.25">
      <c r="C1269" s="66"/>
      <c r="D1269" s="3"/>
    </row>
    <row r="1270" spans="3:4" x14ac:dyDescent="0.25">
      <c r="C1270" s="66"/>
      <c r="D1270" s="3"/>
    </row>
    <row r="1271" spans="3:4" x14ac:dyDescent="0.25">
      <c r="C1271" s="66"/>
      <c r="D1271" s="3"/>
    </row>
    <row r="1272" spans="3:4" x14ac:dyDescent="0.25">
      <c r="C1272" s="66"/>
      <c r="D1272" s="3"/>
    </row>
    <row r="1273" spans="3:4" x14ac:dyDescent="0.25">
      <c r="C1273" s="66"/>
      <c r="D1273" s="3"/>
    </row>
    <row r="1274" spans="3:4" x14ac:dyDescent="0.25">
      <c r="C1274" s="66"/>
      <c r="D1274" s="3"/>
    </row>
    <row r="1275" spans="3:4" x14ac:dyDescent="0.25">
      <c r="C1275" s="66"/>
      <c r="D1275" s="3"/>
    </row>
    <row r="1276" spans="3:4" x14ac:dyDescent="0.25">
      <c r="C1276" s="66"/>
      <c r="D1276" s="3"/>
    </row>
    <row r="1277" spans="3:4" x14ac:dyDescent="0.25">
      <c r="C1277" s="66"/>
      <c r="D1277" s="3"/>
    </row>
    <row r="1278" spans="3:4" x14ac:dyDescent="0.25">
      <c r="C1278" s="66"/>
      <c r="D1278" s="3"/>
    </row>
    <row r="1279" spans="3:4" x14ac:dyDescent="0.25">
      <c r="C1279" s="66"/>
      <c r="D1279" s="3"/>
    </row>
    <row r="1280" spans="3:4" x14ac:dyDescent="0.25">
      <c r="C1280" s="66"/>
      <c r="D1280" s="3"/>
    </row>
    <row r="1281" spans="3:4" x14ac:dyDescent="0.25">
      <c r="C1281" s="66"/>
      <c r="D1281" s="3"/>
    </row>
    <row r="1282" spans="3:4" x14ac:dyDescent="0.25">
      <c r="C1282" s="66"/>
      <c r="D1282" s="3"/>
    </row>
    <row r="1283" spans="3:4" x14ac:dyDescent="0.25">
      <c r="C1283" s="66"/>
      <c r="D1283" s="3"/>
    </row>
    <row r="1284" spans="3:4" x14ac:dyDescent="0.25">
      <c r="C1284" s="66"/>
      <c r="D1284" s="3"/>
    </row>
    <row r="1285" spans="3:4" x14ac:dyDescent="0.25">
      <c r="C1285" s="66"/>
      <c r="D1285" s="3"/>
    </row>
    <row r="1286" spans="3:4" x14ac:dyDescent="0.25">
      <c r="C1286" s="66"/>
      <c r="D1286" s="3"/>
    </row>
    <row r="1287" spans="3:4" x14ac:dyDescent="0.25">
      <c r="C1287" s="66"/>
      <c r="D1287" s="3"/>
    </row>
    <row r="1288" spans="3:4" x14ac:dyDescent="0.25">
      <c r="C1288" s="66"/>
      <c r="D1288" s="3"/>
    </row>
    <row r="1289" spans="3:4" x14ac:dyDescent="0.25">
      <c r="C1289" s="66"/>
      <c r="D1289" s="3"/>
    </row>
    <row r="1290" spans="3:4" x14ac:dyDescent="0.25">
      <c r="C1290" s="66"/>
      <c r="D1290" s="3"/>
    </row>
    <row r="1291" spans="3:4" x14ac:dyDescent="0.25">
      <c r="C1291" s="66"/>
      <c r="D1291" s="3"/>
    </row>
    <row r="1292" spans="3:4" x14ac:dyDescent="0.25">
      <c r="C1292" s="66"/>
      <c r="D1292" s="3"/>
    </row>
    <row r="1293" spans="3:4" x14ac:dyDescent="0.25">
      <c r="C1293" s="66"/>
      <c r="D1293" s="3"/>
    </row>
    <row r="1294" spans="3:4" x14ac:dyDescent="0.25">
      <c r="C1294" s="66"/>
      <c r="D1294" s="3"/>
    </row>
    <row r="1295" spans="3:4" x14ac:dyDescent="0.25">
      <c r="C1295" s="66"/>
      <c r="D1295" s="3"/>
    </row>
    <row r="1296" spans="3:4" x14ac:dyDescent="0.25">
      <c r="C1296" s="66"/>
      <c r="D1296" s="3"/>
    </row>
    <row r="1297" spans="3:4" x14ac:dyDescent="0.25">
      <c r="C1297" s="66"/>
      <c r="D1297" s="3"/>
    </row>
    <row r="1298" spans="3:4" x14ac:dyDescent="0.25">
      <c r="C1298" s="66"/>
      <c r="D1298" s="3"/>
    </row>
    <row r="1299" spans="3:4" x14ac:dyDescent="0.25">
      <c r="C1299" s="66"/>
      <c r="D1299" s="3"/>
    </row>
    <row r="1300" spans="3:4" x14ac:dyDescent="0.25">
      <c r="C1300" s="66"/>
      <c r="D1300" s="3"/>
    </row>
    <row r="1301" spans="3:4" x14ac:dyDescent="0.25">
      <c r="C1301" s="66"/>
      <c r="D1301" s="3"/>
    </row>
    <row r="1302" spans="3:4" x14ac:dyDescent="0.25">
      <c r="C1302" s="66"/>
      <c r="D1302" s="3"/>
    </row>
    <row r="1303" spans="3:4" x14ac:dyDescent="0.25">
      <c r="C1303" s="66"/>
      <c r="D1303" s="3"/>
    </row>
    <row r="1304" spans="3:4" x14ac:dyDescent="0.25">
      <c r="C1304" s="66"/>
      <c r="D1304" s="3"/>
    </row>
    <row r="1305" spans="3:4" x14ac:dyDescent="0.25">
      <c r="C1305" s="66"/>
      <c r="D1305" s="3"/>
    </row>
    <row r="1306" spans="3:4" x14ac:dyDescent="0.25">
      <c r="C1306" s="66"/>
      <c r="D1306" s="3"/>
    </row>
    <row r="1307" spans="3:4" x14ac:dyDescent="0.25">
      <c r="C1307" s="66"/>
      <c r="D1307" s="3"/>
    </row>
    <row r="1308" spans="3:4" x14ac:dyDescent="0.25">
      <c r="C1308" s="66"/>
      <c r="D1308" s="3"/>
    </row>
    <row r="1309" spans="3:4" x14ac:dyDescent="0.25">
      <c r="C1309" s="66"/>
      <c r="D1309" s="3"/>
    </row>
    <row r="1310" spans="3:4" x14ac:dyDescent="0.25">
      <c r="C1310" s="66"/>
      <c r="D1310" s="3"/>
    </row>
    <row r="1311" spans="3:4" x14ac:dyDescent="0.25">
      <c r="C1311" s="66"/>
      <c r="D1311" s="3"/>
    </row>
    <row r="1312" spans="3:4" x14ac:dyDescent="0.25">
      <c r="C1312" s="66"/>
      <c r="D1312" s="3"/>
    </row>
    <row r="1313" spans="3:4" x14ac:dyDescent="0.25">
      <c r="C1313" s="66"/>
      <c r="D1313" s="3"/>
    </row>
    <row r="1314" spans="3:4" x14ac:dyDescent="0.25">
      <c r="C1314" s="66"/>
      <c r="D1314" s="3"/>
    </row>
    <row r="1315" spans="3:4" x14ac:dyDescent="0.25">
      <c r="C1315" s="66"/>
      <c r="D1315" s="3"/>
    </row>
    <row r="1316" spans="3:4" x14ac:dyDescent="0.25">
      <c r="C1316" s="66"/>
      <c r="D1316" s="3"/>
    </row>
    <row r="1317" spans="3:4" x14ac:dyDescent="0.25">
      <c r="C1317" s="66"/>
      <c r="D1317" s="3"/>
    </row>
    <row r="1318" spans="3:4" x14ac:dyDescent="0.25">
      <c r="C1318" s="66"/>
      <c r="D1318" s="3"/>
    </row>
    <row r="1319" spans="3:4" x14ac:dyDescent="0.25">
      <c r="C1319" s="66"/>
      <c r="D1319" s="3"/>
    </row>
    <row r="1320" spans="3:4" x14ac:dyDescent="0.25">
      <c r="C1320" s="66"/>
      <c r="D1320" s="3"/>
    </row>
    <row r="1321" spans="3:4" x14ac:dyDescent="0.25">
      <c r="C1321" s="66"/>
      <c r="D1321" s="3"/>
    </row>
    <row r="1322" spans="3:4" x14ac:dyDescent="0.25">
      <c r="C1322" s="66"/>
      <c r="D1322" s="3"/>
    </row>
    <row r="1323" spans="3:4" x14ac:dyDescent="0.25">
      <c r="C1323" s="66"/>
      <c r="D1323" s="3"/>
    </row>
    <row r="1324" spans="3:4" x14ac:dyDescent="0.25">
      <c r="C1324" s="66"/>
      <c r="D1324" s="3"/>
    </row>
    <row r="1325" spans="3:4" x14ac:dyDescent="0.25">
      <c r="C1325" s="66"/>
      <c r="D1325" s="3"/>
    </row>
    <row r="1326" spans="3:4" x14ac:dyDescent="0.25">
      <c r="C1326" s="66"/>
      <c r="D1326" s="3"/>
    </row>
    <row r="1327" spans="3:4" x14ac:dyDescent="0.25">
      <c r="C1327" s="66"/>
      <c r="D1327" s="3"/>
    </row>
    <row r="1328" spans="3:4" x14ac:dyDescent="0.25">
      <c r="C1328" s="66"/>
      <c r="D1328" s="3"/>
    </row>
    <row r="1329" spans="3:4" x14ac:dyDescent="0.25">
      <c r="C1329" s="66"/>
      <c r="D1329" s="3"/>
    </row>
    <row r="1330" spans="3:4" x14ac:dyDescent="0.25">
      <c r="C1330" s="66"/>
      <c r="D1330" s="3"/>
    </row>
    <row r="1331" spans="3:4" x14ac:dyDescent="0.25">
      <c r="C1331" s="66"/>
      <c r="D1331" s="3"/>
    </row>
    <row r="1332" spans="3:4" x14ac:dyDescent="0.25">
      <c r="C1332" s="66"/>
      <c r="D1332" s="3"/>
    </row>
    <row r="1333" spans="3:4" x14ac:dyDescent="0.25">
      <c r="C1333" s="66"/>
      <c r="D1333" s="3"/>
    </row>
    <row r="1334" spans="3:4" x14ac:dyDescent="0.25">
      <c r="C1334" s="66"/>
      <c r="D1334" s="3"/>
    </row>
    <row r="1335" spans="3:4" x14ac:dyDescent="0.25">
      <c r="C1335" s="66"/>
      <c r="D1335" s="3"/>
    </row>
    <row r="1336" spans="3:4" x14ac:dyDescent="0.25">
      <c r="C1336" s="66"/>
      <c r="D1336" s="3"/>
    </row>
    <row r="1337" spans="3:4" x14ac:dyDescent="0.25">
      <c r="C1337" s="66"/>
      <c r="D1337" s="3"/>
    </row>
    <row r="1338" spans="3:4" x14ac:dyDescent="0.25">
      <c r="C1338" s="66"/>
      <c r="D1338" s="3"/>
    </row>
    <row r="1339" spans="3:4" x14ac:dyDescent="0.25">
      <c r="C1339" s="66"/>
      <c r="D1339" s="3"/>
    </row>
    <row r="1340" spans="3:4" x14ac:dyDescent="0.25">
      <c r="C1340" s="66"/>
      <c r="D1340" s="3"/>
    </row>
    <row r="1341" spans="3:4" x14ac:dyDescent="0.25">
      <c r="C1341" s="66"/>
      <c r="D1341" s="3"/>
    </row>
    <row r="1342" spans="3:4" x14ac:dyDescent="0.25">
      <c r="C1342" s="66"/>
      <c r="D1342" s="3"/>
    </row>
    <row r="1343" spans="3:4" x14ac:dyDescent="0.25">
      <c r="C1343" s="66"/>
      <c r="D1343" s="3"/>
    </row>
    <row r="1344" spans="3:4" x14ac:dyDescent="0.25">
      <c r="C1344" s="66"/>
      <c r="D1344" s="3"/>
    </row>
    <row r="1345" spans="3:4" x14ac:dyDescent="0.25">
      <c r="C1345" s="66"/>
      <c r="D1345" s="3"/>
    </row>
    <row r="1346" spans="3:4" x14ac:dyDescent="0.25">
      <c r="C1346" s="66"/>
      <c r="D1346" s="3"/>
    </row>
    <row r="1347" spans="3:4" x14ac:dyDescent="0.25">
      <c r="C1347" s="66"/>
      <c r="D1347" s="3"/>
    </row>
    <row r="1348" spans="3:4" x14ac:dyDescent="0.25">
      <c r="C1348" s="66"/>
      <c r="D1348" s="3"/>
    </row>
    <row r="1349" spans="3:4" x14ac:dyDescent="0.25">
      <c r="C1349" s="66"/>
      <c r="D1349" s="3"/>
    </row>
    <row r="1350" spans="3:4" x14ac:dyDescent="0.25">
      <c r="C1350" s="66"/>
      <c r="D1350" s="3"/>
    </row>
    <row r="1351" spans="3:4" x14ac:dyDescent="0.25">
      <c r="C1351" s="66"/>
      <c r="D1351" s="3"/>
    </row>
    <row r="1352" spans="3:4" x14ac:dyDescent="0.25">
      <c r="C1352" s="66"/>
      <c r="D1352" s="3"/>
    </row>
    <row r="1353" spans="3:4" x14ac:dyDescent="0.25">
      <c r="C1353" s="66"/>
      <c r="D1353" s="3"/>
    </row>
    <row r="1354" spans="3:4" x14ac:dyDescent="0.25">
      <c r="C1354" s="66"/>
      <c r="D1354" s="3"/>
    </row>
    <row r="1355" spans="3:4" x14ac:dyDescent="0.25">
      <c r="C1355" s="66"/>
      <c r="D1355" s="3"/>
    </row>
    <row r="1356" spans="3:4" x14ac:dyDescent="0.25">
      <c r="C1356" s="66"/>
      <c r="D1356" s="3"/>
    </row>
    <row r="1357" spans="3:4" x14ac:dyDescent="0.25">
      <c r="C1357" s="66"/>
      <c r="D1357" s="3"/>
    </row>
    <row r="1358" spans="3:4" x14ac:dyDescent="0.25">
      <c r="C1358" s="66"/>
      <c r="D1358" s="3"/>
    </row>
    <row r="1359" spans="3:4" x14ac:dyDescent="0.25">
      <c r="C1359" s="66"/>
      <c r="D1359" s="3"/>
    </row>
    <row r="1360" spans="3:4" x14ac:dyDescent="0.25">
      <c r="C1360" s="66"/>
      <c r="D1360" s="3"/>
    </row>
    <row r="1361" spans="3:4" x14ac:dyDescent="0.25">
      <c r="C1361" s="66"/>
      <c r="D1361" s="3"/>
    </row>
    <row r="1362" spans="3:4" x14ac:dyDescent="0.25">
      <c r="C1362" s="66"/>
      <c r="D1362" s="3"/>
    </row>
    <row r="1363" spans="3:4" x14ac:dyDescent="0.25">
      <c r="C1363" s="66"/>
      <c r="D1363" s="3"/>
    </row>
    <row r="1364" spans="3:4" x14ac:dyDescent="0.25">
      <c r="C1364" s="66"/>
      <c r="D1364" s="3"/>
    </row>
    <row r="1365" spans="3:4" x14ac:dyDescent="0.25">
      <c r="C1365" s="66"/>
      <c r="D1365" s="3"/>
    </row>
    <row r="1366" spans="3:4" x14ac:dyDescent="0.25">
      <c r="C1366" s="66"/>
      <c r="D1366" s="3"/>
    </row>
    <row r="1367" spans="3:4" x14ac:dyDescent="0.25">
      <c r="C1367" s="66"/>
      <c r="D1367" s="3"/>
    </row>
    <row r="1368" spans="3:4" x14ac:dyDescent="0.25">
      <c r="C1368" s="66"/>
      <c r="D1368" s="3"/>
    </row>
    <row r="1369" spans="3:4" x14ac:dyDescent="0.25">
      <c r="C1369" s="66"/>
      <c r="D1369" s="3"/>
    </row>
    <row r="1370" spans="3:4" x14ac:dyDescent="0.25">
      <c r="C1370" s="66"/>
      <c r="D1370" s="3"/>
    </row>
    <row r="1371" spans="3:4" x14ac:dyDescent="0.25">
      <c r="C1371" s="66"/>
      <c r="D1371" s="3"/>
    </row>
    <row r="1372" spans="3:4" x14ac:dyDescent="0.25">
      <c r="C1372" s="66"/>
      <c r="D1372" s="3"/>
    </row>
    <row r="1373" spans="3:4" x14ac:dyDescent="0.25">
      <c r="C1373" s="66"/>
      <c r="D1373" s="3"/>
    </row>
    <row r="1374" spans="3:4" x14ac:dyDescent="0.25">
      <c r="C1374" s="66"/>
      <c r="D1374" s="3"/>
    </row>
    <row r="1375" spans="3:4" x14ac:dyDescent="0.25">
      <c r="C1375" s="66"/>
      <c r="D1375" s="3"/>
    </row>
    <row r="1376" spans="3:4" x14ac:dyDescent="0.25">
      <c r="C1376" s="66"/>
      <c r="D1376" s="3"/>
    </row>
    <row r="1377" spans="3:4" x14ac:dyDescent="0.25">
      <c r="C1377" s="66"/>
      <c r="D1377" s="3"/>
    </row>
    <row r="1378" spans="3:4" x14ac:dyDescent="0.25">
      <c r="C1378" s="66"/>
      <c r="D1378" s="3"/>
    </row>
    <row r="1379" spans="3:4" x14ac:dyDescent="0.25">
      <c r="C1379" s="66"/>
      <c r="D1379" s="3"/>
    </row>
    <row r="1380" spans="3:4" x14ac:dyDescent="0.25">
      <c r="C1380" s="66"/>
      <c r="D1380" s="3"/>
    </row>
    <row r="1381" spans="3:4" x14ac:dyDescent="0.25">
      <c r="C1381" s="66"/>
      <c r="D1381" s="3"/>
    </row>
    <row r="1382" spans="3:4" x14ac:dyDescent="0.25">
      <c r="C1382" s="66"/>
      <c r="D1382" s="3"/>
    </row>
    <row r="1383" spans="3:4" x14ac:dyDescent="0.25">
      <c r="C1383" s="66"/>
      <c r="D1383" s="3"/>
    </row>
    <row r="1384" spans="3:4" x14ac:dyDescent="0.25">
      <c r="C1384" s="66"/>
      <c r="D1384" s="3"/>
    </row>
    <row r="1385" spans="3:4" x14ac:dyDescent="0.25">
      <c r="C1385" s="66"/>
      <c r="D1385" s="3"/>
    </row>
    <row r="1386" spans="3:4" x14ac:dyDescent="0.25">
      <c r="C1386" s="66"/>
      <c r="D1386" s="3"/>
    </row>
    <row r="1387" spans="3:4" x14ac:dyDescent="0.25">
      <c r="C1387" s="66"/>
      <c r="D1387" s="3"/>
    </row>
    <row r="1388" spans="3:4" x14ac:dyDescent="0.25">
      <c r="C1388" s="66"/>
      <c r="D1388" s="3"/>
    </row>
    <row r="1389" spans="3:4" x14ac:dyDescent="0.25">
      <c r="C1389" s="66"/>
      <c r="D1389" s="3"/>
    </row>
    <row r="1390" spans="3:4" x14ac:dyDescent="0.25">
      <c r="C1390" s="66"/>
      <c r="D1390" s="3"/>
    </row>
    <row r="1391" spans="3:4" x14ac:dyDescent="0.25">
      <c r="C1391" s="66"/>
      <c r="D1391" s="3"/>
    </row>
    <row r="1392" spans="3:4" x14ac:dyDescent="0.25">
      <c r="C1392" s="66"/>
      <c r="D1392" s="3"/>
    </row>
    <row r="1393" spans="3:4" x14ac:dyDescent="0.25">
      <c r="C1393" s="66"/>
      <c r="D1393" s="3"/>
    </row>
    <row r="1394" spans="3:4" x14ac:dyDescent="0.25">
      <c r="C1394" s="66"/>
      <c r="D1394" s="3"/>
    </row>
    <row r="1395" spans="3:4" x14ac:dyDescent="0.25">
      <c r="C1395" s="66"/>
      <c r="D1395" s="3"/>
    </row>
    <row r="1396" spans="3:4" x14ac:dyDescent="0.25">
      <c r="C1396" s="66"/>
      <c r="D1396" s="3"/>
    </row>
    <row r="1397" spans="3:4" x14ac:dyDescent="0.25">
      <c r="C1397" s="66"/>
      <c r="D1397" s="3"/>
    </row>
    <row r="1398" spans="3:4" x14ac:dyDescent="0.25">
      <c r="C1398" s="66"/>
      <c r="D1398" s="3"/>
    </row>
    <row r="1399" spans="3:4" x14ac:dyDescent="0.25">
      <c r="C1399" s="66"/>
      <c r="D1399" s="3"/>
    </row>
    <row r="1400" spans="3:4" x14ac:dyDescent="0.25">
      <c r="C1400" s="66"/>
      <c r="D1400" s="3"/>
    </row>
    <row r="1401" spans="3:4" x14ac:dyDescent="0.25">
      <c r="C1401" s="66"/>
      <c r="D1401" s="3"/>
    </row>
    <row r="1402" spans="3:4" x14ac:dyDescent="0.25">
      <c r="C1402" s="66"/>
      <c r="D1402" s="3"/>
    </row>
    <row r="1403" spans="3:4" x14ac:dyDescent="0.25">
      <c r="C1403" s="66"/>
      <c r="D1403" s="3"/>
    </row>
    <row r="1404" spans="3:4" x14ac:dyDescent="0.25">
      <c r="C1404" s="66"/>
      <c r="D1404" s="3"/>
    </row>
    <row r="1405" spans="3:4" x14ac:dyDescent="0.25">
      <c r="C1405" s="66"/>
      <c r="D1405" s="3"/>
    </row>
    <row r="1406" spans="3:4" x14ac:dyDescent="0.25">
      <c r="C1406" s="66"/>
      <c r="D1406" s="3"/>
    </row>
    <row r="1407" spans="3:4" x14ac:dyDescent="0.25">
      <c r="C1407" s="66"/>
      <c r="D1407" s="3"/>
    </row>
    <row r="1408" spans="3:4" x14ac:dyDescent="0.25">
      <c r="C1408" s="66"/>
      <c r="D1408" s="3"/>
    </row>
    <row r="1409" spans="3:4" x14ac:dyDescent="0.25">
      <c r="C1409" s="66"/>
      <c r="D1409" s="3"/>
    </row>
    <row r="1410" spans="3:4" x14ac:dyDescent="0.25">
      <c r="C1410" s="66"/>
      <c r="D1410" s="3"/>
    </row>
    <row r="1411" spans="3:4" x14ac:dyDescent="0.25">
      <c r="C1411" s="66"/>
      <c r="D1411" s="3"/>
    </row>
    <row r="1412" spans="3:4" x14ac:dyDescent="0.25">
      <c r="C1412" s="66"/>
      <c r="D1412" s="3"/>
    </row>
    <row r="1413" spans="3:4" x14ac:dyDescent="0.25">
      <c r="C1413" s="66"/>
      <c r="D1413" s="3"/>
    </row>
    <row r="1414" spans="3:4" x14ac:dyDescent="0.25">
      <c r="C1414" s="66"/>
      <c r="D1414" s="3"/>
    </row>
    <row r="1415" spans="3:4" x14ac:dyDescent="0.25">
      <c r="C1415" s="66"/>
      <c r="D1415" s="3"/>
    </row>
    <row r="1416" spans="3:4" x14ac:dyDescent="0.25">
      <c r="C1416" s="66"/>
      <c r="D1416" s="3"/>
    </row>
  </sheetData>
  <mergeCells count="8213">
    <mergeCell ref="Y3:AB3"/>
    <mergeCell ref="AC3:AF3"/>
    <mergeCell ref="AG3:AJ3"/>
    <mergeCell ref="AK3:AN3"/>
    <mergeCell ref="AO3:AR3"/>
    <mergeCell ref="AS3:AV3"/>
    <mergeCell ref="A3:D3"/>
    <mergeCell ref="E3:H3"/>
    <mergeCell ref="I3:L3"/>
    <mergeCell ref="M3:P3"/>
    <mergeCell ref="Q3:T3"/>
    <mergeCell ref="U3:X3"/>
    <mergeCell ref="CS3:CV3"/>
    <mergeCell ref="CW3:CZ3"/>
    <mergeCell ref="DA3:DD3"/>
    <mergeCell ref="DE3:DH3"/>
    <mergeCell ref="DI3:DL3"/>
    <mergeCell ref="DM3:DP3"/>
    <mergeCell ref="BU3:BX3"/>
    <mergeCell ref="BY3:CB3"/>
    <mergeCell ref="CC3:CF3"/>
    <mergeCell ref="CG3:CJ3"/>
    <mergeCell ref="CK3:CN3"/>
    <mergeCell ref="CO3:CR3"/>
    <mergeCell ref="AW3:AZ3"/>
    <mergeCell ref="BA3:BD3"/>
    <mergeCell ref="BE3:BH3"/>
    <mergeCell ref="BI3:BL3"/>
    <mergeCell ref="BM3:BP3"/>
    <mergeCell ref="BQ3:BT3"/>
    <mergeCell ref="FM3:FP3"/>
    <mergeCell ref="FQ3:FT3"/>
    <mergeCell ref="FU3:FX3"/>
    <mergeCell ref="FY3:GB3"/>
    <mergeCell ref="GC3:GF3"/>
    <mergeCell ref="GG3:GJ3"/>
    <mergeCell ref="EO3:ER3"/>
    <mergeCell ref="ES3:EV3"/>
    <mergeCell ref="EW3:EZ3"/>
    <mergeCell ref="FA3:FD3"/>
    <mergeCell ref="FE3:FH3"/>
    <mergeCell ref="FI3:FL3"/>
    <mergeCell ref="DQ3:DT3"/>
    <mergeCell ref="DU3:DX3"/>
    <mergeCell ref="DY3:EB3"/>
    <mergeCell ref="EC3:EF3"/>
    <mergeCell ref="EG3:EJ3"/>
    <mergeCell ref="EK3:EN3"/>
    <mergeCell ref="IG3:IJ3"/>
    <mergeCell ref="IK3:IN3"/>
    <mergeCell ref="IO3:IR3"/>
    <mergeCell ref="IS3:IV3"/>
    <mergeCell ref="IW3:IZ3"/>
    <mergeCell ref="JA3:JD3"/>
    <mergeCell ref="HI3:HL3"/>
    <mergeCell ref="HM3:HP3"/>
    <mergeCell ref="HQ3:HT3"/>
    <mergeCell ref="HU3:HX3"/>
    <mergeCell ref="HY3:IB3"/>
    <mergeCell ref="IC3:IF3"/>
    <mergeCell ref="GK3:GN3"/>
    <mergeCell ref="GO3:GR3"/>
    <mergeCell ref="GS3:GV3"/>
    <mergeCell ref="GW3:GZ3"/>
    <mergeCell ref="HA3:HD3"/>
    <mergeCell ref="HE3:HH3"/>
    <mergeCell ref="LA3:LD3"/>
    <mergeCell ref="LE3:LH3"/>
    <mergeCell ref="LI3:LL3"/>
    <mergeCell ref="LM3:LP3"/>
    <mergeCell ref="LQ3:LT3"/>
    <mergeCell ref="LU3:LX3"/>
    <mergeCell ref="KC3:KF3"/>
    <mergeCell ref="KG3:KJ3"/>
    <mergeCell ref="KK3:KN3"/>
    <mergeCell ref="KO3:KR3"/>
    <mergeCell ref="KS3:KV3"/>
    <mergeCell ref="KW3:KZ3"/>
    <mergeCell ref="JE3:JH3"/>
    <mergeCell ref="JI3:JL3"/>
    <mergeCell ref="JM3:JP3"/>
    <mergeCell ref="JQ3:JT3"/>
    <mergeCell ref="JU3:JX3"/>
    <mergeCell ref="JY3:KB3"/>
    <mergeCell ref="NU3:NX3"/>
    <mergeCell ref="NY3:OB3"/>
    <mergeCell ref="OC3:OF3"/>
    <mergeCell ref="OG3:OJ3"/>
    <mergeCell ref="OK3:ON3"/>
    <mergeCell ref="OO3:OR3"/>
    <mergeCell ref="MW3:MZ3"/>
    <mergeCell ref="NA3:ND3"/>
    <mergeCell ref="NE3:NH3"/>
    <mergeCell ref="NI3:NL3"/>
    <mergeCell ref="NM3:NP3"/>
    <mergeCell ref="NQ3:NT3"/>
    <mergeCell ref="LY3:MB3"/>
    <mergeCell ref="MC3:MF3"/>
    <mergeCell ref="MG3:MJ3"/>
    <mergeCell ref="MK3:MN3"/>
    <mergeCell ref="MO3:MR3"/>
    <mergeCell ref="MS3:MV3"/>
    <mergeCell ref="QO3:QR3"/>
    <mergeCell ref="QS3:QV3"/>
    <mergeCell ref="QW3:QZ3"/>
    <mergeCell ref="RA3:RD3"/>
    <mergeCell ref="RE3:RH3"/>
    <mergeCell ref="RI3:RL3"/>
    <mergeCell ref="PQ3:PT3"/>
    <mergeCell ref="PU3:PX3"/>
    <mergeCell ref="PY3:QB3"/>
    <mergeCell ref="QC3:QF3"/>
    <mergeCell ref="QG3:QJ3"/>
    <mergeCell ref="QK3:QN3"/>
    <mergeCell ref="OS3:OV3"/>
    <mergeCell ref="OW3:OZ3"/>
    <mergeCell ref="PA3:PD3"/>
    <mergeCell ref="PE3:PH3"/>
    <mergeCell ref="PI3:PL3"/>
    <mergeCell ref="PM3:PP3"/>
    <mergeCell ref="TI3:TL3"/>
    <mergeCell ref="TM3:TP3"/>
    <mergeCell ref="TQ3:TT3"/>
    <mergeCell ref="TU3:TX3"/>
    <mergeCell ref="TY3:UB3"/>
    <mergeCell ref="UC3:UF3"/>
    <mergeCell ref="SK3:SN3"/>
    <mergeCell ref="SO3:SR3"/>
    <mergeCell ref="SS3:SV3"/>
    <mergeCell ref="SW3:SZ3"/>
    <mergeCell ref="TA3:TD3"/>
    <mergeCell ref="TE3:TH3"/>
    <mergeCell ref="RM3:RP3"/>
    <mergeCell ref="RQ3:RT3"/>
    <mergeCell ref="RU3:RX3"/>
    <mergeCell ref="RY3:SB3"/>
    <mergeCell ref="SC3:SF3"/>
    <mergeCell ref="SG3:SJ3"/>
    <mergeCell ref="WC3:WF3"/>
    <mergeCell ref="WG3:WJ3"/>
    <mergeCell ref="WK3:WN3"/>
    <mergeCell ref="WO3:WR3"/>
    <mergeCell ref="WS3:WV3"/>
    <mergeCell ref="WW3:WZ3"/>
    <mergeCell ref="VE3:VH3"/>
    <mergeCell ref="VI3:VL3"/>
    <mergeCell ref="VM3:VP3"/>
    <mergeCell ref="VQ3:VT3"/>
    <mergeCell ref="VU3:VX3"/>
    <mergeCell ref="VY3:WB3"/>
    <mergeCell ref="UG3:UJ3"/>
    <mergeCell ref="UK3:UN3"/>
    <mergeCell ref="UO3:UR3"/>
    <mergeCell ref="US3:UV3"/>
    <mergeCell ref="UW3:UZ3"/>
    <mergeCell ref="VA3:VD3"/>
    <mergeCell ref="YW3:YZ3"/>
    <mergeCell ref="ZA3:ZD3"/>
    <mergeCell ref="ZE3:ZH3"/>
    <mergeCell ref="ZI3:ZL3"/>
    <mergeCell ref="ZM3:ZP3"/>
    <mergeCell ref="ZQ3:ZT3"/>
    <mergeCell ref="XY3:YB3"/>
    <mergeCell ref="YC3:YF3"/>
    <mergeCell ref="YG3:YJ3"/>
    <mergeCell ref="YK3:YN3"/>
    <mergeCell ref="YO3:YR3"/>
    <mergeCell ref="YS3:YV3"/>
    <mergeCell ref="XA3:XD3"/>
    <mergeCell ref="XE3:XH3"/>
    <mergeCell ref="XI3:XL3"/>
    <mergeCell ref="XM3:XP3"/>
    <mergeCell ref="XQ3:XT3"/>
    <mergeCell ref="XU3:XX3"/>
    <mergeCell ref="ABQ3:ABT3"/>
    <mergeCell ref="ABU3:ABX3"/>
    <mergeCell ref="ABY3:ACB3"/>
    <mergeCell ref="ACC3:ACF3"/>
    <mergeCell ref="ACG3:ACJ3"/>
    <mergeCell ref="ACK3:ACN3"/>
    <mergeCell ref="AAS3:AAV3"/>
    <mergeCell ref="AAW3:AAZ3"/>
    <mergeCell ref="ABA3:ABD3"/>
    <mergeCell ref="ABE3:ABH3"/>
    <mergeCell ref="ABI3:ABL3"/>
    <mergeCell ref="ABM3:ABP3"/>
    <mergeCell ref="ZU3:ZX3"/>
    <mergeCell ref="ZY3:AAB3"/>
    <mergeCell ref="AAC3:AAF3"/>
    <mergeCell ref="AAG3:AAJ3"/>
    <mergeCell ref="AAK3:AAN3"/>
    <mergeCell ref="AAO3:AAR3"/>
    <mergeCell ref="AEK3:AEN3"/>
    <mergeCell ref="AEO3:AER3"/>
    <mergeCell ref="AES3:AEV3"/>
    <mergeCell ref="AEW3:AEZ3"/>
    <mergeCell ref="AFA3:AFD3"/>
    <mergeCell ref="AFE3:AFH3"/>
    <mergeCell ref="ADM3:ADP3"/>
    <mergeCell ref="ADQ3:ADT3"/>
    <mergeCell ref="ADU3:ADX3"/>
    <mergeCell ref="ADY3:AEB3"/>
    <mergeCell ref="AEC3:AEF3"/>
    <mergeCell ref="AEG3:AEJ3"/>
    <mergeCell ref="ACO3:ACR3"/>
    <mergeCell ref="ACS3:ACV3"/>
    <mergeCell ref="ACW3:ACZ3"/>
    <mergeCell ref="ADA3:ADD3"/>
    <mergeCell ref="ADE3:ADH3"/>
    <mergeCell ref="ADI3:ADL3"/>
    <mergeCell ref="AHE3:AHH3"/>
    <mergeCell ref="AHI3:AHL3"/>
    <mergeCell ref="AHM3:AHP3"/>
    <mergeCell ref="AHQ3:AHT3"/>
    <mergeCell ref="AHU3:AHX3"/>
    <mergeCell ref="AHY3:AIB3"/>
    <mergeCell ref="AGG3:AGJ3"/>
    <mergeCell ref="AGK3:AGN3"/>
    <mergeCell ref="AGO3:AGR3"/>
    <mergeCell ref="AGS3:AGV3"/>
    <mergeCell ref="AGW3:AGZ3"/>
    <mergeCell ref="AHA3:AHD3"/>
    <mergeCell ref="AFI3:AFL3"/>
    <mergeCell ref="AFM3:AFP3"/>
    <mergeCell ref="AFQ3:AFT3"/>
    <mergeCell ref="AFU3:AFX3"/>
    <mergeCell ref="AFY3:AGB3"/>
    <mergeCell ref="AGC3:AGF3"/>
    <mergeCell ref="AJY3:AKB3"/>
    <mergeCell ref="AKC3:AKF3"/>
    <mergeCell ref="AKG3:AKJ3"/>
    <mergeCell ref="AKK3:AKN3"/>
    <mergeCell ref="AKO3:AKR3"/>
    <mergeCell ref="AKS3:AKV3"/>
    <mergeCell ref="AJA3:AJD3"/>
    <mergeCell ref="AJE3:AJH3"/>
    <mergeCell ref="AJI3:AJL3"/>
    <mergeCell ref="AJM3:AJP3"/>
    <mergeCell ref="AJQ3:AJT3"/>
    <mergeCell ref="AJU3:AJX3"/>
    <mergeCell ref="AIC3:AIF3"/>
    <mergeCell ref="AIG3:AIJ3"/>
    <mergeCell ref="AIK3:AIN3"/>
    <mergeCell ref="AIO3:AIR3"/>
    <mergeCell ref="AIS3:AIV3"/>
    <mergeCell ref="AIW3:AIZ3"/>
    <mergeCell ref="AMS3:AMV3"/>
    <mergeCell ref="AMW3:AMZ3"/>
    <mergeCell ref="ANA3:AND3"/>
    <mergeCell ref="ANE3:ANH3"/>
    <mergeCell ref="ANI3:ANL3"/>
    <mergeCell ref="ANM3:ANP3"/>
    <mergeCell ref="ALU3:ALX3"/>
    <mergeCell ref="ALY3:AMB3"/>
    <mergeCell ref="AMC3:AMF3"/>
    <mergeCell ref="AMG3:AMJ3"/>
    <mergeCell ref="AMK3:AMN3"/>
    <mergeCell ref="AMO3:AMR3"/>
    <mergeCell ref="AKW3:AKZ3"/>
    <mergeCell ref="ALA3:ALD3"/>
    <mergeCell ref="ALE3:ALH3"/>
    <mergeCell ref="ALI3:ALL3"/>
    <mergeCell ref="ALM3:ALP3"/>
    <mergeCell ref="ALQ3:ALT3"/>
    <mergeCell ref="APM3:APP3"/>
    <mergeCell ref="APQ3:APT3"/>
    <mergeCell ref="APU3:APX3"/>
    <mergeCell ref="APY3:AQB3"/>
    <mergeCell ref="AQC3:AQF3"/>
    <mergeCell ref="AQG3:AQJ3"/>
    <mergeCell ref="AOO3:AOR3"/>
    <mergeCell ref="AOS3:AOV3"/>
    <mergeCell ref="AOW3:AOZ3"/>
    <mergeCell ref="APA3:APD3"/>
    <mergeCell ref="APE3:APH3"/>
    <mergeCell ref="API3:APL3"/>
    <mergeCell ref="ANQ3:ANT3"/>
    <mergeCell ref="ANU3:ANX3"/>
    <mergeCell ref="ANY3:AOB3"/>
    <mergeCell ref="AOC3:AOF3"/>
    <mergeCell ref="AOG3:AOJ3"/>
    <mergeCell ref="AOK3:AON3"/>
    <mergeCell ref="ASG3:ASJ3"/>
    <mergeCell ref="ASK3:ASN3"/>
    <mergeCell ref="ASO3:ASR3"/>
    <mergeCell ref="ASS3:ASV3"/>
    <mergeCell ref="ASW3:ASZ3"/>
    <mergeCell ref="ATA3:ATD3"/>
    <mergeCell ref="ARI3:ARL3"/>
    <mergeCell ref="ARM3:ARP3"/>
    <mergeCell ref="ARQ3:ART3"/>
    <mergeCell ref="ARU3:ARX3"/>
    <mergeCell ref="ARY3:ASB3"/>
    <mergeCell ref="ASC3:ASF3"/>
    <mergeCell ref="AQK3:AQN3"/>
    <mergeCell ref="AQO3:AQR3"/>
    <mergeCell ref="AQS3:AQV3"/>
    <mergeCell ref="AQW3:AQZ3"/>
    <mergeCell ref="ARA3:ARD3"/>
    <mergeCell ref="ARE3:ARH3"/>
    <mergeCell ref="AVA3:AVD3"/>
    <mergeCell ref="AVE3:AVH3"/>
    <mergeCell ref="AVI3:AVL3"/>
    <mergeCell ref="AVM3:AVP3"/>
    <mergeCell ref="AVQ3:AVT3"/>
    <mergeCell ref="AVU3:AVX3"/>
    <mergeCell ref="AUC3:AUF3"/>
    <mergeCell ref="AUG3:AUJ3"/>
    <mergeCell ref="AUK3:AUN3"/>
    <mergeCell ref="AUO3:AUR3"/>
    <mergeCell ref="AUS3:AUV3"/>
    <mergeCell ref="AUW3:AUZ3"/>
    <mergeCell ref="ATE3:ATH3"/>
    <mergeCell ref="ATI3:ATL3"/>
    <mergeCell ref="ATM3:ATP3"/>
    <mergeCell ref="ATQ3:ATT3"/>
    <mergeCell ref="ATU3:ATX3"/>
    <mergeCell ref="ATY3:AUB3"/>
    <mergeCell ref="AXU3:AXX3"/>
    <mergeCell ref="AXY3:AYB3"/>
    <mergeCell ref="AYC3:AYF3"/>
    <mergeCell ref="AYG3:AYJ3"/>
    <mergeCell ref="AYK3:AYN3"/>
    <mergeCell ref="AYO3:AYR3"/>
    <mergeCell ref="AWW3:AWZ3"/>
    <mergeCell ref="AXA3:AXD3"/>
    <mergeCell ref="AXE3:AXH3"/>
    <mergeCell ref="AXI3:AXL3"/>
    <mergeCell ref="AXM3:AXP3"/>
    <mergeCell ref="AXQ3:AXT3"/>
    <mergeCell ref="AVY3:AWB3"/>
    <mergeCell ref="AWC3:AWF3"/>
    <mergeCell ref="AWG3:AWJ3"/>
    <mergeCell ref="AWK3:AWN3"/>
    <mergeCell ref="AWO3:AWR3"/>
    <mergeCell ref="AWS3:AWV3"/>
    <mergeCell ref="BAO3:BAR3"/>
    <mergeCell ref="BAS3:BAV3"/>
    <mergeCell ref="BAW3:BAZ3"/>
    <mergeCell ref="BBA3:BBD3"/>
    <mergeCell ref="BBE3:BBH3"/>
    <mergeCell ref="BBI3:BBL3"/>
    <mergeCell ref="AZQ3:AZT3"/>
    <mergeCell ref="AZU3:AZX3"/>
    <mergeCell ref="AZY3:BAB3"/>
    <mergeCell ref="BAC3:BAF3"/>
    <mergeCell ref="BAG3:BAJ3"/>
    <mergeCell ref="BAK3:BAN3"/>
    <mergeCell ref="AYS3:AYV3"/>
    <mergeCell ref="AYW3:AYZ3"/>
    <mergeCell ref="AZA3:AZD3"/>
    <mergeCell ref="AZE3:AZH3"/>
    <mergeCell ref="AZI3:AZL3"/>
    <mergeCell ref="AZM3:AZP3"/>
    <mergeCell ref="BDI3:BDL3"/>
    <mergeCell ref="BDM3:BDP3"/>
    <mergeCell ref="BDQ3:BDT3"/>
    <mergeCell ref="BDU3:BDX3"/>
    <mergeCell ref="BDY3:BEB3"/>
    <mergeCell ref="BEC3:BEF3"/>
    <mergeCell ref="BCK3:BCN3"/>
    <mergeCell ref="BCO3:BCR3"/>
    <mergeCell ref="BCS3:BCV3"/>
    <mergeCell ref="BCW3:BCZ3"/>
    <mergeCell ref="BDA3:BDD3"/>
    <mergeCell ref="BDE3:BDH3"/>
    <mergeCell ref="BBM3:BBP3"/>
    <mergeCell ref="BBQ3:BBT3"/>
    <mergeCell ref="BBU3:BBX3"/>
    <mergeCell ref="BBY3:BCB3"/>
    <mergeCell ref="BCC3:BCF3"/>
    <mergeCell ref="BCG3:BCJ3"/>
    <mergeCell ref="BGC3:BGF3"/>
    <mergeCell ref="BGG3:BGJ3"/>
    <mergeCell ref="BGK3:BGN3"/>
    <mergeCell ref="BGO3:BGR3"/>
    <mergeCell ref="BGS3:BGV3"/>
    <mergeCell ref="BGW3:BGZ3"/>
    <mergeCell ref="BFE3:BFH3"/>
    <mergeCell ref="BFI3:BFL3"/>
    <mergeCell ref="BFM3:BFP3"/>
    <mergeCell ref="BFQ3:BFT3"/>
    <mergeCell ref="BFU3:BFX3"/>
    <mergeCell ref="BFY3:BGB3"/>
    <mergeCell ref="BEG3:BEJ3"/>
    <mergeCell ref="BEK3:BEN3"/>
    <mergeCell ref="BEO3:BER3"/>
    <mergeCell ref="BES3:BEV3"/>
    <mergeCell ref="BEW3:BEZ3"/>
    <mergeCell ref="BFA3:BFD3"/>
    <mergeCell ref="BIW3:BIZ3"/>
    <mergeCell ref="BJA3:BJD3"/>
    <mergeCell ref="BJE3:BJH3"/>
    <mergeCell ref="BJI3:BJL3"/>
    <mergeCell ref="BJM3:BJP3"/>
    <mergeCell ref="BJQ3:BJT3"/>
    <mergeCell ref="BHY3:BIB3"/>
    <mergeCell ref="BIC3:BIF3"/>
    <mergeCell ref="BIG3:BIJ3"/>
    <mergeCell ref="BIK3:BIN3"/>
    <mergeCell ref="BIO3:BIR3"/>
    <mergeCell ref="BIS3:BIV3"/>
    <mergeCell ref="BHA3:BHD3"/>
    <mergeCell ref="BHE3:BHH3"/>
    <mergeCell ref="BHI3:BHL3"/>
    <mergeCell ref="BHM3:BHP3"/>
    <mergeCell ref="BHQ3:BHT3"/>
    <mergeCell ref="BHU3:BHX3"/>
    <mergeCell ref="BLQ3:BLT3"/>
    <mergeCell ref="BLU3:BLX3"/>
    <mergeCell ref="BLY3:BMB3"/>
    <mergeCell ref="BMC3:BMF3"/>
    <mergeCell ref="BMG3:BMJ3"/>
    <mergeCell ref="BMK3:BMN3"/>
    <mergeCell ref="BKS3:BKV3"/>
    <mergeCell ref="BKW3:BKZ3"/>
    <mergeCell ref="BLA3:BLD3"/>
    <mergeCell ref="BLE3:BLH3"/>
    <mergeCell ref="BLI3:BLL3"/>
    <mergeCell ref="BLM3:BLP3"/>
    <mergeCell ref="BJU3:BJX3"/>
    <mergeCell ref="BJY3:BKB3"/>
    <mergeCell ref="BKC3:BKF3"/>
    <mergeCell ref="BKG3:BKJ3"/>
    <mergeCell ref="BKK3:BKN3"/>
    <mergeCell ref="BKO3:BKR3"/>
    <mergeCell ref="BOK3:BON3"/>
    <mergeCell ref="BOO3:BOR3"/>
    <mergeCell ref="BOS3:BOV3"/>
    <mergeCell ref="BOW3:BOZ3"/>
    <mergeCell ref="BPA3:BPD3"/>
    <mergeCell ref="BPE3:BPH3"/>
    <mergeCell ref="BNM3:BNP3"/>
    <mergeCell ref="BNQ3:BNT3"/>
    <mergeCell ref="BNU3:BNX3"/>
    <mergeCell ref="BNY3:BOB3"/>
    <mergeCell ref="BOC3:BOF3"/>
    <mergeCell ref="BOG3:BOJ3"/>
    <mergeCell ref="BMO3:BMR3"/>
    <mergeCell ref="BMS3:BMV3"/>
    <mergeCell ref="BMW3:BMZ3"/>
    <mergeCell ref="BNA3:BND3"/>
    <mergeCell ref="BNE3:BNH3"/>
    <mergeCell ref="BNI3:BNL3"/>
    <mergeCell ref="BRE3:BRH3"/>
    <mergeCell ref="BRI3:BRL3"/>
    <mergeCell ref="BRM3:BRP3"/>
    <mergeCell ref="BRQ3:BRT3"/>
    <mergeCell ref="BRU3:BRX3"/>
    <mergeCell ref="BRY3:BSB3"/>
    <mergeCell ref="BQG3:BQJ3"/>
    <mergeCell ref="BQK3:BQN3"/>
    <mergeCell ref="BQO3:BQR3"/>
    <mergeCell ref="BQS3:BQV3"/>
    <mergeCell ref="BQW3:BQZ3"/>
    <mergeCell ref="BRA3:BRD3"/>
    <mergeCell ref="BPI3:BPL3"/>
    <mergeCell ref="BPM3:BPP3"/>
    <mergeCell ref="BPQ3:BPT3"/>
    <mergeCell ref="BPU3:BPX3"/>
    <mergeCell ref="BPY3:BQB3"/>
    <mergeCell ref="BQC3:BQF3"/>
    <mergeCell ref="BTY3:BUB3"/>
    <mergeCell ref="BUC3:BUF3"/>
    <mergeCell ref="BUG3:BUJ3"/>
    <mergeCell ref="BUK3:BUN3"/>
    <mergeCell ref="BUO3:BUR3"/>
    <mergeCell ref="BUS3:BUV3"/>
    <mergeCell ref="BTA3:BTD3"/>
    <mergeCell ref="BTE3:BTH3"/>
    <mergeCell ref="BTI3:BTL3"/>
    <mergeCell ref="BTM3:BTP3"/>
    <mergeCell ref="BTQ3:BTT3"/>
    <mergeCell ref="BTU3:BTX3"/>
    <mergeCell ref="BSC3:BSF3"/>
    <mergeCell ref="BSG3:BSJ3"/>
    <mergeCell ref="BSK3:BSN3"/>
    <mergeCell ref="BSO3:BSR3"/>
    <mergeCell ref="BSS3:BSV3"/>
    <mergeCell ref="BSW3:BSZ3"/>
    <mergeCell ref="BWS3:BWV3"/>
    <mergeCell ref="BWW3:BWZ3"/>
    <mergeCell ref="BXA3:BXD3"/>
    <mergeCell ref="BXE3:BXH3"/>
    <mergeCell ref="BXI3:BXL3"/>
    <mergeCell ref="BXM3:BXP3"/>
    <mergeCell ref="BVU3:BVX3"/>
    <mergeCell ref="BVY3:BWB3"/>
    <mergeCell ref="BWC3:BWF3"/>
    <mergeCell ref="BWG3:BWJ3"/>
    <mergeCell ref="BWK3:BWN3"/>
    <mergeCell ref="BWO3:BWR3"/>
    <mergeCell ref="BUW3:BUZ3"/>
    <mergeCell ref="BVA3:BVD3"/>
    <mergeCell ref="BVE3:BVH3"/>
    <mergeCell ref="BVI3:BVL3"/>
    <mergeCell ref="BVM3:BVP3"/>
    <mergeCell ref="BVQ3:BVT3"/>
    <mergeCell ref="BZM3:BZP3"/>
    <mergeCell ref="BZQ3:BZT3"/>
    <mergeCell ref="BZU3:BZX3"/>
    <mergeCell ref="BZY3:CAB3"/>
    <mergeCell ref="CAC3:CAF3"/>
    <mergeCell ref="CAG3:CAJ3"/>
    <mergeCell ref="BYO3:BYR3"/>
    <mergeCell ref="BYS3:BYV3"/>
    <mergeCell ref="BYW3:BYZ3"/>
    <mergeCell ref="BZA3:BZD3"/>
    <mergeCell ref="BZE3:BZH3"/>
    <mergeCell ref="BZI3:BZL3"/>
    <mergeCell ref="BXQ3:BXT3"/>
    <mergeCell ref="BXU3:BXX3"/>
    <mergeCell ref="BXY3:BYB3"/>
    <mergeCell ref="BYC3:BYF3"/>
    <mergeCell ref="BYG3:BYJ3"/>
    <mergeCell ref="BYK3:BYN3"/>
    <mergeCell ref="CCG3:CCJ3"/>
    <mergeCell ref="CCK3:CCN3"/>
    <mergeCell ref="CCO3:CCR3"/>
    <mergeCell ref="CCS3:CCV3"/>
    <mergeCell ref="CCW3:CCZ3"/>
    <mergeCell ref="CDA3:CDD3"/>
    <mergeCell ref="CBI3:CBL3"/>
    <mergeCell ref="CBM3:CBP3"/>
    <mergeCell ref="CBQ3:CBT3"/>
    <mergeCell ref="CBU3:CBX3"/>
    <mergeCell ref="CBY3:CCB3"/>
    <mergeCell ref="CCC3:CCF3"/>
    <mergeCell ref="CAK3:CAN3"/>
    <mergeCell ref="CAO3:CAR3"/>
    <mergeCell ref="CAS3:CAV3"/>
    <mergeCell ref="CAW3:CAZ3"/>
    <mergeCell ref="CBA3:CBD3"/>
    <mergeCell ref="CBE3:CBH3"/>
    <mergeCell ref="CFA3:CFD3"/>
    <mergeCell ref="CFE3:CFH3"/>
    <mergeCell ref="CFI3:CFL3"/>
    <mergeCell ref="CFM3:CFP3"/>
    <mergeCell ref="CFQ3:CFT3"/>
    <mergeCell ref="CFU3:CFX3"/>
    <mergeCell ref="CEC3:CEF3"/>
    <mergeCell ref="CEG3:CEJ3"/>
    <mergeCell ref="CEK3:CEN3"/>
    <mergeCell ref="CEO3:CER3"/>
    <mergeCell ref="CES3:CEV3"/>
    <mergeCell ref="CEW3:CEZ3"/>
    <mergeCell ref="CDE3:CDH3"/>
    <mergeCell ref="CDI3:CDL3"/>
    <mergeCell ref="CDM3:CDP3"/>
    <mergeCell ref="CDQ3:CDT3"/>
    <mergeCell ref="CDU3:CDX3"/>
    <mergeCell ref="CDY3:CEB3"/>
    <mergeCell ref="CHU3:CHX3"/>
    <mergeCell ref="CHY3:CIB3"/>
    <mergeCell ref="CIC3:CIF3"/>
    <mergeCell ref="CIG3:CIJ3"/>
    <mergeCell ref="CIK3:CIN3"/>
    <mergeCell ref="CIO3:CIR3"/>
    <mergeCell ref="CGW3:CGZ3"/>
    <mergeCell ref="CHA3:CHD3"/>
    <mergeCell ref="CHE3:CHH3"/>
    <mergeCell ref="CHI3:CHL3"/>
    <mergeCell ref="CHM3:CHP3"/>
    <mergeCell ref="CHQ3:CHT3"/>
    <mergeCell ref="CFY3:CGB3"/>
    <mergeCell ref="CGC3:CGF3"/>
    <mergeCell ref="CGG3:CGJ3"/>
    <mergeCell ref="CGK3:CGN3"/>
    <mergeCell ref="CGO3:CGR3"/>
    <mergeCell ref="CGS3:CGV3"/>
    <mergeCell ref="CKO3:CKR3"/>
    <mergeCell ref="CKS3:CKV3"/>
    <mergeCell ref="CKW3:CKZ3"/>
    <mergeCell ref="CLA3:CLD3"/>
    <mergeCell ref="CLE3:CLH3"/>
    <mergeCell ref="CLI3:CLL3"/>
    <mergeCell ref="CJQ3:CJT3"/>
    <mergeCell ref="CJU3:CJX3"/>
    <mergeCell ref="CJY3:CKB3"/>
    <mergeCell ref="CKC3:CKF3"/>
    <mergeCell ref="CKG3:CKJ3"/>
    <mergeCell ref="CKK3:CKN3"/>
    <mergeCell ref="CIS3:CIV3"/>
    <mergeCell ref="CIW3:CIZ3"/>
    <mergeCell ref="CJA3:CJD3"/>
    <mergeCell ref="CJE3:CJH3"/>
    <mergeCell ref="CJI3:CJL3"/>
    <mergeCell ref="CJM3:CJP3"/>
    <mergeCell ref="CNI3:CNL3"/>
    <mergeCell ref="CNM3:CNP3"/>
    <mergeCell ref="CNQ3:CNT3"/>
    <mergeCell ref="CNU3:CNX3"/>
    <mergeCell ref="CNY3:COB3"/>
    <mergeCell ref="COC3:COF3"/>
    <mergeCell ref="CMK3:CMN3"/>
    <mergeCell ref="CMO3:CMR3"/>
    <mergeCell ref="CMS3:CMV3"/>
    <mergeCell ref="CMW3:CMZ3"/>
    <mergeCell ref="CNA3:CND3"/>
    <mergeCell ref="CNE3:CNH3"/>
    <mergeCell ref="CLM3:CLP3"/>
    <mergeCell ref="CLQ3:CLT3"/>
    <mergeCell ref="CLU3:CLX3"/>
    <mergeCell ref="CLY3:CMB3"/>
    <mergeCell ref="CMC3:CMF3"/>
    <mergeCell ref="CMG3:CMJ3"/>
    <mergeCell ref="CQC3:CQF3"/>
    <mergeCell ref="CQG3:CQJ3"/>
    <mergeCell ref="CQK3:CQN3"/>
    <mergeCell ref="CQO3:CQR3"/>
    <mergeCell ref="CQS3:CQV3"/>
    <mergeCell ref="CQW3:CQZ3"/>
    <mergeCell ref="CPE3:CPH3"/>
    <mergeCell ref="CPI3:CPL3"/>
    <mergeCell ref="CPM3:CPP3"/>
    <mergeCell ref="CPQ3:CPT3"/>
    <mergeCell ref="CPU3:CPX3"/>
    <mergeCell ref="CPY3:CQB3"/>
    <mergeCell ref="COG3:COJ3"/>
    <mergeCell ref="COK3:CON3"/>
    <mergeCell ref="COO3:COR3"/>
    <mergeCell ref="COS3:COV3"/>
    <mergeCell ref="COW3:COZ3"/>
    <mergeCell ref="CPA3:CPD3"/>
    <mergeCell ref="CSW3:CSZ3"/>
    <mergeCell ref="CTA3:CTD3"/>
    <mergeCell ref="CTE3:CTH3"/>
    <mergeCell ref="CTI3:CTL3"/>
    <mergeCell ref="CTM3:CTP3"/>
    <mergeCell ref="CTQ3:CTT3"/>
    <mergeCell ref="CRY3:CSB3"/>
    <mergeCell ref="CSC3:CSF3"/>
    <mergeCell ref="CSG3:CSJ3"/>
    <mergeCell ref="CSK3:CSN3"/>
    <mergeCell ref="CSO3:CSR3"/>
    <mergeCell ref="CSS3:CSV3"/>
    <mergeCell ref="CRA3:CRD3"/>
    <mergeCell ref="CRE3:CRH3"/>
    <mergeCell ref="CRI3:CRL3"/>
    <mergeCell ref="CRM3:CRP3"/>
    <mergeCell ref="CRQ3:CRT3"/>
    <mergeCell ref="CRU3:CRX3"/>
    <mergeCell ref="CVQ3:CVT3"/>
    <mergeCell ref="CVU3:CVX3"/>
    <mergeCell ref="CVY3:CWB3"/>
    <mergeCell ref="CWC3:CWF3"/>
    <mergeCell ref="CWG3:CWJ3"/>
    <mergeCell ref="CWK3:CWN3"/>
    <mergeCell ref="CUS3:CUV3"/>
    <mergeCell ref="CUW3:CUZ3"/>
    <mergeCell ref="CVA3:CVD3"/>
    <mergeCell ref="CVE3:CVH3"/>
    <mergeCell ref="CVI3:CVL3"/>
    <mergeCell ref="CVM3:CVP3"/>
    <mergeCell ref="CTU3:CTX3"/>
    <mergeCell ref="CTY3:CUB3"/>
    <mergeCell ref="CUC3:CUF3"/>
    <mergeCell ref="CUG3:CUJ3"/>
    <mergeCell ref="CUK3:CUN3"/>
    <mergeCell ref="CUO3:CUR3"/>
    <mergeCell ref="CYK3:CYN3"/>
    <mergeCell ref="CYO3:CYR3"/>
    <mergeCell ref="CYS3:CYV3"/>
    <mergeCell ref="CYW3:CYZ3"/>
    <mergeCell ref="CZA3:CZD3"/>
    <mergeCell ref="CZE3:CZH3"/>
    <mergeCell ref="CXM3:CXP3"/>
    <mergeCell ref="CXQ3:CXT3"/>
    <mergeCell ref="CXU3:CXX3"/>
    <mergeCell ref="CXY3:CYB3"/>
    <mergeCell ref="CYC3:CYF3"/>
    <mergeCell ref="CYG3:CYJ3"/>
    <mergeCell ref="CWO3:CWR3"/>
    <mergeCell ref="CWS3:CWV3"/>
    <mergeCell ref="CWW3:CWZ3"/>
    <mergeCell ref="CXA3:CXD3"/>
    <mergeCell ref="CXE3:CXH3"/>
    <mergeCell ref="CXI3:CXL3"/>
    <mergeCell ref="DBE3:DBH3"/>
    <mergeCell ref="DBI3:DBL3"/>
    <mergeCell ref="DBM3:DBP3"/>
    <mergeCell ref="DBQ3:DBT3"/>
    <mergeCell ref="DBU3:DBX3"/>
    <mergeCell ref="DBY3:DCB3"/>
    <mergeCell ref="DAG3:DAJ3"/>
    <mergeCell ref="DAK3:DAN3"/>
    <mergeCell ref="DAO3:DAR3"/>
    <mergeCell ref="DAS3:DAV3"/>
    <mergeCell ref="DAW3:DAZ3"/>
    <mergeCell ref="DBA3:DBD3"/>
    <mergeCell ref="CZI3:CZL3"/>
    <mergeCell ref="CZM3:CZP3"/>
    <mergeCell ref="CZQ3:CZT3"/>
    <mergeCell ref="CZU3:CZX3"/>
    <mergeCell ref="CZY3:DAB3"/>
    <mergeCell ref="DAC3:DAF3"/>
    <mergeCell ref="DDY3:DEB3"/>
    <mergeCell ref="DEC3:DEF3"/>
    <mergeCell ref="DEG3:DEJ3"/>
    <mergeCell ref="DEK3:DEN3"/>
    <mergeCell ref="DEO3:DER3"/>
    <mergeCell ref="DES3:DEV3"/>
    <mergeCell ref="DDA3:DDD3"/>
    <mergeCell ref="DDE3:DDH3"/>
    <mergeCell ref="DDI3:DDL3"/>
    <mergeCell ref="DDM3:DDP3"/>
    <mergeCell ref="DDQ3:DDT3"/>
    <mergeCell ref="DDU3:DDX3"/>
    <mergeCell ref="DCC3:DCF3"/>
    <mergeCell ref="DCG3:DCJ3"/>
    <mergeCell ref="DCK3:DCN3"/>
    <mergeCell ref="DCO3:DCR3"/>
    <mergeCell ref="DCS3:DCV3"/>
    <mergeCell ref="DCW3:DCZ3"/>
    <mergeCell ref="DGS3:DGV3"/>
    <mergeCell ref="DGW3:DGZ3"/>
    <mergeCell ref="DHA3:DHD3"/>
    <mergeCell ref="DHE3:DHH3"/>
    <mergeCell ref="DHI3:DHL3"/>
    <mergeCell ref="DHM3:DHP3"/>
    <mergeCell ref="DFU3:DFX3"/>
    <mergeCell ref="DFY3:DGB3"/>
    <mergeCell ref="DGC3:DGF3"/>
    <mergeCell ref="DGG3:DGJ3"/>
    <mergeCell ref="DGK3:DGN3"/>
    <mergeCell ref="DGO3:DGR3"/>
    <mergeCell ref="DEW3:DEZ3"/>
    <mergeCell ref="DFA3:DFD3"/>
    <mergeCell ref="DFE3:DFH3"/>
    <mergeCell ref="DFI3:DFL3"/>
    <mergeCell ref="DFM3:DFP3"/>
    <mergeCell ref="DFQ3:DFT3"/>
    <mergeCell ref="DJM3:DJP3"/>
    <mergeCell ref="DJQ3:DJT3"/>
    <mergeCell ref="DJU3:DJX3"/>
    <mergeCell ref="DJY3:DKB3"/>
    <mergeCell ref="DKC3:DKF3"/>
    <mergeCell ref="DKG3:DKJ3"/>
    <mergeCell ref="DIO3:DIR3"/>
    <mergeCell ref="DIS3:DIV3"/>
    <mergeCell ref="DIW3:DIZ3"/>
    <mergeCell ref="DJA3:DJD3"/>
    <mergeCell ref="DJE3:DJH3"/>
    <mergeCell ref="DJI3:DJL3"/>
    <mergeCell ref="DHQ3:DHT3"/>
    <mergeCell ref="DHU3:DHX3"/>
    <mergeCell ref="DHY3:DIB3"/>
    <mergeCell ref="DIC3:DIF3"/>
    <mergeCell ref="DIG3:DIJ3"/>
    <mergeCell ref="DIK3:DIN3"/>
    <mergeCell ref="DMG3:DMJ3"/>
    <mergeCell ref="DMK3:DMN3"/>
    <mergeCell ref="DMO3:DMR3"/>
    <mergeCell ref="DMS3:DMV3"/>
    <mergeCell ref="DMW3:DMZ3"/>
    <mergeCell ref="DNA3:DND3"/>
    <mergeCell ref="DLI3:DLL3"/>
    <mergeCell ref="DLM3:DLP3"/>
    <mergeCell ref="DLQ3:DLT3"/>
    <mergeCell ref="DLU3:DLX3"/>
    <mergeCell ref="DLY3:DMB3"/>
    <mergeCell ref="DMC3:DMF3"/>
    <mergeCell ref="DKK3:DKN3"/>
    <mergeCell ref="DKO3:DKR3"/>
    <mergeCell ref="DKS3:DKV3"/>
    <mergeCell ref="DKW3:DKZ3"/>
    <mergeCell ref="DLA3:DLD3"/>
    <mergeCell ref="DLE3:DLH3"/>
    <mergeCell ref="DPA3:DPD3"/>
    <mergeCell ref="DPE3:DPH3"/>
    <mergeCell ref="DPI3:DPL3"/>
    <mergeCell ref="DPM3:DPP3"/>
    <mergeCell ref="DPQ3:DPT3"/>
    <mergeCell ref="DPU3:DPX3"/>
    <mergeCell ref="DOC3:DOF3"/>
    <mergeCell ref="DOG3:DOJ3"/>
    <mergeCell ref="DOK3:DON3"/>
    <mergeCell ref="DOO3:DOR3"/>
    <mergeCell ref="DOS3:DOV3"/>
    <mergeCell ref="DOW3:DOZ3"/>
    <mergeCell ref="DNE3:DNH3"/>
    <mergeCell ref="DNI3:DNL3"/>
    <mergeCell ref="DNM3:DNP3"/>
    <mergeCell ref="DNQ3:DNT3"/>
    <mergeCell ref="DNU3:DNX3"/>
    <mergeCell ref="DNY3:DOB3"/>
    <mergeCell ref="DRU3:DRX3"/>
    <mergeCell ref="DRY3:DSB3"/>
    <mergeCell ref="DSC3:DSF3"/>
    <mergeCell ref="DSG3:DSJ3"/>
    <mergeCell ref="DSK3:DSN3"/>
    <mergeCell ref="DSO3:DSR3"/>
    <mergeCell ref="DQW3:DQZ3"/>
    <mergeCell ref="DRA3:DRD3"/>
    <mergeCell ref="DRE3:DRH3"/>
    <mergeCell ref="DRI3:DRL3"/>
    <mergeCell ref="DRM3:DRP3"/>
    <mergeCell ref="DRQ3:DRT3"/>
    <mergeCell ref="DPY3:DQB3"/>
    <mergeCell ref="DQC3:DQF3"/>
    <mergeCell ref="DQG3:DQJ3"/>
    <mergeCell ref="DQK3:DQN3"/>
    <mergeCell ref="DQO3:DQR3"/>
    <mergeCell ref="DQS3:DQV3"/>
    <mergeCell ref="DUO3:DUR3"/>
    <mergeCell ref="DUS3:DUV3"/>
    <mergeCell ref="DUW3:DUZ3"/>
    <mergeCell ref="DVA3:DVD3"/>
    <mergeCell ref="DVE3:DVH3"/>
    <mergeCell ref="DVI3:DVL3"/>
    <mergeCell ref="DTQ3:DTT3"/>
    <mergeCell ref="DTU3:DTX3"/>
    <mergeCell ref="DTY3:DUB3"/>
    <mergeCell ref="DUC3:DUF3"/>
    <mergeCell ref="DUG3:DUJ3"/>
    <mergeCell ref="DUK3:DUN3"/>
    <mergeCell ref="DSS3:DSV3"/>
    <mergeCell ref="DSW3:DSZ3"/>
    <mergeCell ref="DTA3:DTD3"/>
    <mergeCell ref="DTE3:DTH3"/>
    <mergeCell ref="DTI3:DTL3"/>
    <mergeCell ref="DTM3:DTP3"/>
    <mergeCell ref="DXI3:DXL3"/>
    <mergeCell ref="DXM3:DXP3"/>
    <mergeCell ref="DXQ3:DXT3"/>
    <mergeCell ref="DXU3:DXX3"/>
    <mergeCell ref="DXY3:DYB3"/>
    <mergeCell ref="DYC3:DYF3"/>
    <mergeCell ref="DWK3:DWN3"/>
    <mergeCell ref="DWO3:DWR3"/>
    <mergeCell ref="DWS3:DWV3"/>
    <mergeCell ref="DWW3:DWZ3"/>
    <mergeCell ref="DXA3:DXD3"/>
    <mergeCell ref="DXE3:DXH3"/>
    <mergeCell ref="DVM3:DVP3"/>
    <mergeCell ref="DVQ3:DVT3"/>
    <mergeCell ref="DVU3:DVX3"/>
    <mergeCell ref="DVY3:DWB3"/>
    <mergeCell ref="DWC3:DWF3"/>
    <mergeCell ref="DWG3:DWJ3"/>
    <mergeCell ref="EAC3:EAF3"/>
    <mergeCell ref="EAG3:EAJ3"/>
    <mergeCell ref="EAK3:EAN3"/>
    <mergeCell ref="EAO3:EAR3"/>
    <mergeCell ref="EAS3:EAV3"/>
    <mergeCell ref="EAW3:EAZ3"/>
    <mergeCell ref="DZE3:DZH3"/>
    <mergeCell ref="DZI3:DZL3"/>
    <mergeCell ref="DZM3:DZP3"/>
    <mergeCell ref="DZQ3:DZT3"/>
    <mergeCell ref="DZU3:DZX3"/>
    <mergeCell ref="DZY3:EAB3"/>
    <mergeCell ref="DYG3:DYJ3"/>
    <mergeCell ref="DYK3:DYN3"/>
    <mergeCell ref="DYO3:DYR3"/>
    <mergeCell ref="DYS3:DYV3"/>
    <mergeCell ref="DYW3:DYZ3"/>
    <mergeCell ref="DZA3:DZD3"/>
    <mergeCell ref="ECW3:ECZ3"/>
    <mergeCell ref="EDA3:EDD3"/>
    <mergeCell ref="EDE3:EDH3"/>
    <mergeCell ref="EDI3:EDL3"/>
    <mergeCell ref="EDM3:EDP3"/>
    <mergeCell ref="EDQ3:EDT3"/>
    <mergeCell ref="EBY3:ECB3"/>
    <mergeCell ref="ECC3:ECF3"/>
    <mergeCell ref="ECG3:ECJ3"/>
    <mergeCell ref="ECK3:ECN3"/>
    <mergeCell ref="ECO3:ECR3"/>
    <mergeCell ref="ECS3:ECV3"/>
    <mergeCell ref="EBA3:EBD3"/>
    <mergeCell ref="EBE3:EBH3"/>
    <mergeCell ref="EBI3:EBL3"/>
    <mergeCell ref="EBM3:EBP3"/>
    <mergeCell ref="EBQ3:EBT3"/>
    <mergeCell ref="EBU3:EBX3"/>
    <mergeCell ref="EFQ3:EFT3"/>
    <mergeCell ref="EFU3:EFX3"/>
    <mergeCell ref="EFY3:EGB3"/>
    <mergeCell ref="EGC3:EGF3"/>
    <mergeCell ref="EGG3:EGJ3"/>
    <mergeCell ref="EGK3:EGN3"/>
    <mergeCell ref="EES3:EEV3"/>
    <mergeCell ref="EEW3:EEZ3"/>
    <mergeCell ref="EFA3:EFD3"/>
    <mergeCell ref="EFE3:EFH3"/>
    <mergeCell ref="EFI3:EFL3"/>
    <mergeCell ref="EFM3:EFP3"/>
    <mergeCell ref="EDU3:EDX3"/>
    <mergeCell ref="EDY3:EEB3"/>
    <mergeCell ref="EEC3:EEF3"/>
    <mergeCell ref="EEG3:EEJ3"/>
    <mergeCell ref="EEK3:EEN3"/>
    <mergeCell ref="EEO3:EER3"/>
    <mergeCell ref="EIK3:EIN3"/>
    <mergeCell ref="EIO3:EIR3"/>
    <mergeCell ref="EIS3:EIV3"/>
    <mergeCell ref="EIW3:EIZ3"/>
    <mergeCell ref="EJA3:EJD3"/>
    <mergeCell ref="EJE3:EJH3"/>
    <mergeCell ref="EHM3:EHP3"/>
    <mergeCell ref="EHQ3:EHT3"/>
    <mergeCell ref="EHU3:EHX3"/>
    <mergeCell ref="EHY3:EIB3"/>
    <mergeCell ref="EIC3:EIF3"/>
    <mergeCell ref="EIG3:EIJ3"/>
    <mergeCell ref="EGO3:EGR3"/>
    <mergeCell ref="EGS3:EGV3"/>
    <mergeCell ref="EGW3:EGZ3"/>
    <mergeCell ref="EHA3:EHD3"/>
    <mergeCell ref="EHE3:EHH3"/>
    <mergeCell ref="EHI3:EHL3"/>
    <mergeCell ref="ELE3:ELH3"/>
    <mergeCell ref="ELI3:ELL3"/>
    <mergeCell ref="ELM3:ELP3"/>
    <mergeCell ref="ELQ3:ELT3"/>
    <mergeCell ref="ELU3:ELX3"/>
    <mergeCell ref="ELY3:EMB3"/>
    <mergeCell ref="EKG3:EKJ3"/>
    <mergeCell ref="EKK3:EKN3"/>
    <mergeCell ref="EKO3:EKR3"/>
    <mergeCell ref="EKS3:EKV3"/>
    <mergeCell ref="EKW3:EKZ3"/>
    <mergeCell ref="ELA3:ELD3"/>
    <mergeCell ref="EJI3:EJL3"/>
    <mergeCell ref="EJM3:EJP3"/>
    <mergeCell ref="EJQ3:EJT3"/>
    <mergeCell ref="EJU3:EJX3"/>
    <mergeCell ref="EJY3:EKB3"/>
    <mergeCell ref="EKC3:EKF3"/>
    <mergeCell ref="ENY3:EOB3"/>
    <mergeCell ref="EOC3:EOF3"/>
    <mergeCell ref="EOG3:EOJ3"/>
    <mergeCell ref="EOK3:EON3"/>
    <mergeCell ref="EOO3:EOR3"/>
    <mergeCell ref="EOS3:EOV3"/>
    <mergeCell ref="ENA3:END3"/>
    <mergeCell ref="ENE3:ENH3"/>
    <mergeCell ref="ENI3:ENL3"/>
    <mergeCell ref="ENM3:ENP3"/>
    <mergeCell ref="ENQ3:ENT3"/>
    <mergeCell ref="ENU3:ENX3"/>
    <mergeCell ref="EMC3:EMF3"/>
    <mergeCell ref="EMG3:EMJ3"/>
    <mergeCell ref="EMK3:EMN3"/>
    <mergeCell ref="EMO3:EMR3"/>
    <mergeCell ref="EMS3:EMV3"/>
    <mergeCell ref="EMW3:EMZ3"/>
    <mergeCell ref="EQS3:EQV3"/>
    <mergeCell ref="EQW3:EQZ3"/>
    <mergeCell ref="ERA3:ERD3"/>
    <mergeCell ref="ERE3:ERH3"/>
    <mergeCell ref="ERI3:ERL3"/>
    <mergeCell ref="ERM3:ERP3"/>
    <mergeCell ref="EPU3:EPX3"/>
    <mergeCell ref="EPY3:EQB3"/>
    <mergeCell ref="EQC3:EQF3"/>
    <mergeCell ref="EQG3:EQJ3"/>
    <mergeCell ref="EQK3:EQN3"/>
    <mergeCell ref="EQO3:EQR3"/>
    <mergeCell ref="EOW3:EOZ3"/>
    <mergeCell ref="EPA3:EPD3"/>
    <mergeCell ref="EPE3:EPH3"/>
    <mergeCell ref="EPI3:EPL3"/>
    <mergeCell ref="EPM3:EPP3"/>
    <mergeCell ref="EPQ3:EPT3"/>
    <mergeCell ref="ETM3:ETP3"/>
    <mergeCell ref="ETQ3:ETT3"/>
    <mergeCell ref="ETU3:ETX3"/>
    <mergeCell ref="ETY3:EUB3"/>
    <mergeCell ref="EUC3:EUF3"/>
    <mergeCell ref="EUG3:EUJ3"/>
    <mergeCell ref="ESO3:ESR3"/>
    <mergeCell ref="ESS3:ESV3"/>
    <mergeCell ref="ESW3:ESZ3"/>
    <mergeCell ref="ETA3:ETD3"/>
    <mergeCell ref="ETE3:ETH3"/>
    <mergeCell ref="ETI3:ETL3"/>
    <mergeCell ref="ERQ3:ERT3"/>
    <mergeCell ref="ERU3:ERX3"/>
    <mergeCell ref="ERY3:ESB3"/>
    <mergeCell ref="ESC3:ESF3"/>
    <mergeCell ref="ESG3:ESJ3"/>
    <mergeCell ref="ESK3:ESN3"/>
    <mergeCell ref="EWG3:EWJ3"/>
    <mergeCell ref="EWK3:EWN3"/>
    <mergeCell ref="EWO3:EWR3"/>
    <mergeCell ref="EWS3:EWV3"/>
    <mergeCell ref="EWW3:EWZ3"/>
    <mergeCell ref="EXA3:EXD3"/>
    <mergeCell ref="EVI3:EVL3"/>
    <mergeCell ref="EVM3:EVP3"/>
    <mergeCell ref="EVQ3:EVT3"/>
    <mergeCell ref="EVU3:EVX3"/>
    <mergeCell ref="EVY3:EWB3"/>
    <mergeCell ref="EWC3:EWF3"/>
    <mergeCell ref="EUK3:EUN3"/>
    <mergeCell ref="EUO3:EUR3"/>
    <mergeCell ref="EUS3:EUV3"/>
    <mergeCell ref="EUW3:EUZ3"/>
    <mergeCell ref="EVA3:EVD3"/>
    <mergeCell ref="EVE3:EVH3"/>
    <mergeCell ref="EZA3:EZD3"/>
    <mergeCell ref="EZE3:EZH3"/>
    <mergeCell ref="EZI3:EZL3"/>
    <mergeCell ref="EZM3:EZP3"/>
    <mergeCell ref="EZQ3:EZT3"/>
    <mergeCell ref="EZU3:EZX3"/>
    <mergeCell ref="EYC3:EYF3"/>
    <mergeCell ref="EYG3:EYJ3"/>
    <mergeCell ref="EYK3:EYN3"/>
    <mergeCell ref="EYO3:EYR3"/>
    <mergeCell ref="EYS3:EYV3"/>
    <mergeCell ref="EYW3:EYZ3"/>
    <mergeCell ref="EXE3:EXH3"/>
    <mergeCell ref="EXI3:EXL3"/>
    <mergeCell ref="EXM3:EXP3"/>
    <mergeCell ref="EXQ3:EXT3"/>
    <mergeCell ref="EXU3:EXX3"/>
    <mergeCell ref="EXY3:EYB3"/>
    <mergeCell ref="FBU3:FBX3"/>
    <mergeCell ref="FBY3:FCB3"/>
    <mergeCell ref="FCC3:FCF3"/>
    <mergeCell ref="FCG3:FCJ3"/>
    <mergeCell ref="FCK3:FCN3"/>
    <mergeCell ref="FCO3:FCR3"/>
    <mergeCell ref="FAW3:FAZ3"/>
    <mergeCell ref="FBA3:FBD3"/>
    <mergeCell ref="FBE3:FBH3"/>
    <mergeCell ref="FBI3:FBL3"/>
    <mergeCell ref="FBM3:FBP3"/>
    <mergeCell ref="FBQ3:FBT3"/>
    <mergeCell ref="EZY3:FAB3"/>
    <mergeCell ref="FAC3:FAF3"/>
    <mergeCell ref="FAG3:FAJ3"/>
    <mergeCell ref="FAK3:FAN3"/>
    <mergeCell ref="FAO3:FAR3"/>
    <mergeCell ref="FAS3:FAV3"/>
    <mergeCell ref="FEO3:FER3"/>
    <mergeCell ref="FES3:FEV3"/>
    <mergeCell ref="FEW3:FEZ3"/>
    <mergeCell ref="FFA3:FFD3"/>
    <mergeCell ref="FFE3:FFH3"/>
    <mergeCell ref="FFI3:FFL3"/>
    <mergeCell ref="FDQ3:FDT3"/>
    <mergeCell ref="FDU3:FDX3"/>
    <mergeCell ref="FDY3:FEB3"/>
    <mergeCell ref="FEC3:FEF3"/>
    <mergeCell ref="FEG3:FEJ3"/>
    <mergeCell ref="FEK3:FEN3"/>
    <mergeCell ref="FCS3:FCV3"/>
    <mergeCell ref="FCW3:FCZ3"/>
    <mergeCell ref="FDA3:FDD3"/>
    <mergeCell ref="FDE3:FDH3"/>
    <mergeCell ref="FDI3:FDL3"/>
    <mergeCell ref="FDM3:FDP3"/>
    <mergeCell ref="FHI3:FHL3"/>
    <mergeCell ref="FHM3:FHP3"/>
    <mergeCell ref="FHQ3:FHT3"/>
    <mergeCell ref="FHU3:FHX3"/>
    <mergeCell ref="FHY3:FIB3"/>
    <mergeCell ref="FIC3:FIF3"/>
    <mergeCell ref="FGK3:FGN3"/>
    <mergeCell ref="FGO3:FGR3"/>
    <mergeCell ref="FGS3:FGV3"/>
    <mergeCell ref="FGW3:FGZ3"/>
    <mergeCell ref="FHA3:FHD3"/>
    <mergeCell ref="FHE3:FHH3"/>
    <mergeCell ref="FFM3:FFP3"/>
    <mergeCell ref="FFQ3:FFT3"/>
    <mergeCell ref="FFU3:FFX3"/>
    <mergeCell ref="FFY3:FGB3"/>
    <mergeCell ref="FGC3:FGF3"/>
    <mergeCell ref="FGG3:FGJ3"/>
    <mergeCell ref="FKC3:FKF3"/>
    <mergeCell ref="FKG3:FKJ3"/>
    <mergeCell ref="FKK3:FKN3"/>
    <mergeCell ref="FKO3:FKR3"/>
    <mergeCell ref="FKS3:FKV3"/>
    <mergeCell ref="FKW3:FKZ3"/>
    <mergeCell ref="FJE3:FJH3"/>
    <mergeCell ref="FJI3:FJL3"/>
    <mergeCell ref="FJM3:FJP3"/>
    <mergeCell ref="FJQ3:FJT3"/>
    <mergeCell ref="FJU3:FJX3"/>
    <mergeCell ref="FJY3:FKB3"/>
    <mergeCell ref="FIG3:FIJ3"/>
    <mergeCell ref="FIK3:FIN3"/>
    <mergeCell ref="FIO3:FIR3"/>
    <mergeCell ref="FIS3:FIV3"/>
    <mergeCell ref="FIW3:FIZ3"/>
    <mergeCell ref="FJA3:FJD3"/>
    <mergeCell ref="FMW3:FMZ3"/>
    <mergeCell ref="FNA3:FND3"/>
    <mergeCell ref="FNE3:FNH3"/>
    <mergeCell ref="FNI3:FNL3"/>
    <mergeCell ref="FNM3:FNP3"/>
    <mergeCell ref="FNQ3:FNT3"/>
    <mergeCell ref="FLY3:FMB3"/>
    <mergeCell ref="FMC3:FMF3"/>
    <mergeCell ref="FMG3:FMJ3"/>
    <mergeCell ref="FMK3:FMN3"/>
    <mergeCell ref="FMO3:FMR3"/>
    <mergeCell ref="FMS3:FMV3"/>
    <mergeCell ref="FLA3:FLD3"/>
    <mergeCell ref="FLE3:FLH3"/>
    <mergeCell ref="FLI3:FLL3"/>
    <mergeCell ref="FLM3:FLP3"/>
    <mergeCell ref="FLQ3:FLT3"/>
    <mergeCell ref="FLU3:FLX3"/>
    <mergeCell ref="FPQ3:FPT3"/>
    <mergeCell ref="FPU3:FPX3"/>
    <mergeCell ref="FPY3:FQB3"/>
    <mergeCell ref="FQC3:FQF3"/>
    <mergeCell ref="FQG3:FQJ3"/>
    <mergeCell ref="FQK3:FQN3"/>
    <mergeCell ref="FOS3:FOV3"/>
    <mergeCell ref="FOW3:FOZ3"/>
    <mergeCell ref="FPA3:FPD3"/>
    <mergeCell ref="FPE3:FPH3"/>
    <mergeCell ref="FPI3:FPL3"/>
    <mergeCell ref="FPM3:FPP3"/>
    <mergeCell ref="FNU3:FNX3"/>
    <mergeCell ref="FNY3:FOB3"/>
    <mergeCell ref="FOC3:FOF3"/>
    <mergeCell ref="FOG3:FOJ3"/>
    <mergeCell ref="FOK3:FON3"/>
    <mergeCell ref="FOO3:FOR3"/>
    <mergeCell ref="FSK3:FSN3"/>
    <mergeCell ref="FSO3:FSR3"/>
    <mergeCell ref="FSS3:FSV3"/>
    <mergeCell ref="FSW3:FSZ3"/>
    <mergeCell ref="FTA3:FTD3"/>
    <mergeCell ref="FTE3:FTH3"/>
    <mergeCell ref="FRM3:FRP3"/>
    <mergeCell ref="FRQ3:FRT3"/>
    <mergeCell ref="FRU3:FRX3"/>
    <mergeCell ref="FRY3:FSB3"/>
    <mergeCell ref="FSC3:FSF3"/>
    <mergeCell ref="FSG3:FSJ3"/>
    <mergeCell ref="FQO3:FQR3"/>
    <mergeCell ref="FQS3:FQV3"/>
    <mergeCell ref="FQW3:FQZ3"/>
    <mergeCell ref="FRA3:FRD3"/>
    <mergeCell ref="FRE3:FRH3"/>
    <mergeCell ref="FRI3:FRL3"/>
    <mergeCell ref="FVE3:FVH3"/>
    <mergeCell ref="FVI3:FVL3"/>
    <mergeCell ref="FVM3:FVP3"/>
    <mergeCell ref="FVQ3:FVT3"/>
    <mergeCell ref="FVU3:FVX3"/>
    <mergeCell ref="FVY3:FWB3"/>
    <mergeCell ref="FUG3:FUJ3"/>
    <mergeCell ref="FUK3:FUN3"/>
    <mergeCell ref="FUO3:FUR3"/>
    <mergeCell ref="FUS3:FUV3"/>
    <mergeCell ref="FUW3:FUZ3"/>
    <mergeCell ref="FVA3:FVD3"/>
    <mergeCell ref="FTI3:FTL3"/>
    <mergeCell ref="FTM3:FTP3"/>
    <mergeCell ref="FTQ3:FTT3"/>
    <mergeCell ref="FTU3:FTX3"/>
    <mergeCell ref="FTY3:FUB3"/>
    <mergeCell ref="FUC3:FUF3"/>
    <mergeCell ref="FXY3:FYB3"/>
    <mergeCell ref="FYC3:FYF3"/>
    <mergeCell ref="FYG3:FYJ3"/>
    <mergeCell ref="FYK3:FYN3"/>
    <mergeCell ref="FYO3:FYR3"/>
    <mergeCell ref="FYS3:FYV3"/>
    <mergeCell ref="FXA3:FXD3"/>
    <mergeCell ref="FXE3:FXH3"/>
    <mergeCell ref="FXI3:FXL3"/>
    <mergeCell ref="FXM3:FXP3"/>
    <mergeCell ref="FXQ3:FXT3"/>
    <mergeCell ref="FXU3:FXX3"/>
    <mergeCell ref="FWC3:FWF3"/>
    <mergeCell ref="FWG3:FWJ3"/>
    <mergeCell ref="FWK3:FWN3"/>
    <mergeCell ref="FWO3:FWR3"/>
    <mergeCell ref="FWS3:FWV3"/>
    <mergeCell ref="FWW3:FWZ3"/>
    <mergeCell ref="GAS3:GAV3"/>
    <mergeCell ref="GAW3:GAZ3"/>
    <mergeCell ref="GBA3:GBD3"/>
    <mergeCell ref="GBE3:GBH3"/>
    <mergeCell ref="GBI3:GBL3"/>
    <mergeCell ref="GBM3:GBP3"/>
    <mergeCell ref="FZU3:FZX3"/>
    <mergeCell ref="FZY3:GAB3"/>
    <mergeCell ref="GAC3:GAF3"/>
    <mergeCell ref="GAG3:GAJ3"/>
    <mergeCell ref="GAK3:GAN3"/>
    <mergeCell ref="GAO3:GAR3"/>
    <mergeCell ref="FYW3:FYZ3"/>
    <mergeCell ref="FZA3:FZD3"/>
    <mergeCell ref="FZE3:FZH3"/>
    <mergeCell ref="FZI3:FZL3"/>
    <mergeCell ref="FZM3:FZP3"/>
    <mergeCell ref="FZQ3:FZT3"/>
    <mergeCell ref="GDM3:GDP3"/>
    <mergeCell ref="GDQ3:GDT3"/>
    <mergeCell ref="GDU3:GDX3"/>
    <mergeCell ref="GDY3:GEB3"/>
    <mergeCell ref="GEC3:GEF3"/>
    <mergeCell ref="GEG3:GEJ3"/>
    <mergeCell ref="GCO3:GCR3"/>
    <mergeCell ref="GCS3:GCV3"/>
    <mergeCell ref="GCW3:GCZ3"/>
    <mergeCell ref="GDA3:GDD3"/>
    <mergeCell ref="GDE3:GDH3"/>
    <mergeCell ref="GDI3:GDL3"/>
    <mergeCell ref="GBQ3:GBT3"/>
    <mergeCell ref="GBU3:GBX3"/>
    <mergeCell ref="GBY3:GCB3"/>
    <mergeCell ref="GCC3:GCF3"/>
    <mergeCell ref="GCG3:GCJ3"/>
    <mergeCell ref="GCK3:GCN3"/>
    <mergeCell ref="GGG3:GGJ3"/>
    <mergeCell ref="GGK3:GGN3"/>
    <mergeCell ref="GGO3:GGR3"/>
    <mergeCell ref="GGS3:GGV3"/>
    <mergeCell ref="GGW3:GGZ3"/>
    <mergeCell ref="GHA3:GHD3"/>
    <mergeCell ref="GFI3:GFL3"/>
    <mergeCell ref="GFM3:GFP3"/>
    <mergeCell ref="GFQ3:GFT3"/>
    <mergeCell ref="GFU3:GFX3"/>
    <mergeCell ref="GFY3:GGB3"/>
    <mergeCell ref="GGC3:GGF3"/>
    <mergeCell ref="GEK3:GEN3"/>
    <mergeCell ref="GEO3:GER3"/>
    <mergeCell ref="GES3:GEV3"/>
    <mergeCell ref="GEW3:GEZ3"/>
    <mergeCell ref="GFA3:GFD3"/>
    <mergeCell ref="GFE3:GFH3"/>
    <mergeCell ref="GJA3:GJD3"/>
    <mergeCell ref="GJE3:GJH3"/>
    <mergeCell ref="GJI3:GJL3"/>
    <mergeCell ref="GJM3:GJP3"/>
    <mergeCell ref="GJQ3:GJT3"/>
    <mergeCell ref="GJU3:GJX3"/>
    <mergeCell ref="GIC3:GIF3"/>
    <mergeCell ref="GIG3:GIJ3"/>
    <mergeCell ref="GIK3:GIN3"/>
    <mergeCell ref="GIO3:GIR3"/>
    <mergeCell ref="GIS3:GIV3"/>
    <mergeCell ref="GIW3:GIZ3"/>
    <mergeCell ref="GHE3:GHH3"/>
    <mergeCell ref="GHI3:GHL3"/>
    <mergeCell ref="GHM3:GHP3"/>
    <mergeCell ref="GHQ3:GHT3"/>
    <mergeCell ref="GHU3:GHX3"/>
    <mergeCell ref="GHY3:GIB3"/>
    <mergeCell ref="GLU3:GLX3"/>
    <mergeCell ref="GLY3:GMB3"/>
    <mergeCell ref="GMC3:GMF3"/>
    <mergeCell ref="GMG3:GMJ3"/>
    <mergeCell ref="GMK3:GMN3"/>
    <mergeCell ref="GMO3:GMR3"/>
    <mergeCell ref="GKW3:GKZ3"/>
    <mergeCell ref="GLA3:GLD3"/>
    <mergeCell ref="GLE3:GLH3"/>
    <mergeCell ref="GLI3:GLL3"/>
    <mergeCell ref="GLM3:GLP3"/>
    <mergeCell ref="GLQ3:GLT3"/>
    <mergeCell ref="GJY3:GKB3"/>
    <mergeCell ref="GKC3:GKF3"/>
    <mergeCell ref="GKG3:GKJ3"/>
    <mergeCell ref="GKK3:GKN3"/>
    <mergeCell ref="GKO3:GKR3"/>
    <mergeCell ref="GKS3:GKV3"/>
    <mergeCell ref="GOO3:GOR3"/>
    <mergeCell ref="GOS3:GOV3"/>
    <mergeCell ref="GOW3:GOZ3"/>
    <mergeCell ref="GPA3:GPD3"/>
    <mergeCell ref="GPE3:GPH3"/>
    <mergeCell ref="GPI3:GPL3"/>
    <mergeCell ref="GNQ3:GNT3"/>
    <mergeCell ref="GNU3:GNX3"/>
    <mergeCell ref="GNY3:GOB3"/>
    <mergeCell ref="GOC3:GOF3"/>
    <mergeCell ref="GOG3:GOJ3"/>
    <mergeCell ref="GOK3:GON3"/>
    <mergeCell ref="GMS3:GMV3"/>
    <mergeCell ref="GMW3:GMZ3"/>
    <mergeCell ref="GNA3:GND3"/>
    <mergeCell ref="GNE3:GNH3"/>
    <mergeCell ref="GNI3:GNL3"/>
    <mergeCell ref="GNM3:GNP3"/>
    <mergeCell ref="GRI3:GRL3"/>
    <mergeCell ref="GRM3:GRP3"/>
    <mergeCell ref="GRQ3:GRT3"/>
    <mergeCell ref="GRU3:GRX3"/>
    <mergeCell ref="GRY3:GSB3"/>
    <mergeCell ref="GSC3:GSF3"/>
    <mergeCell ref="GQK3:GQN3"/>
    <mergeCell ref="GQO3:GQR3"/>
    <mergeCell ref="GQS3:GQV3"/>
    <mergeCell ref="GQW3:GQZ3"/>
    <mergeCell ref="GRA3:GRD3"/>
    <mergeCell ref="GRE3:GRH3"/>
    <mergeCell ref="GPM3:GPP3"/>
    <mergeCell ref="GPQ3:GPT3"/>
    <mergeCell ref="GPU3:GPX3"/>
    <mergeCell ref="GPY3:GQB3"/>
    <mergeCell ref="GQC3:GQF3"/>
    <mergeCell ref="GQG3:GQJ3"/>
    <mergeCell ref="GUC3:GUF3"/>
    <mergeCell ref="GUG3:GUJ3"/>
    <mergeCell ref="GUK3:GUN3"/>
    <mergeCell ref="GUO3:GUR3"/>
    <mergeCell ref="GUS3:GUV3"/>
    <mergeCell ref="GUW3:GUZ3"/>
    <mergeCell ref="GTE3:GTH3"/>
    <mergeCell ref="GTI3:GTL3"/>
    <mergeCell ref="GTM3:GTP3"/>
    <mergeCell ref="GTQ3:GTT3"/>
    <mergeCell ref="GTU3:GTX3"/>
    <mergeCell ref="GTY3:GUB3"/>
    <mergeCell ref="GSG3:GSJ3"/>
    <mergeCell ref="GSK3:GSN3"/>
    <mergeCell ref="GSO3:GSR3"/>
    <mergeCell ref="GSS3:GSV3"/>
    <mergeCell ref="GSW3:GSZ3"/>
    <mergeCell ref="GTA3:GTD3"/>
    <mergeCell ref="GWW3:GWZ3"/>
    <mergeCell ref="GXA3:GXD3"/>
    <mergeCell ref="GXE3:GXH3"/>
    <mergeCell ref="GXI3:GXL3"/>
    <mergeCell ref="GXM3:GXP3"/>
    <mergeCell ref="GXQ3:GXT3"/>
    <mergeCell ref="GVY3:GWB3"/>
    <mergeCell ref="GWC3:GWF3"/>
    <mergeCell ref="GWG3:GWJ3"/>
    <mergeCell ref="GWK3:GWN3"/>
    <mergeCell ref="GWO3:GWR3"/>
    <mergeCell ref="GWS3:GWV3"/>
    <mergeCell ref="GVA3:GVD3"/>
    <mergeCell ref="GVE3:GVH3"/>
    <mergeCell ref="GVI3:GVL3"/>
    <mergeCell ref="GVM3:GVP3"/>
    <mergeCell ref="GVQ3:GVT3"/>
    <mergeCell ref="GVU3:GVX3"/>
    <mergeCell ref="GZQ3:GZT3"/>
    <mergeCell ref="GZU3:GZX3"/>
    <mergeCell ref="GZY3:HAB3"/>
    <mergeCell ref="HAC3:HAF3"/>
    <mergeCell ref="HAG3:HAJ3"/>
    <mergeCell ref="HAK3:HAN3"/>
    <mergeCell ref="GYS3:GYV3"/>
    <mergeCell ref="GYW3:GYZ3"/>
    <mergeCell ref="GZA3:GZD3"/>
    <mergeCell ref="GZE3:GZH3"/>
    <mergeCell ref="GZI3:GZL3"/>
    <mergeCell ref="GZM3:GZP3"/>
    <mergeCell ref="GXU3:GXX3"/>
    <mergeCell ref="GXY3:GYB3"/>
    <mergeCell ref="GYC3:GYF3"/>
    <mergeCell ref="GYG3:GYJ3"/>
    <mergeCell ref="GYK3:GYN3"/>
    <mergeCell ref="GYO3:GYR3"/>
    <mergeCell ref="HCK3:HCN3"/>
    <mergeCell ref="HCO3:HCR3"/>
    <mergeCell ref="HCS3:HCV3"/>
    <mergeCell ref="HCW3:HCZ3"/>
    <mergeCell ref="HDA3:HDD3"/>
    <mergeCell ref="HDE3:HDH3"/>
    <mergeCell ref="HBM3:HBP3"/>
    <mergeCell ref="HBQ3:HBT3"/>
    <mergeCell ref="HBU3:HBX3"/>
    <mergeCell ref="HBY3:HCB3"/>
    <mergeCell ref="HCC3:HCF3"/>
    <mergeCell ref="HCG3:HCJ3"/>
    <mergeCell ref="HAO3:HAR3"/>
    <mergeCell ref="HAS3:HAV3"/>
    <mergeCell ref="HAW3:HAZ3"/>
    <mergeCell ref="HBA3:HBD3"/>
    <mergeCell ref="HBE3:HBH3"/>
    <mergeCell ref="HBI3:HBL3"/>
    <mergeCell ref="HFE3:HFH3"/>
    <mergeCell ref="HFI3:HFL3"/>
    <mergeCell ref="HFM3:HFP3"/>
    <mergeCell ref="HFQ3:HFT3"/>
    <mergeCell ref="HFU3:HFX3"/>
    <mergeCell ref="HFY3:HGB3"/>
    <mergeCell ref="HEG3:HEJ3"/>
    <mergeCell ref="HEK3:HEN3"/>
    <mergeCell ref="HEO3:HER3"/>
    <mergeCell ref="HES3:HEV3"/>
    <mergeCell ref="HEW3:HEZ3"/>
    <mergeCell ref="HFA3:HFD3"/>
    <mergeCell ref="HDI3:HDL3"/>
    <mergeCell ref="HDM3:HDP3"/>
    <mergeCell ref="HDQ3:HDT3"/>
    <mergeCell ref="HDU3:HDX3"/>
    <mergeCell ref="HDY3:HEB3"/>
    <mergeCell ref="HEC3:HEF3"/>
    <mergeCell ref="HHY3:HIB3"/>
    <mergeCell ref="HIC3:HIF3"/>
    <mergeCell ref="HIG3:HIJ3"/>
    <mergeCell ref="HIK3:HIN3"/>
    <mergeCell ref="HIO3:HIR3"/>
    <mergeCell ref="HIS3:HIV3"/>
    <mergeCell ref="HHA3:HHD3"/>
    <mergeCell ref="HHE3:HHH3"/>
    <mergeCell ref="HHI3:HHL3"/>
    <mergeCell ref="HHM3:HHP3"/>
    <mergeCell ref="HHQ3:HHT3"/>
    <mergeCell ref="HHU3:HHX3"/>
    <mergeCell ref="HGC3:HGF3"/>
    <mergeCell ref="HGG3:HGJ3"/>
    <mergeCell ref="HGK3:HGN3"/>
    <mergeCell ref="HGO3:HGR3"/>
    <mergeCell ref="HGS3:HGV3"/>
    <mergeCell ref="HGW3:HGZ3"/>
    <mergeCell ref="HKS3:HKV3"/>
    <mergeCell ref="HKW3:HKZ3"/>
    <mergeCell ref="HLA3:HLD3"/>
    <mergeCell ref="HLE3:HLH3"/>
    <mergeCell ref="HLI3:HLL3"/>
    <mergeCell ref="HLM3:HLP3"/>
    <mergeCell ref="HJU3:HJX3"/>
    <mergeCell ref="HJY3:HKB3"/>
    <mergeCell ref="HKC3:HKF3"/>
    <mergeCell ref="HKG3:HKJ3"/>
    <mergeCell ref="HKK3:HKN3"/>
    <mergeCell ref="HKO3:HKR3"/>
    <mergeCell ref="HIW3:HIZ3"/>
    <mergeCell ref="HJA3:HJD3"/>
    <mergeCell ref="HJE3:HJH3"/>
    <mergeCell ref="HJI3:HJL3"/>
    <mergeCell ref="HJM3:HJP3"/>
    <mergeCell ref="HJQ3:HJT3"/>
    <mergeCell ref="HNM3:HNP3"/>
    <mergeCell ref="HNQ3:HNT3"/>
    <mergeCell ref="HNU3:HNX3"/>
    <mergeCell ref="HNY3:HOB3"/>
    <mergeCell ref="HOC3:HOF3"/>
    <mergeCell ref="HOG3:HOJ3"/>
    <mergeCell ref="HMO3:HMR3"/>
    <mergeCell ref="HMS3:HMV3"/>
    <mergeCell ref="HMW3:HMZ3"/>
    <mergeCell ref="HNA3:HND3"/>
    <mergeCell ref="HNE3:HNH3"/>
    <mergeCell ref="HNI3:HNL3"/>
    <mergeCell ref="HLQ3:HLT3"/>
    <mergeCell ref="HLU3:HLX3"/>
    <mergeCell ref="HLY3:HMB3"/>
    <mergeCell ref="HMC3:HMF3"/>
    <mergeCell ref="HMG3:HMJ3"/>
    <mergeCell ref="HMK3:HMN3"/>
    <mergeCell ref="HQG3:HQJ3"/>
    <mergeCell ref="HQK3:HQN3"/>
    <mergeCell ref="HQO3:HQR3"/>
    <mergeCell ref="HQS3:HQV3"/>
    <mergeCell ref="HQW3:HQZ3"/>
    <mergeCell ref="HRA3:HRD3"/>
    <mergeCell ref="HPI3:HPL3"/>
    <mergeCell ref="HPM3:HPP3"/>
    <mergeCell ref="HPQ3:HPT3"/>
    <mergeCell ref="HPU3:HPX3"/>
    <mergeCell ref="HPY3:HQB3"/>
    <mergeCell ref="HQC3:HQF3"/>
    <mergeCell ref="HOK3:HON3"/>
    <mergeCell ref="HOO3:HOR3"/>
    <mergeCell ref="HOS3:HOV3"/>
    <mergeCell ref="HOW3:HOZ3"/>
    <mergeCell ref="HPA3:HPD3"/>
    <mergeCell ref="HPE3:HPH3"/>
    <mergeCell ref="HTA3:HTD3"/>
    <mergeCell ref="HTE3:HTH3"/>
    <mergeCell ref="HTI3:HTL3"/>
    <mergeCell ref="HTM3:HTP3"/>
    <mergeCell ref="HTQ3:HTT3"/>
    <mergeCell ref="HTU3:HTX3"/>
    <mergeCell ref="HSC3:HSF3"/>
    <mergeCell ref="HSG3:HSJ3"/>
    <mergeCell ref="HSK3:HSN3"/>
    <mergeCell ref="HSO3:HSR3"/>
    <mergeCell ref="HSS3:HSV3"/>
    <mergeCell ref="HSW3:HSZ3"/>
    <mergeCell ref="HRE3:HRH3"/>
    <mergeCell ref="HRI3:HRL3"/>
    <mergeCell ref="HRM3:HRP3"/>
    <mergeCell ref="HRQ3:HRT3"/>
    <mergeCell ref="HRU3:HRX3"/>
    <mergeCell ref="HRY3:HSB3"/>
    <mergeCell ref="HVU3:HVX3"/>
    <mergeCell ref="HVY3:HWB3"/>
    <mergeCell ref="HWC3:HWF3"/>
    <mergeCell ref="HWG3:HWJ3"/>
    <mergeCell ref="HWK3:HWN3"/>
    <mergeCell ref="HWO3:HWR3"/>
    <mergeCell ref="HUW3:HUZ3"/>
    <mergeCell ref="HVA3:HVD3"/>
    <mergeCell ref="HVE3:HVH3"/>
    <mergeCell ref="HVI3:HVL3"/>
    <mergeCell ref="HVM3:HVP3"/>
    <mergeCell ref="HVQ3:HVT3"/>
    <mergeCell ref="HTY3:HUB3"/>
    <mergeCell ref="HUC3:HUF3"/>
    <mergeCell ref="HUG3:HUJ3"/>
    <mergeCell ref="HUK3:HUN3"/>
    <mergeCell ref="HUO3:HUR3"/>
    <mergeCell ref="HUS3:HUV3"/>
    <mergeCell ref="HYO3:HYR3"/>
    <mergeCell ref="HYS3:HYV3"/>
    <mergeCell ref="HYW3:HYZ3"/>
    <mergeCell ref="HZA3:HZD3"/>
    <mergeCell ref="HZE3:HZH3"/>
    <mergeCell ref="HZI3:HZL3"/>
    <mergeCell ref="HXQ3:HXT3"/>
    <mergeCell ref="HXU3:HXX3"/>
    <mergeCell ref="HXY3:HYB3"/>
    <mergeCell ref="HYC3:HYF3"/>
    <mergeCell ref="HYG3:HYJ3"/>
    <mergeCell ref="HYK3:HYN3"/>
    <mergeCell ref="HWS3:HWV3"/>
    <mergeCell ref="HWW3:HWZ3"/>
    <mergeCell ref="HXA3:HXD3"/>
    <mergeCell ref="HXE3:HXH3"/>
    <mergeCell ref="HXI3:HXL3"/>
    <mergeCell ref="HXM3:HXP3"/>
    <mergeCell ref="IBI3:IBL3"/>
    <mergeCell ref="IBM3:IBP3"/>
    <mergeCell ref="IBQ3:IBT3"/>
    <mergeCell ref="IBU3:IBX3"/>
    <mergeCell ref="IBY3:ICB3"/>
    <mergeCell ref="ICC3:ICF3"/>
    <mergeCell ref="IAK3:IAN3"/>
    <mergeCell ref="IAO3:IAR3"/>
    <mergeCell ref="IAS3:IAV3"/>
    <mergeCell ref="IAW3:IAZ3"/>
    <mergeCell ref="IBA3:IBD3"/>
    <mergeCell ref="IBE3:IBH3"/>
    <mergeCell ref="HZM3:HZP3"/>
    <mergeCell ref="HZQ3:HZT3"/>
    <mergeCell ref="HZU3:HZX3"/>
    <mergeCell ref="HZY3:IAB3"/>
    <mergeCell ref="IAC3:IAF3"/>
    <mergeCell ref="IAG3:IAJ3"/>
    <mergeCell ref="IEC3:IEF3"/>
    <mergeCell ref="IEG3:IEJ3"/>
    <mergeCell ref="IEK3:IEN3"/>
    <mergeCell ref="IEO3:IER3"/>
    <mergeCell ref="IES3:IEV3"/>
    <mergeCell ref="IEW3:IEZ3"/>
    <mergeCell ref="IDE3:IDH3"/>
    <mergeCell ref="IDI3:IDL3"/>
    <mergeCell ref="IDM3:IDP3"/>
    <mergeCell ref="IDQ3:IDT3"/>
    <mergeCell ref="IDU3:IDX3"/>
    <mergeCell ref="IDY3:IEB3"/>
    <mergeCell ref="ICG3:ICJ3"/>
    <mergeCell ref="ICK3:ICN3"/>
    <mergeCell ref="ICO3:ICR3"/>
    <mergeCell ref="ICS3:ICV3"/>
    <mergeCell ref="ICW3:ICZ3"/>
    <mergeCell ref="IDA3:IDD3"/>
    <mergeCell ref="IGW3:IGZ3"/>
    <mergeCell ref="IHA3:IHD3"/>
    <mergeCell ref="IHE3:IHH3"/>
    <mergeCell ref="IHI3:IHL3"/>
    <mergeCell ref="IHM3:IHP3"/>
    <mergeCell ref="IHQ3:IHT3"/>
    <mergeCell ref="IFY3:IGB3"/>
    <mergeCell ref="IGC3:IGF3"/>
    <mergeCell ref="IGG3:IGJ3"/>
    <mergeCell ref="IGK3:IGN3"/>
    <mergeCell ref="IGO3:IGR3"/>
    <mergeCell ref="IGS3:IGV3"/>
    <mergeCell ref="IFA3:IFD3"/>
    <mergeCell ref="IFE3:IFH3"/>
    <mergeCell ref="IFI3:IFL3"/>
    <mergeCell ref="IFM3:IFP3"/>
    <mergeCell ref="IFQ3:IFT3"/>
    <mergeCell ref="IFU3:IFX3"/>
    <mergeCell ref="IJQ3:IJT3"/>
    <mergeCell ref="IJU3:IJX3"/>
    <mergeCell ref="IJY3:IKB3"/>
    <mergeCell ref="IKC3:IKF3"/>
    <mergeCell ref="IKG3:IKJ3"/>
    <mergeCell ref="IKK3:IKN3"/>
    <mergeCell ref="IIS3:IIV3"/>
    <mergeCell ref="IIW3:IIZ3"/>
    <mergeCell ref="IJA3:IJD3"/>
    <mergeCell ref="IJE3:IJH3"/>
    <mergeCell ref="IJI3:IJL3"/>
    <mergeCell ref="IJM3:IJP3"/>
    <mergeCell ref="IHU3:IHX3"/>
    <mergeCell ref="IHY3:IIB3"/>
    <mergeCell ref="IIC3:IIF3"/>
    <mergeCell ref="IIG3:IIJ3"/>
    <mergeCell ref="IIK3:IIN3"/>
    <mergeCell ref="IIO3:IIR3"/>
    <mergeCell ref="IMK3:IMN3"/>
    <mergeCell ref="IMO3:IMR3"/>
    <mergeCell ref="IMS3:IMV3"/>
    <mergeCell ref="IMW3:IMZ3"/>
    <mergeCell ref="INA3:IND3"/>
    <mergeCell ref="INE3:INH3"/>
    <mergeCell ref="ILM3:ILP3"/>
    <mergeCell ref="ILQ3:ILT3"/>
    <mergeCell ref="ILU3:ILX3"/>
    <mergeCell ref="ILY3:IMB3"/>
    <mergeCell ref="IMC3:IMF3"/>
    <mergeCell ref="IMG3:IMJ3"/>
    <mergeCell ref="IKO3:IKR3"/>
    <mergeCell ref="IKS3:IKV3"/>
    <mergeCell ref="IKW3:IKZ3"/>
    <mergeCell ref="ILA3:ILD3"/>
    <mergeCell ref="ILE3:ILH3"/>
    <mergeCell ref="ILI3:ILL3"/>
    <mergeCell ref="IPE3:IPH3"/>
    <mergeCell ref="IPI3:IPL3"/>
    <mergeCell ref="IPM3:IPP3"/>
    <mergeCell ref="IPQ3:IPT3"/>
    <mergeCell ref="IPU3:IPX3"/>
    <mergeCell ref="IPY3:IQB3"/>
    <mergeCell ref="IOG3:IOJ3"/>
    <mergeCell ref="IOK3:ION3"/>
    <mergeCell ref="IOO3:IOR3"/>
    <mergeCell ref="IOS3:IOV3"/>
    <mergeCell ref="IOW3:IOZ3"/>
    <mergeCell ref="IPA3:IPD3"/>
    <mergeCell ref="INI3:INL3"/>
    <mergeCell ref="INM3:INP3"/>
    <mergeCell ref="INQ3:INT3"/>
    <mergeCell ref="INU3:INX3"/>
    <mergeCell ref="INY3:IOB3"/>
    <mergeCell ref="IOC3:IOF3"/>
    <mergeCell ref="IRY3:ISB3"/>
    <mergeCell ref="ISC3:ISF3"/>
    <mergeCell ref="ISG3:ISJ3"/>
    <mergeCell ref="ISK3:ISN3"/>
    <mergeCell ref="ISO3:ISR3"/>
    <mergeCell ref="ISS3:ISV3"/>
    <mergeCell ref="IRA3:IRD3"/>
    <mergeCell ref="IRE3:IRH3"/>
    <mergeCell ref="IRI3:IRL3"/>
    <mergeCell ref="IRM3:IRP3"/>
    <mergeCell ref="IRQ3:IRT3"/>
    <mergeCell ref="IRU3:IRX3"/>
    <mergeCell ref="IQC3:IQF3"/>
    <mergeCell ref="IQG3:IQJ3"/>
    <mergeCell ref="IQK3:IQN3"/>
    <mergeCell ref="IQO3:IQR3"/>
    <mergeCell ref="IQS3:IQV3"/>
    <mergeCell ref="IQW3:IQZ3"/>
    <mergeCell ref="IUS3:IUV3"/>
    <mergeCell ref="IUW3:IUZ3"/>
    <mergeCell ref="IVA3:IVD3"/>
    <mergeCell ref="IVE3:IVH3"/>
    <mergeCell ref="IVI3:IVL3"/>
    <mergeCell ref="IVM3:IVP3"/>
    <mergeCell ref="ITU3:ITX3"/>
    <mergeCell ref="ITY3:IUB3"/>
    <mergeCell ref="IUC3:IUF3"/>
    <mergeCell ref="IUG3:IUJ3"/>
    <mergeCell ref="IUK3:IUN3"/>
    <mergeCell ref="IUO3:IUR3"/>
    <mergeCell ref="ISW3:ISZ3"/>
    <mergeCell ref="ITA3:ITD3"/>
    <mergeCell ref="ITE3:ITH3"/>
    <mergeCell ref="ITI3:ITL3"/>
    <mergeCell ref="ITM3:ITP3"/>
    <mergeCell ref="ITQ3:ITT3"/>
    <mergeCell ref="IXM3:IXP3"/>
    <mergeCell ref="IXQ3:IXT3"/>
    <mergeCell ref="IXU3:IXX3"/>
    <mergeCell ref="IXY3:IYB3"/>
    <mergeCell ref="IYC3:IYF3"/>
    <mergeCell ref="IYG3:IYJ3"/>
    <mergeCell ref="IWO3:IWR3"/>
    <mergeCell ref="IWS3:IWV3"/>
    <mergeCell ref="IWW3:IWZ3"/>
    <mergeCell ref="IXA3:IXD3"/>
    <mergeCell ref="IXE3:IXH3"/>
    <mergeCell ref="IXI3:IXL3"/>
    <mergeCell ref="IVQ3:IVT3"/>
    <mergeCell ref="IVU3:IVX3"/>
    <mergeCell ref="IVY3:IWB3"/>
    <mergeCell ref="IWC3:IWF3"/>
    <mergeCell ref="IWG3:IWJ3"/>
    <mergeCell ref="IWK3:IWN3"/>
    <mergeCell ref="JAG3:JAJ3"/>
    <mergeCell ref="JAK3:JAN3"/>
    <mergeCell ref="JAO3:JAR3"/>
    <mergeCell ref="JAS3:JAV3"/>
    <mergeCell ref="JAW3:JAZ3"/>
    <mergeCell ref="JBA3:JBD3"/>
    <mergeCell ref="IZI3:IZL3"/>
    <mergeCell ref="IZM3:IZP3"/>
    <mergeCell ref="IZQ3:IZT3"/>
    <mergeCell ref="IZU3:IZX3"/>
    <mergeCell ref="IZY3:JAB3"/>
    <mergeCell ref="JAC3:JAF3"/>
    <mergeCell ref="IYK3:IYN3"/>
    <mergeCell ref="IYO3:IYR3"/>
    <mergeCell ref="IYS3:IYV3"/>
    <mergeCell ref="IYW3:IYZ3"/>
    <mergeCell ref="IZA3:IZD3"/>
    <mergeCell ref="IZE3:IZH3"/>
    <mergeCell ref="JDA3:JDD3"/>
    <mergeCell ref="JDE3:JDH3"/>
    <mergeCell ref="JDI3:JDL3"/>
    <mergeCell ref="JDM3:JDP3"/>
    <mergeCell ref="JDQ3:JDT3"/>
    <mergeCell ref="JDU3:JDX3"/>
    <mergeCell ref="JCC3:JCF3"/>
    <mergeCell ref="JCG3:JCJ3"/>
    <mergeCell ref="JCK3:JCN3"/>
    <mergeCell ref="JCO3:JCR3"/>
    <mergeCell ref="JCS3:JCV3"/>
    <mergeCell ref="JCW3:JCZ3"/>
    <mergeCell ref="JBE3:JBH3"/>
    <mergeCell ref="JBI3:JBL3"/>
    <mergeCell ref="JBM3:JBP3"/>
    <mergeCell ref="JBQ3:JBT3"/>
    <mergeCell ref="JBU3:JBX3"/>
    <mergeCell ref="JBY3:JCB3"/>
    <mergeCell ref="JFU3:JFX3"/>
    <mergeCell ref="JFY3:JGB3"/>
    <mergeCell ref="JGC3:JGF3"/>
    <mergeCell ref="JGG3:JGJ3"/>
    <mergeCell ref="JGK3:JGN3"/>
    <mergeCell ref="JGO3:JGR3"/>
    <mergeCell ref="JEW3:JEZ3"/>
    <mergeCell ref="JFA3:JFD3"/>
    <mergeCell ref="JFE3:JFH3"/>
    <mergeCell ref="JFI3:JFL3"/>
    <mergeCell ref="JFM3:JFP3"/>
    <mergeCell ref="JFQ3:JFT3"/>
    <mergeCell ref="JDY3:JEB3"/>
    <mergeCell ref="JEC3:JEF3"/>
    <mergeCell ref="JEG3:JEJ3"/>
    <mergeCell ref="JEK3:JEN3"/>
    <mergeCell ref="JEO3:JER3"/>
    <mergeCell ref="JES3:JEV3"/>
    <mergeCell ref="JIO3:JIR3"/>
    <mergeCell ref="JIS3:JIV3"/>
    <mergeCell ref="JIW3:JIZ3"/>
    <mergeCell ref="JJA3:JJD3"/>
    <mergeCell ref="JJE3:JJH3"/>
    <mergeCell ref="JJI3:JJL3"/>
    <mergeCell ref="JHQ3:JHT3"/>
    <mergeCell ref="JHU3:JHX3"/>
    <mergeCell ref="JHY3:JIB3"/>
    <mergeCell ref="JIC3:JIF3"/>
    <mergeCell ref="JIG3:JIJ3"/>
    <mergeCell ref="JIK3:JIN3"/>
    <mergeCell ref="JGS3:JGV3"/>
    <mergeCell ref="JGW3:JGZ3"/>
    <mergeCell ref="JHA3:JHD3"/>
    <mergeCell ref="JHE3:JHH3"/>
    <mergeCell ref="JHI3:JHL3"/>
    <mergeCell ref="JHM3:JHP3"/>
    <mergeCell ref="JLI3:JLL3"/>
    <mergeCell ref="JLM3:JLP3"/>
    <mergeCell ref="JLQ3:JLT3"/>
    <mergeCell ref="JLU3:JLX3"/>
    <mergeCell ref="JLY3:JMB3"/>
    <mergeCell ref="JMC3:JMF3"/>
    <mergeCell ref="JKK3:JKN3"/>
    <mergeCell ref="JKO3:JKR3"/>
    <mergeCell ref="JKS3:JKV3"/>
    <mergeCell ref="JKW3:JKZ3"/>
    <mergeCell ref="JLA3:JLD3"/>
    <mergeCell ref="JLE3:JLH3"/>
    <mergeCell ref="JJM3:JJP3"/>
    <mergeCell ref="JJQ3:JJT3"/>
    <mergeCell ref="JJU3:JJX3"/>
    <mergeCell ref="JJY3:JKB3"/>
    <mergeCell ref="JKC3:JKF3"/>
    <mergeCell ref="JKG3:JKJ3"/>
    <mergeCell ref="JOC3:JOF3"/>
    <mergeCell ref="JOG3:JOJ3"/>
    <mergeCell ref="JOK3:JON3"/>
    <mergeCell ref="JOO3:JOR3"/>
    <mergeCell ref="JOS3:JOV3"/>
    <mergeCell ref="JOW3:JOZ3"/>
    <mergeCell ref="JNE3:JNH3"/>
    <mergeCell ref="JNI3:JNL3"/>
    <mergeCell ref="JNM3:JNP3"/>
    <mergeCell ref="JNQ3:JNT3"/>
    <mergeCell ref="JNU3:JNX3"/>
    <mergeCell ref="JNY3:JOB3"/>
    <mergeCell ref="JMG3:JMJ3"/>
    <mergeCell ref="JMK3:JMN3"/>
    <mergeCell ref="JMO3:JMR3"/>
    <mergeCell ref="JMS3:JMV3"/>
    <mergeCell ref="JMW3:JMZ3"/>
    <mergeCell ref="JNA3:JND3"/>
    <mergeCell ref="JQW3:JQZ3"/>
    <mergeCell ref="JRA3:JRD3"/>
    <mergeCell ref="JRE3:JRH3"/>
    <mergeCell ref="JRI3:JRL3"/>
    <mergeCell ref="JRM3:JRP3"/>
    <mergeCell ref="JRQ3:JRT3"/>
    <mergeCell ref="JPY3:JQB3"/>
    <mergeCell ref="JQC3:JQF3"/>
    <mergeCell ref="JQG3:JQJ3"/>
    <mergeCell ref="JQK3:JQN3"/>
    <mergeCell ref="JQO3:JQR3"/>
    <mergeCell ref="JQS3:JQV3"/>
    <mergeCell ref="JPA3:JPD3"/>
    <mergeCell ref="JPE3:JPH3"/>
    <mergeCell ref="JPI3:JPL3"/>
    <mergeCell ref="JPM3:JPP3"/>
    <mergeCell ref="JPQ3:JPT3"/>
    <mergeCell ref="JPU3:JPX3"/>
    <mergeCell ref="JTQ3:JTT3"/>
    <mergeCell ref="JTU3:JTX3"/>
    <mergeCell ref="JTY3:JUB3"/>
    <mergeCell ref="JUC3:JUF3"/>
    <mergeCell ref="JUG3:JUJ3"/>
    <mergeCell ref="JUK3:JUN3"/>
    <mergeCell ref="JSS3:JSV3"/>
    <mergeCell ref="JSW3:JSZ3"/>
    <mergeCell ref="JTA3:JTD3"/>
    <mergeCell ref="JTE3:JTH3"/>
    <mergeCell ref="JTI3:JTL3"/>
    <mergeCell ref="JTM3:JTP3"/>
    <mergeCell ref="JRU3:JRX3"/>
    <mergeCell ref="JRY3:JSB3"/>
    <mergeCell ref="JSC3:JSF3"/>
    <mergeCell ref="JSG3:JSJ3"/>
    <mergeCell ref="JSK3:JSN3"/>
    <mergeCell ref="JSO3:JSR3"/>
    <mergeCell ref="JWK3:JWN3"/>
    <mergeCell ref="JWO3:JWR3"/>
    <mergeCell ref="JWS3:JWV3"/>
    <mergeCell ref="JWW3:JWZ3"/>
    <mergeCell ref="JXA3:JXD3"/>
    <mergeCell ref="JXE3:JXH3"/>
    <mergeCell ref="JVM3:JVP3"/>
    <mergeCell ref="JVQ3:JVT3"/>
    <mergeCell ref="JVU3:JVX3"/>
    <mergeCell ref="JVY3:JWB3"/>
    <mergeCell ref="JWC3:JWF3"/>
    <mergeCell ref="JWG3:JWJ3"/>
    <mergeCell ref="JUO3:JUR3"/>
    <mergeCell ref="JUS3:JUV3"/>
    <mergeCell ref="JUW3:JUZ3"/>
    <mergeCell ref="JVA3:JVD3"/>
    <mergeCell ref="JVE3:JVH3"/>
    <mergeCell ref="JVI3:JVL3"/>
    <mergeCell ref="JZE3:JZH3"/>
    <mergeCell ref="JZI3:JZL3"/>
    <mergeCell ref="JZM3:JZP3"/>
    <mergeCell ref="JZQ3:JZT3"/>
    <mergeCell ref="JZU3:JZX3"/>
    <mergeCell ref="JZY3:KAB3"/>
    <mergeCell ref="JYG3:JYJ3"/>
    <mergeCell ref="JYK3:JYN3"/>
    <mergeCell ref="JYO3:JYR3"/>
    <mergeCell ref="JYS3:JYV3"/>
    <mergeCell ref="JYW3:JYZ3"/>
    <mergeCell ref="JZA3:JZD3"/>
    <mergeCell ref="JXI3:JXL3"/>
    <mergeCell ref="JXM3:JXP3"/>
    <mergeCell ref="JXQ3:JXT3"/>
    <mergeCell ref="JXU3:JXX3"/>
    <mergeCell ref="JXY3:JYB3"/>
    <mergeCell ref="JYC3:JYF3"/>
    <mergeCell ref="KBY3:KCB3"/>
    <mergeCell ref="KCC3:KCF3"/>
    <mergeCell ref="KCG3:KCJ3"/>
    <mergeCell ref="KCK3:KCN3"/>
    <mergeCell ref="KCO3:KCR3"/>
    <mergeCell ref="KCS3:KCV3"/>
    <mergeCell ref="KBA3:KBD3"/>
    <mergeCell ref="KBE3:KBH3"/>
    <mergeCell ref="KBI3:KBL3"/>
    <mergeCell ref="KBM3:KBP3"/>
    <mergeCell ref="KBQ3:KBT3"/>
    <mergeCell ref="KBU3:KBX3"/>
    <mergeCell ref="KAC3:KAF3"/>
    <mergeCell ref="KAG3:KAJ3"/>
    <mergeCell ref="KAK3:KAN3"/>
    <mergeCell ref="KAO3:KAR3"/>
    <mergeCell ref="KAS3:KAV3"/>
    <mergeCell ref="KAW3:KAZ3"/>
    <mergeCell ref="KES3:KEV3"/>
    <mergeCell ref="KEW3:KEZ3"/>
    <mergeCell ref="KFA3:KFD3"/>
    <mergeCell ref="KFE3:KFH3"/>
    <mergeCell ref="KFI3:KFL3"/>
    <mergeCell ref="KFM3:KFP3"/>
    <mergeCell ref="KDU3:KDX3"/>
    <mergeCell ref="KDY3:KEB3"/>
    <mergeCell ref="KEC3:KEF3"/>
    <mergeCell ref="KEG3:KEJ3"/>
    <mergeCell ref="KEK3:KEN3"/>
    <mergeCell ref="KEO3:KER3"/>
    <mergeCell ref="KCW3:KCZ3"/>
    <mergeCell ref="KDA3:KDD3"/>
    <mergeCell ref="KDE3:KDH3"/>
    <mergeCell ref="KDI3:KDL3"/>
    <mergeCell ref="KDM3:KDP3"/>
    <mergeCell ref="KDQ3:KDT3"/>
    <mergeCell ref="KHM3:KHP3"/>
    <mergeCell ref="KHQ3:KHT3"/>
    <mergeCell ref="KHU3:KHX3"/>
    <mergeCell ref="KHY3:KIB3"/>
    <mergeCell ref="KIC3:KIF3"/>
    <mergeCell ref="KIG3:KIJ3"/>
    <mergeCell ref="KGO3:KGR3"/>
    <mergeCell ref="KGS3:KGV3"/>
    <mergeCell ref="KGW3:KGZ3"/>
    <mergeCell ref="KHA3:KHD3"/>
    <mergeCell ref="KHE3:KHH3"/>
    <mergeCell ref="KHI3:KHL3"/>
    <mergeCell ref="KFQ3:KFT3"/>
    <mergeCell ref="KFU3:KFX3"/>
    <mergeCell ref="KFY3:KGB3"/>
    <mergeCell ref="KGC3:KGF3"/>
    <mergeCell ref="KGG3:KGJ3"/>
    <mergeCell ref="KGK3:KGN3"/>
    <mergeCell ref="KKG3:KKJ3"/>
    <mergeCell ref="KKK3:KKN3"/>
    <mergeCell ref="KKO3:KKR3"/>
    <mergeCell ref="KKS3:KKV3"/>
    <mergeCell ref="KKW3:KKZ3"/>
    <mergeCell ref="KLA3:KLD3"/>
    <mergeCell ref="KJI3:KJL3"/>
    <mergeCell ref="KJM3:KJP3"/>
    <mergeCell ref="KJQ3:KJT3"/>
    <mergeCell ref="KJU3:KJX3"/>
    <mergeCell ref="KJY3:KKB3"/>
    <mergeCell ref="KKC3:KKF3"/>
    <mergeCell ref="KIK3:KIN3"/>
    <mergeCell ref="KIO3:KIR3"/>
    <mergeCell ref="KIS3:KIV3"/>
    <mergeCell ref="KIW3:KIZ3"/>
    <mergeCell ref="KJA3:KJD3"/>
    <mergeCell ref="KJE3:KJH3"/>
    <mergeCell ref="KNA3:KND3"/>
    <mergeCell ref="KNE3:KNH3"/>
    <mergeCell ref="KNI3:KNL3"/>
    <mergeCell ref="KNM3:KNP3"/>
    <mergeCell ref="KNQ3:KNT3"/>
    <mergeCell ref="KNU3:KNX3"/>
    <mergeCell ref="KMC3:KMF3"/>
    <mergeCell ref="KMG3:KMJ3"/>
    <mergeCell ref="KMK3:KMN3"/>
    <mergeCell ref="KMO3:KMR3"/>
    <mergeCell ref="KMS3:KMV3"/>
    <mergeCell ref="KMW3:KMZ3"/>
    <mergeCell ref="KLE3:KLH3"/>
    <mergeCell ref="KLI3:KLL3"/>
    <mergeCell ref="KLM3:KLP3"/>
    <mergeCell ref="KLQ3:KLT3"/>
    <mergeCell ref="KLU3:KLX3"/>
    <mergeCell ref="KLY3:KMB3"/>
    <mergeCell ref="KPU3:KPX3"/>
    <mergeCell ref="KPY3:KQB3"/>
    <mergeCell ref="KQC3:KQF3"/>
    <mergeCell ref="KQG3:KQJ3"/>
    <mergeCell ref="KQK3:KQN3"/>
    <mergeCell ref="KQO3:KQR3"/>
    <mergeCell ref="KOW3:KOZ3"/>
    <mergeCell ref="KPA3:KPD3"/>
    <mergeCell ref="KPE3:KPH3"/>
    <mergeCell ref="KPI3:KPL3"/>
    <mergeCell ref="KPM3:KPP3"/>
    <mergeCell ref="KPQ3:KPT3"/>
    <mergeCell ref="KNY3:KOB3"/>
    <mergeCell ref="KOC3:KOF3"/>
    <mergeCell ref="KOG3:KOJ3"/>
    <mergeCell ref="KOK3:KON3"/>
    <mergeCell ref="KOO3:KOR3"/>
    <mergeCell ref="KOS3:KOV3"/>
    <mergeCell ref="KSO3:KSR3"/>
    <mergeCell ref="KSS3:KSV3"/>
    <mergeCell ref="KSW3:KSZ3"/>
    <mergeCell ref="KTA3:KTD3"/>
    <mergeCell ref="KTE3:KTH3"/>
    <mergeCell ref="KTI3:KTL3"/>
    <mergeCell ref="KRQ3:KRT3"/>
    <mergeCell ref="KRU3:KRX3"/>
    <mergeCell ref="KRY3:KSB3"/>
    <mergeCell ref="KSC3:KSF3"/>
    <mergeCell ref="KSG3:KSJ3"/>
    <mergeCell ref="KSK3:KSN3"/>
    <mergeCell ref="KQS3:KQV3"/>
    <mergeCell ref="KQW3:KQZ3"/>
    <mergeCell ref="KRA3:KRD3"/>
    <mergeCell ref="KRE3:KRH3"/>
    <mergeCell ref="KRI3:KRL3"/>
    <mergeCell ref="KRM3:KRP3"/>
    <mergeCell ref="KVI3:KVL3"/>
    <mergeCell ref="KVM3:KVP3"/>
    <mergeCell ref="KVQ3:KVT3"/>
    <mergeCell ref="KVU3:KVX3"/>
    <mergeCell ref="KVY3:KWB3"/>
    <mergeCell ref="KWC3:KWF3"/>
    <mergeCell ref="KUK3:KUN3"/>
    <mergeCell ref="KUO3:KUR3"/>
    <mergeCell ref="KUS3:KUV3"/>
    <mergeCell ref="KUW3:KUZ3"/>
    <mergeCell ref="KVA3:KVD3"/>
    <mergeCell ref="KVE3:KVH3"/>
    <mergeCell ref="KTM3:KTP3"/>
    <mergeCell ref="KTQ3:KTT3"/>
    <mergeCell ref="KTU3:KTX3"/>
    <mergeCell ref="KTY3:KUB3"/>
    <mergeCell ref="KUC3:KUF3"/>
    <mergeCell ref="KUG3:KUJ3"/>
    <mergeCell ref="KYC3:KYF3"/>
    <mergeCell ref="KYG3:KYJ3"/>
    <mergeCell ref="KYK3:KYN3"/>
    <mergeCell ref="KYO3:KYR3"/>
    <mergeCell ref="KYS3:KYV3"/>
    <mergeCell ref="KYW3:KYZ3"/>
    <mergeCell ref="KXE3:KXH3"/>
    <mergeCell ref="KXI3:KXL3"/>
    <mergeCell ref="KXM3:KXP3"/>
    <mergeCell ref="KXQ3:KXT3"/>
    <mergeCell ref="KXU3:KXX3"/>
    <mergeCell ref="KXY3:KYB3"/>
    <mergeCell ref="KWG3:KWJ3"/>
    <mergeCell ref="KWK3:KWN3"/>
    <mergeCell ref="KWO3:KWR3"/>
    <mergeCell ref="KWS3:KWV3"/>
    <mergeCell ref="KWW3:KWZ3"/>
    <mergeCell ref="KXA3:KXD3"/>
    <mergeCell ref="LAW3:LAZ3"/>
    <mergeCell ref="LBA3:LBD3"/>
    <mergeCell ref="LBE3:LBH3"/>
    <mergeCell ref="LBI3:LBL3"/>
    <mergeCell ref="LBM3:LBP3"/>
    <mergeCell ref="LBQ3:LBT3"/>
    <mergeCell ref="KZY3:LAB3"/>
    <mergeCell ref="LAC3:LAF3"/>
    <mergeCell ref="LAG3:LAJ3"/>
    <mergeCell ref="LAK3:LAN3"/>
    <mergeCell ref="LAO3:LAR3"/>
    <mergeCell ref="LAS3:LAV3"/>
    <mergeCell ref="KZA3:KZD3"/>
    <mergeCell ref="KZE3:KZH3"/>
    <mergeCell ref="KZI3:KZL3"/>
    <mergeCell ref="KZM3:KZP3"/>
    <mergeCell ref="KZQ3:KZT3"/>
    <mergeCell ref="KZU3:KZX3"/>
    <mergeCell ref="LDQ3:LDT3"/>
    <mergeCell ref="LDU3:LDX3"/>
    <mergeCell ref="LDY3:LEB3"/>
    <mergeCell ref="LEC3:LEF3"/>
    <mergeCell ref="LEG3:LEJ3"/>
    <mergeCell ref="LEK3:LEN3"/>
    <mergeCell ref="LCS3:LCV3"/>
    <mergeCell ref="LCW3:LCZ3"/>
    <mergeCell ref="LDA3:LDD3"/>
    <mergeCell ref="LDE3:LDH3"/>
    <mergeCell ref="LDI3:LDL3"/>
    <mergeCell ref="LDM3:LDP3"/>
    <mergeCell ref="LBU3:LBX3"/>
    <mergeCell ref="LBY3:LCB3"/>
    <mergeCell ref="LCC3:LCF3"/>
    <mergeCell ref="LCG3:LCJ3"/>
    <mergeCell ref="LCK3:LCN3"/>
    <mergeCell ref="LCO3:LCR3"/>
    <mergeCell ref="LGK3:LGN3"/>
    <mergeCell ref="LGO3:LGR3"/>
    <mergeCell ref="LGS3:LGV3"/>
    <mergeCell ref="LGW3:LGZ3"/>
    <mergeCell ref="LHA3:LHD3"/>
    <mergeCell ref="LHE3:LHH3"/>
    <mergeCell ref="LFM3:LFP3"/>
    <mergeCell ref="LFQ3:LFT3"/>
    <mergeCell ref="LFU3:LFX3"/>
    <mergeCell ref="LFY3:LGB3"/>
    <mergeCell ref="LGC3:LGF3"/>
    <mergeCell ref="LGG3:LGJ3"/>
    <mergeCell ref="LEO3:LER3"/>
    <mergeCell ref="LES3:LEV3"/>
    <mergeCell ref="LEW3:LEZ3"/>
    <mergeCell ref="LFA3:LFD3"/>
    <mergeCell ref="LFE3:LFH3"/>
    <mergeCell ref="LFI3:LFL3"/>
    <mergeCell ref="LJE3:LJH3"/>
    <mergeCell ref="LJI3:LJL3"/>
    <mergeCell ref="LJM3:LJP3"/>
    <mergeCell ref="LJQ3:LJT3"/>
    <mergeCell ref="LJU3:LJX3"/>
    <mergeCell ref="LJY3:LKB3"/>
    <mergeCell ref="LIG3:LIJ3"/>
    <mergeCell ref="LIK3:LIN3"/>
    <mergeCell ref="LIO3:LIR3"/>
    <mergeCell ref="LIS3:LIV3"/>
    <mergeCell ref="LIW3:LIZ3"/>
    <mergeCell ref="LJA3:LJD3"/>
    <mergeCell ref="LHI3:LHL3"/>
    <mergeCell ref="LHM3:LHP3"/>
    <mergeCell ref="LHQ3:LHT3"/>
    <mergeCell ref="LHU3:LHX3"/>
    <mergeCell ref="LHY3:LIB3"/>
    <mergeCell ref="LIC3:LIF3"/>
    <mergeCell ref="LLY3:LMB3"/>
    <mergeCell ref="LMC3:LMF3"/>
    <mergeCell ref="LMG3:LMJ3"/>
    <mergeCell ref="LMK3:LMN3"/>
    <mergeCell ref="LMO3:LMR3"/>
    <mergeCell ref="LMS3:LMV3"/>
    <mergeCell ref="LLA3:LLD3"/>
    <mergeCell ref="LLE3:LLH3"/>
    <mergeCell ref="LLI3:LLL3"/>
    <mergeCell ref="LLM3:LLP3"/>
    <mergeCell ref="LLQ3:LLT3"/>
    <mergeCell ref="LLU3:LLX3"/>
    <mergeCell ref="LKC3:LKF3"/>
    <mergeCell ref="LKG3:LKJ3"/>
    <mergeCell ref="LKK3:LKN3"/>
    <mergeCell ref="LKO3:LKR3"/>
    <mergeCell ref="LKS3:LKV3"/>
    <mergeCell ref="LKW3:LKZ3"/>
    <mergeCell ref="LOS3:LOV3"/>
    <mergeCell ref="LOW3:LOZ3"/>
    <mergeCell ref="LPA3:LPD3"/>
    <mergeCell ref="LPE3:LPH3"/>
    <mergeCell ref="LPI3:LPL3"/>
    <mergeCell ref="LPM3:LPP3"/>
    <mergeCell ref="LNU3:LNX3"/>
    <mergeCell ref="LNY3:LOB3"/>
    <mergeCell ref="LOC3:LOF3"/>
    <mergeCell ref="LOG3:LOJ3"/>
    <mergeCell ref="LOK3:LON3"/>
    <mergeCell ref="LOO3:LOR3"/>
    <mergeCell ref="LMW3:LMZ3"/>
    <mergeCell ref="LNA3:LND3"/>
    <mergeCell ref="LNE3:LNH3"/>
    <mergeCell ref="LNI3:LNL3"/>
    <mergeCell ref="LNM3:LNP3"/>
    <mergeCell ref="LNQ3:LNT3"/>
    <mergeCell ref="LRM3:LRP3"/>
    <mergeCell ref="LRQ3:LRT3"/>
    <mergeCell ref="LRU3:LRX3"/>
    <mergeCell ref="LRY3:LSB3"/>
    <mergeCell ref="LSC3:LSF3"/>
    <mergeCell ref="LSG3:LSJ3"/>
    <mergeCell ref="LQO3:LQR3"/>
    <mergeCell ref="LQS3:LQV3"/>
    <mergeCell ref="LQW3:LQZ3"/>
    <mergeCell ref="LRA3:LRD3"/>
    <mergeCell ref="LRE3:LRH3"/>
    <mergeCell ref="LRI3:LRL3"/>
    <mergeCell ref="LPQ3:LPT3"/>
    <mergeCell ref="LPU3:LPX3"/>
    <mergeCell ref="LPY3:LQB3"/>
    <mergeCell ref="LQC3:LQF3"/>
    <mergeCell ref="LQG3:LQJ3"/>
    <mergeCell ref="LQK3:LQN3"/>
    <mergeCell ref="LUG3:LUJ3"/>
    <mergeCell ref="LUK3:LUN3"/>
    <mergeCell ref="LUO3:LUR3"/>
    <mergeCell ref="LUS3:LUV3"/>
    <mergeCell ref="LUW3:LUZ3"/>
    <mergeCell ref="LVA3:LVD3"/>
    <mergeCell ref="LTI3:LTL3"/>
    <mergeCell ref="LTM3:LTP3"/>
    <mergeCell ref="LTQ3:LTT3"/>
    <mergeCell ref="LTU3:LTX3"/>
    <mergeCell ref="LTY3:LUB3"/>
    <mergeCell ref="LUC3:LUF3"/>
    <mergeCell ref="LSK3:LSN3"/>
    <mergeCell ref="LSO3:LSR3"/>
    <mergeCell ref="LSS3:LSV3"/>
    <mergeCell ref="LSW3:LSZ3"/>
    <mergeCell ref="LTA3:LTD3"/>
    <mergeCell ref="LTE3:LTH3"/>
    <mergeCell ref="LXA3:LXD3"/>
    <mergeCell ref="LXE3:LXH3"/>
    <mergeCell ref="LXI3:LXL3"/>
    <mergeCell ref="LXM3:LXP3"/>
    <mergeCell ref="LXQ3:LXT3"/>
    <mergeCell ref="LXU3:LXX3"/>
    <mergeCell ref="LWC3:LWF3"/>
    <mergeCell ref="LWG3:LWJ3"/>
    <mergeCell ref="LWK3:LWN3"/>
    <mergeCell ref="LWO3:LWR3"/>
    <mergeCell ref="LWS3:LWV3"/>
    <mergeCell ref="LWW3:LWZ3"/>
    <mergeCell ref="LVE3:LVH3"/>
    <mergeCell ref="LVI3:LVL3"/>
    <mergeCell ref="LVM3:LVP3"/>
    <mergeCell ref="LVQ3:LVT3"/>
    <mergeCell ref="LVU3:LVX3"/>
    <mergeCell ref="LVY3:LWB3"/>
    <mergeCell ref="LZU3:LZX3"/>
    <mergeCell ref="LZY3:MAB3"/>
    <mergeCell ref="MAC3:MAF3"/>
    <mergeCell ref="MAG3:MAJ3"/>
    <mergeCell ref="MAK3:MAN3"/>
    <mergeCell ref="MAO3:MAR3"/>
    <mergeCell ref="LYW3:LYZ3"/>
    <mergeCell ref="LZA3:LZD3"/>
    <mergeCell ref="LZE3:LZH3"/>
    <mergeCell ref="LZI3:LZL3"/>
    <mergeCell ref="LZM3:LZP3"/>
    <mergeCell ref="LZQ3:LZT3"/>
    <mergeCell ref="LXY3:LYB3"/>
    <mergeCell ref="LYC3:LYF3"/>
    <mergeCell ref="LYG3:LYJ3"/>
    <mergeCell ref="LYK3:LYN3"/>
    <mergeCell ref="LYO3:LYR3"/>
    <mergeCell ref="LYS3:LYV3"/>
    <mergeCell ref="MCO3:MCR3"/>
    <mergeCell ref="MCS3:MCV3"/>
    <mergeCell ref="MCW3:MCZ3"/>
    <mergeCell ref="MDA3:MDD3"/>
    <mergeCell ref="MDE3:MDH3"/>
    <mergeCell ref="MDI3:MDL3"/>
    <mergeCell ref="MBQ3:MBT3"/>
    <mergeCell ref="MBU3:MBX3"/>
    <mergeCell ref="MBY3:MCB3"/>
    <mergeCell ref="MCC3:MCF3"/>
    <mergeCell ref="MCG3:MCJ3"/>
    <mergeCell ref="MCK3:MCN3"/>
    <mergeCell ref="MAS3:MAV3"/>
    <mergeCell ref="MAW3:MAZ3"/>
    <mergeCell ref="MBA3:MBD3"/>
    <mergeCell ref="MBE3:MBH3"/>
    <mergeCell ref="MBI3:MBL3"/>
    <mergeCell ref="MBM3:MBP3"/>
    <mergeCell ref="MFI3:MFL3"/>
    <mergeCell ref="MFM3:MFP3"/>
    <mergeCell ref="MFQ3:MFT3"/>
    <mergeCell ref="MFU3:MFX3"/>
    <mergeCell ref="MFY3:MGB3"/>
    <mergeCell ref="MGC3:MGF3"/>
    <mergeCell ref="MEK3:MEN3"/>
    <mergeCell ref="MEO3:MER3"/>
    <mergeCell ref="MES3:MEV3"/>
    <mergeCell ref="MEW3:MEZ3"/>
    <mergeCell ref="MFA3:MFD3"/>
    <mergeCell ref="MFE3:MFH3"/>
    <mergeCell ref="MDM3:MDP3"/>
    <mergeCell ref="MDQ3:MDT3"/>
    <mergeCell ref="MDU3:MDX3"/>
    <mergeCell ref="MDY3:MEB3"/>
    <mergeCell ref="MEC3:MEF3"/>
    <mergeCell ref="MEG3:MEJ3"/>
    <mergeCell ref="MIC3:MIF3"/>
    <mergeCell ref="MIG3:MIJ3"/>
    <mergeCell ref="MIK3:MIN3"/>
    <mergeCell ref="MIO3:MIR3"/>
    <mergeCell ref="MIS3:MIV3"/>
    <mergeCell ref="MIW3:MIZ3"/>
    <mergeCell ref="MHE3:MHH3"/>
    <mergeCell ref="MHI3:MHL3"/>
    <mergeCell ref="MHM3:MHP3"/>
    <mergeCell ref="MHQ3:MHT3"/>
    <mergeCell ref="MHU3:MHX3"/>
    <mergeCell ref="MHY3:MIB3"/>
    <mergeCell ref="MGG3:MGJ3"/>
    <mergeCell ref="MGK3:MGN3"/>
    <mergeCell ref="MGO3:MGR3"/>
    <mergeCell ref="MGS3:MGV3"/>
    <mergeCell ref="MGW3:MGZ3"/>
    <mergeCell ref="MHA3:MHD3"/>
    <mergeCell ref="MKW3:MKZ3"/>
    <mergeCell ref="MLA3:MLD3"/>
    <mergeCell ref="MLE3:MLH3"/>
    <mergeCell ref="MLI3:MLL3"/>
    <mergeCell ref="MLM3:MLP3"/>
    <mergeCell ref="MLQ3:MLT3"/>
    <mergeCell ref="MJY3:MKB3"/>
    <mergeCell ref="MKC3:MKF3"/>
    <mergeCell ref="MKG3:MKJ3"/>
    <mergeCell ref="MKK3:MKN3"/>
    <mergeCell ref="MKO3:MKR3"/>
    <mergeCell ref="MKS3:MKV3"/>
    <mergeCell ref="MJA3:MJD3"/>
    <mergeCell ref="MJE3:MJH3"/>
    <mergeCell ref="MJI3:MJL3"/>
    <mergeCell ref="MJM3:MJP3"/>
    <mergeCell ref="MJQ3:MJT3"/>
    <mergeCell ref="MJU3:MJX3"/>
    <mergeCell ref="MNQ3:MNT3"/>
    <mergeCell ref="MNU3:MNX3"/>
    <mergeCell ref="MNY3:MOB3"/>
    <mergeCell ref="MOC3:MOF3"/>
    <mergeCell ref="MOG3:MOJ3"/>
    <mergeCell ref="MOK3:MON3"/>
    <mergeCell ref="MMS3:MMV3"/>
    <mergeCell ref="MMW3:MMZ3"/>
    <mergeCell ref="MNA3:MND3"/>
    <mergeCell ref="MNE3:MNH3"/>
    <mergeCell ref="MNI3:MNL3"/>
    <mergeCell ref="MNM3:MNP3"/>
    <mergeCell ref="MLU3:MLX3"/>
    <mergeCell ref="MLY3:MMB3"/>
    <mergeCell ref="MMC3:MMF3"/>
    <mergeCell ref="MMG3:MMJ3"/>
    <mergeCell ref="MMK3:MMN3"/>
    <mergeCell ref="MMO3:MMR3"/>
    <mergeCell ref="MQK3:MQN3"/>
    <mergeCell ref="MQO3:MQR3"/>
    <mergeCell ref="MQS3:MQV3"/>
    <mergeCell ref="MQW3:MQZ3"/>
    <mergeCell ref="MRA3:MRD3"/>
    <mergeCell ref="MRE3:MRH3"/>
    <mergeCell ref="MPM3:MPP3"/>
    <mergeCell ref="MPQ3:MPT3"/>
    <mergeCell ref="MPU3:MPX3"/>
    <mergeCell ref="MPY3:MQB3"/>
    <mergeCell ref="MQC3:MQF3"/>
    <mergeCell ref="MQG3:MQJ3"/>
    <mergeCell ref="MOO3:MOR3"/>
    <mergeCell ref="MOS3:MOV3"/>
    <mergeCell ref="MOW3:MOZ3"/>
    <mergeCell ref="MPA3:MPD3"/>
    <mergeCell ref="MPE3:MPH3"/>
    <mergeCell ref="MPI3:MPL3"/>
    <mergeCell ref="MTE3:MTH3"/>
    <mergeCell ref="MTI3:MTL3"/>
    <mergeCell ref="MTM3:MTP3"/>
    <mergeCell ref="MTQ3:MTT3"/>
    <mergeCell ref="MTU3:MTX3"/>
    <mergeCell ref="MTY3:MUB3"/>
    <mergeCell ref="MSG3:MSJ3"/>
    <mergeCell ref="MSK3:MSN3"/>
    <mergeCell ref="MSO3:MSR3"/>
    <mergeCell ref="MSS3:MSV3"/>
    <mergeCell ref="MSW3:MSZ3"/>
    <mergeCell ref="MTA3:MTD3"/>
    <mergeCell ref="MRI3:MRL3"/>
    <mergeCell ref="MRM3:MRP3"/>
    <mergeCell ref="MRQ3:MRT3"/>
    <mergeCell ref="MRU3:MRX3"/>
    <mergeCell ref="MRY3:MSB3"/>
    <mergeCell ref="MSC3:MSF3"/>
    <mergeCell ref="MVY3:MWB3"/>
    <mergeCell ref="MWC3:MWF3"/>
    <mergeCell ref="MWG3:MWJ3"/>
    <mergeCell ref="MWK3:MWN3"/>
    <mergeCell ref="MWO3:MWR3"/>
    <mergeCell ref="MWS3:MWV3"/>
    <mergeCell ref="MVA3:MVD3"/>
    <mergeCell ref="MVE3:MVH3"/>
    <mergeCell ref="MVI3:MVL3"/>
    <mergeCell ref="MVM3:MVP3"/>
    <mergeCell ref="MVQ3:MVT3"/>
    <mergeCell ref="MVU3:MVX3"/>
    <mergeCell ref="MUC3:MUF3"/>
    <mergeCell ref="MUG3:MUJ3"/>
    <mergeCell ref="MUK3:MUN3"/>
    <mergeCell ref="MUO3:MUR3"/>
    <mergeCell ref="MUS3:MUV3"/>
    <mergeCell ref="MUW3:MUZ3"/>
    <mergeCell ref="MYS3:MYV3"/>
    <mergeCell ref="MYW3:MYZ3"/>
    <mergeCell ref="MZA3:MZD3"/>
    <mergeCell ref="MZE3:MZH3"/>
    <mergeCell ref="MZI3:MZL3"/>
    <mergeCell ref="MZM3:MZP3"/>
    <mergeCell ref="MXU3:MXX3"/>
    <mergeCell ref="MXY3:MYB3"/>
    <mergeCell ref="MYC3:MYF3"/>
    <mergeCell ref="MYG3:MYJ3"/>
    <mergeCell ref="MYK3:MYN3"/>
    <mergeCell ref="MYO3:MYR3"/>
    <mergeCell ref="MWW3:MWZ3"/>
    <mergeCell ref="MXA3:MXD3"/>
    <mergeCell ref="MXE3:MXH3"/>
    <mergeCell ref="MXI3:MXL3"/>
    <mergeCell ref="MXM3:MXP3"/>
    <mergeCell ref="MXQ3:MXT3"/>
    <mergeCell ref="NBM3:NBP3"/>
    <mergeCell ref="NBQ3:NBT3"/>
    <mergeCell ref="NBU3:NBX3"/>
    <mergeCell ref="NBY3:NCB3"/>
    <mergeCell ref="NCC3:NCF3"/>
    <mergeCell ref="NCG3:NCJ3"/>
    <mergeCell ref="NAO3:NAR3"/>
    <mergeCell ref="NAS3:NAV3"/>
    <mergeCell ref="NAW3:NAZ3"/>
    <mergeCell ref="NBA3:NBD3"/>
    <mergeCell ref="NBE3:NBH3"/>
    <mergeCell ref="NBI3:NBL3"/>
    <mergeCell ref="MZQ3:MZT3"/>
    <mergeCell ref="MZU3:MZX3"/>
    <mergeCell ref="MZY3:NAB3"/>
    <mergeCell ref="NAC3:NAF3"/>
    <mergeCell ref="NAG3:NAJ3"/>
    <mergeCell ref="NAK3:NAN3"/>
    <mergeCell ref="NEG3:NEJ3"/>
    <mergeCell ref="NEK3:NEN3"/>
    <mergeCell ref="NEO3:NER3"/>
    <mergeCell ref="NES3:NEV3"/>
    <mergeCell ref="NEW3:NEZ3"/>
    <mergeCell ref="NFA3:NFD3"/>
    <mergeCell ref="NDI3:NDL3"/>
    <mergeCell ref="NDM3:NDP3"/>
    <mergeCell ref="NDQ3:NDT3"/>
    <mergeCell ref="NDU3:NDX3"/>
    <mergeCell ref="NDY3:NEB3"/>
    <mergeCell ref="NEC3:NEF3"/>
    <mergeCell ref="NCK3:NCN3"/>
    <mergeCell ref="NCO3:NCR3"/>
    <mergeCell ref="NCS3:NCV3"/>
    <mergeCell ref="NCW3:NCZ3"/>
    <mergeCell ref="NDA3:NDD3"/>
    <mergeCell ref="NDE3:NDH3"/>
    <mergeCell ref="NHA3:NHD3"/>
    <mergeCell ref="NHE3:NHH3"/>
    <mergeCell ref="NHI3:NHL3"/>
    <mergeCell ref="NHM3:NHP3"/>
    <mergeCell ref="NHQ3:NHT3"/>
    <mergeCell ref="NHU3:NHX3"/>
    <mergeCell ref="NGC3:NGF3"/>
    <mergeCell ref="NGG3:NGJ3"/>
    <mergeCell ref="NGK3:NGN3"/>
    <mergeCell ref="NGO3:NGR3"/>
    <mergeCell ref="NGS3:NGV3"/>
    <mergeCell ref="NGW3:NGZ3"/>
    <mergeCell ref="NFE3:NFH3"/>
    <mergeCell ref="NFI3:NFL3"/>
    <mergeCell ref="NFM3:NFP3"/>
    <mergeCell ref="NFQ3:NFT3"/>
    <mergeCell ref="NFU3:NFX3"/>
    <mergeCell ref="NFY3:NGB3"/>
    <mergeCell ref="NJU3:NJX3"/>
    <mergeCell ref="NJY3:NKB3"/>
    <mergeCell ref="NKC3:NKF3"/>
    <mergeCell ref="NKG3:NKJ3"/>
    <mergeCell ref="NKK3:NKN3"/>
    <mergeCell ref="NKO3:NKR3"/>
    <mergeCell ref="NIW3:NIZ3"/>
    <mergeCell ref="NJA3:NJD3"/>
    <mergeCell ref="NJE3:NJH3"/>
    <mergeCell ref="NJI3:NJL3"/>
    <mergeCell ref="NJM3:NJP3"/>
    <mergeCell ref="NJQ3:NJT3"/>
    <mergeCell ref="NHY3:NIB3"/>
    <mergeCell ref="NIC3:NIF3"/>
    <mergeCell ref="NIG3:NIJ3"/>
    <mergeCell ref="NIK3:NIN3"/>
    <mergeCell ref="NIO3:NIR3"/>
    <mergeCell ref="NIS3:NIV3"/>
    <mergeCell ref="NMO3:NMR3"/>
    <mergeCell ref="NMS3:NMV3"/>
    <mergeCell ref="NMW3:NMZ3"/>
    <mergeCell ref="NNA3:NND3"/>
    <mergeCell ref="NNE3:NNH3"/>
    <mergeCell ref="NNI3:NNL3"/>
    <mergeCell ref="NLQ3:NLT3"/>
    <mergeCell ref="NLU3:NLX3"/>
    <mergeCell ref="NLY3:NMB3"/>
    <mergeCell ref="NMC3:NMF3"/>
    <mergeCell ref="NMG3:NMJ3"/>
    <mergeCell ref="NMK3:NMN3"/>
    <mergeCell ref="NKS3:NKV3"/>
    <mergeCell ref="NKW3:NKZ3"/>
    <mergeCell ref="NLA3:NLD3"/>
    <mergeCell ref="NLE3:NLH3"/>
    <mergeCell ref="NLI3:NLL3"/>
    <mergeCell ref="NLM3:NLP3"/>
    <mergeCell ref="NPI3:NPL3"/>
    <mergeCell ref="NPM3:NPP3"/>
    <mergeCell ref="NPQ3:NPT3"/>
    <mergeCell ref="NPU3:NPX3"/>
    <mergeCell ref="NPY3:NQB3"/>
    <mergeCell ref="NQC3:NQF3"/>
    <mergeCell ref="NOK3:NON3"/>
    <mergeCell ref="NOO3:NOR3"/>
    <mergeCell ref="NOS3:NOV3"/>
    <mergeCell ref="NOW3:NOZ3"/>
    <mergeCell ref="NPA3:NPD3"/>
    <mergeCell ref="NPE3:NPH3"/>
    <mergeCell ref="NNM3:NNP3"/>
    <mergeCell ref="NNQ3:NNT3"/>
    <mergeCell ref="NNU3:NNX3"/>
    <mergeCell ref="NNY3:NOB3"/>
    <mergeCell ref="NOC3:NOF3"/>
    <mergeCell ref="NOG3:NOJ3"/>
    <mergeCell ref="NSC3:NSF3"/>
    <mergeCell ref="NSG3:NSJ3"/>
    <mergeCell ref="NSK3:NSN3"/>
    <mergeCell ref="NSO3:NSR3"/>
    <mergeCell ref="NSS3:NSV3"/>
    <mergeCell ref="NSW3:NSZ3"/>
    <mergeCell ref="NRE3:NRH3"/>
    <mergeCell ref="NRI3:NRL3"/>
    <mergeCell ref="NRM3:NRP3"/>
    <mergeCell ref="NRQ3:NRT3"/>
    <mergeCell ref="NRU3:NRX3"/>
    <mergeCell ref="NRY3:NSB3"/>
    <mergeCell ref="NQG3:NQJ3"/>
    <mergeCell ref="NQK3:NQN3"/>
    <mergeCell ref="NQO3:NQR3"/>
    <mergeCell ref="NQS3:NQV3"/>
    <mergeCell ref="NQW3:NQZ3"/>
    <mergeCell ref="NRA3:NRD3"/>
    <mergeCell ref="NUW3:NUZ3"/>
    <mergeCell ref="NVA3:NVD3"/>
    <mergeCell ref="NVE3:NVH3"/>
    <mergeCell ref="NVI3:NVL3"/>
    <mergeCell ref="NVM3:NVP3"/>
    <mergeCell ref="NVQ3:NVT3"/>
    <mergeCell ref="NTY3:NUB3"/>
    <mergeCell ref="NUC3:NUF3"/>
    <mergeCell ref="NUG3:NUJ3"/>
    <mergeCell ref="NUK3:NUN3"/>
    <mergeCell ref="NUO3:NUR3"/>
    <mergeCell ref="NUS3:NUV3"/>
    <mergeCell ref="NTA3:NTD3"/>
    <mergeCell ref="NTE3:NTH3"/>
    <mergeCell ref="NTI3:NTL3"/>
    <mergeCell ref="NTM3:NTP3"/>
    <mergeCell ref="NTQ3:NTT3"/>
    <mergeCell ref="NTU3:NTX3"/>
    <mergeCell ref="NXQ3:NXT3"/>
    <mergeCell ref="NXU3:NXX3"/>
    <mergeCell ref="NXY3:NYB3"/>
    <mergeCell ref="NYC3:NYF3"/>
    <mergeCell ref="NYG3:NYJ3"/>
    <mergeCell ref="NYK3:NYN3"/>
    <mergeCell ref="NWS3:NWV3"/>
    <mergeCell ref="NWW3:NWZ3"/>
    <mergeCell ref="NXA3:NXD3"/>
    <mergeCell ref="NXE3:NXH3"/>
    <mergeCell ref="NXI3:NXL3"/>
    <mergeCell ref="NXM3:NXP3"/>
    <mergeCell ref="NVU3:NVX3"/>
    <mergeCell ref="NVY3:NWB3"/>
    <mergeCell ref="NWC3:NWF3"/>
    <mergeCell ref="NWG3:NWJ3"/>
    <mergeCell ref="NWK3:NWN3"/>
    <mergeCell ref="NWO3:NWR3"/>
    <mergeCell ref="OAK3:OAN3"/>
    <mergeCell ref="OAO3:OAR3"/>
    <mergeCell ref="OAS3:OAV3"/>
    <mergeCell ref="OAW3:OAZ3"/>
    <mergeCell ref="OBA3:OBD3"/>
    <mergeCell ref="OBE3:OBH3"/>
    <mergeCell ref="NZM3:NZP3"/>
    <mergeCell ref="NZQ3:NZT3"/>
    <mergeCell ref="NZU3:NZX3"/>
    <mergeCell ref="NZY3:OAB3"/>
    <mergeCell ref="OAC3:OAF3"/>
    <mergeCell ref="OAG3:OAJ3"/>
    <mergeCell ref="NYO3:NYR3"/>
    <mergeCell ref="NYS3:NYV3"/>
    <mergeCell ref="NYW3:NYZ3"/>
    <mergeCell ref="NZA3:NZD3"/>
    <mergeCell ref="NZE3:NZH3"/>
    <mergeCell ref="NZI3:NZL3"/>
    <mergeCell ref="ODE3:ODH3"/>
    <mergeCell ref="ODI3:ODL3"/>
    <mergeCell ref="ODM3:ODP3"/>
    <mergeCell ref="ODQ3:ODT3"/>
    <mergeCell ref="ODU3:ODX3"/>
    <mergeCell ref="ODY3:OEB3"/>
    <mergeCell ref="OCG3:OCJ3"/>
    <mergeCell ref="OCK3:OCN3"/>
    <mergeCell ref="OCO3:OCR3"/>
    <mergeCell ref="OCS3:OCV3"/>
    <mergeCell ref="OCW3:OCZ3"/>
    <mergeCell ref="ODA3:ODD3"/>
    <mergeCell ref="OBI3:OBL3"/>
    <mergeCell ref="OBM3:OBP3"/>
    <mergeCell ref="OBQ3:OBT3"/>
    <mergeCell ref="OBU3:OBX3"/>
    <mergeCell ref="OBY3:OCB3"/>
    <mergeCell ref="OCC3:OCF3"/>
    <mergeCell ref="OFY3:OGB3"/>
    <mergeCell ref="OGC3:OGF3"/>
    <mergeCell ref="OGG3:OGJ3"/>
    <mergeCell ref="OGK3:OGN3"/>
    <mergeCell ref="OGO3:OGR3"/>
    <mergeCell ref="OGS3:OGV3"/>
    <mergeCell ref="OFA3:OFD3"/>
    <mergeCell ref="OFE3:OFH3"/>
    <mergeCell ref="OFI3:OFL3"/>
    <mergeCell ref="OFM3:OFP3"/>
    <mergeCell ref="OFQ3:OFT3"/>
    <mergeCell ref="OFU3:OFX3"/>
    <mergeCell ref="OEC3:OEF3"/>
    <mergeCell ref="OEG3:OEJ3"/>
    <mergeCell ref="OEK3:OEN3"/>
    <mergeCell ref="OEO3:OER3"/>
    <mergeCell ref="OES3:OEV3"/>
    <mergeCell ref="OEW3:OEZ3"/>
    <mergeCell ref="OIS3:OIV3"/>
    <mergeCell ref="OIW3:OIZ3"/>
    <mergeCell ref="OJA3:OJD3"/>
    <mergeCell ref="OJE3:OJH3"/>
    <mergeCell ref="OJI3:OJL3"/>
    <mergeCell ref="OJM3:OJP3"/>
    <mergeCell ref="OHU3:OHX3"/>
    <mergeCell ref="OHY3:OIB3"/>
    <mergeCell ref="OIC3:OIF3"/>
    <mergeCell ref="OIG3:OIJ3"/>
    <mergeCell ref="OIK3:OIN3"/>
    <mergeCell ref="OIO3:OIR3"/>
    <mergeCell ref="OGW3:OGZ3"/>
    <mergeCell ref="OHA3:OHD3"/>
    <mergeCell ref="OHE3:OHH3"/>
    <mergeCell ref="OHI3:OHL3"/>
    <mergeCell ref="OHM3:OHP3"/>
    <mergeCell ref="OHQ3:OHT3"/>
    <mergeCell ref="OLM3:OLP3"/>
    <mergeCell ref="OLQ3:OLT3"/>
    <mergeCell ref="OLU3:OLX3"/>
    <mergeCell ref="OLY3:OMB3"/>
    <mergeCell ref="OMC3:OMF3"/>
    <mergeCell ref="OMG3:OMJ3"/>
    <mergeCell ref="OKO3:OKR3"/>
    <mergeCell ref="OKS3:OKV3"/>
    <mergeCell ref="OKW3:OKZ3"/>
    <mergeCell ref="OLA3:OLD3"/>
    <mergeCell ref="OLE3:OLH3"/>
    <mergeCell ref="OLI3:OLL3"/>
    <mergeCell ref="OJQ3:OJT3"/>
    <mergeCell ref="OJU3:OJX3"/>
    <mergeCell ref="OJY3:OKB3"/>
    <mergeCell ref="OKC3:OKF3"/>
    <mergeCell ref="OKG3:OKJ3"/>
    <mergeCell ref="OKK3:OKN3"/>
    <mergeCell ref="OOG3:OOJ3"/>
    <mergeCell ref="OOK3:OON3"/>
    <mergeCell ref="OOO3:OOR3"/>
    <mergeCell ref="OOS3:OOV3"/>
    <mergeCell ref="OOW3:OOZ3"/>
    <mergeCell ref="OPA3:OPD3"/>
    <mergeCell ref="ONI3:ONL3"/>
    <mergeCell ref="ONM3:ONP3"/>
    <mergeCell ref="ONQ3:ONT3"/>
    <mergeCell ref="ONU3:ONX3"/>
    <mergeCell ref="ONY3:OOB3"/>
    <mergeCell ref="OOC3:OOF3"/>
    <mergeCell ref="OMK3:OMN3"/>
    <mergeCell ref="OMO3:OMR3"/>
    <mergeCell ref="OMS3:OMV3"/>
    <mergeCell ref="OMW3:OMZ3"/>
    <mergeCell ref="ONA3:OND3"/>
    <mergeCell ref="ONE3:ONH3"/>
    <mergeCell ref="ORA3:ORD3"/>
    <mergeCell ref="ORE3:ORH3"/>
    <mergeCell ref="ORI3:ORL3"/>
    <mergeCell ref="ORM3:ORP3"/>
    <mergeCell ref="ORQ3:ORT3"/>
    <mergeCell ref="ORU3:ORX3"/>
    <mergeCell ref="OQC3:OQF3"/>
    <mergeCell ref="OQG3:OQJ3"/>
    <mergeCell ref="OQK3:OQN3"/>
    <mergeCell ref="OQO3:OQR3"/>
    <mergeCell ref="OQS3:OQV3"/>
    <mergeCell ref="OQW3:OQZ3"/>
    <mergeCell ref="OPE3:OPH3"/>
    <mergeCell ref="OPI3:OPL3"/>
    <mergeCell ref="OPM3:OPP3"/>
    <mergeCell ref="OPQ3:OPT3"/>
    <mergeCell ref="OPU3:OPX3"/>
    <mergeCell ref="OPY3:OQB3"/>
    <mergeCell ref="OTU3:OTX3"/>
    <mergeCell ref="OTY3:OUB3"/>
    <mergeCell ref="OUC3:OUF3"/>
    <mergeCell ref="OUG3:OUJ3"/>
    <mergeCell ref="OUK3:OUN3"/>
    <mergeCell ref="OUO3:OUR3"/>
    <mergeCell ref="OSW3:OSZ3"/>
    <mergeCell ref="OTA3:OTD3"/>
    <mergeCell ref="OTE3:OTH3"/>
    <mergeCell ref="OTI3:OTL3"/>
    <mergeCell ref="OTM3:OTP3"/>
    <mergeCell ref="OTQ3:OTT3"/>
    <mergeCell ref="ORY3:OSB3"/>
    <mergeCell ref="OSC3:OSF3"/>
    <mergeCell ref="OSG3:OSJ3"/>
    <mergeCell ref="OSK3:OSN3"/>
    <mergeCell ref="OSO3:OSR3"/>
    <mergeCell ref="OSS3:OSV3"/>
    <mergeCell ref="OWO3:OWR3"/>
    <mergeCell ref="OWS3:OWV3"/>
    <mergeCell ref="OWW3:OWZ3"/>
    <mergeCell ref="OXA3:OXD3"/>
    <mergeCell ref="OXE3:OXH3"/>
    <mergeCell ref="OXI3:OXL3"/>
    <mergeCell ref="OVQ3:OVT3"/>
    <mergeCell ref="OVU3:OVX3"/>
    <mergeCell ref="OVY3:OWB3"/>
    <mergeCell ref="OWC3:OWF3"/>
    <mergeCell ref="OWG3:OWJ3"/>
    <mergeCell ref="OWK3:OWN3"/>
    <mergeCell ref="OUS3:OUV3"/>
    <mergeCell ref="OUW3:OUZ3"/>
    <mergeCell ref="OVA3:OVD3"/>
    <mergeCell ref="OVE3:OVH3"/>
    <mergeCell ref="OVI3:OVL3"/>
    <mergeCell ref="OVM3:OVP3"/>
    <mergeCell ref="OZI3:OZL3"/>
    <mergeCell ref="OZM3:OZP3"/>
    <mergeCell ref="OZQ3:OZT3"/>
    <mergeCell ref="OZU3:OZX3"/>
    <mergeCell ref="OZY3:PAB3"/>
    <mergeCell ref="PAC3:PAF3"/>
    <mergeCell ref="OYK3:OYN3"/>
    <mergeCell ref="OYO3:OYR3"/>
    <mergeCell ref="OYS3:OYV3"/>
    <mergeCell ref="OYW3:OYZ3"/>
    <mergeCell ref="OZA3:OZD3"/>
    <mergeCell ref="OZE3:OZH3"/>
    <mergeCell ref="OXM3:OXP3"/>
    <mergeCell ref="OXQ3:OXT3"/>
    <mergeCell ref="OXU3:OXX3"/>
    <mergeCell ref="OXY3:OYB3"/>
    <mergeCell ref="OYC3:OYF3"/>
    <mergeCell ref="OYG3:OYJ3"/>
    <mergeCell ref="PCC3:PCF3"/>
    <mergeCell ref="PCG3:PCJ3"/>
    <mergeCell ref="PCK3:PCN3"/>
    <mergeCell ref="PCO3:PCR3"/>
    <mergeCell ref="PCS3:PCV3"/>
    <mergeCell ref="PCW3:PCZ3"/>
    <mergeCell ref="PBE3:PBH3"/>
    <mergeCell ref="PBI3:PBL3"/>
    <mergeCell ref="PBM3:PBP3"/>
    <mergeCell ref="PBQ3:PBT3"/>
    <mergeCell ref="PBU3:PBX3"/>
    <mergeCell ref="PBY3:PCB3"/>
    <mergeCell ref="PAG3:PAJ3"/>
    <mergeCell ref="PAK3:PAN3"/>
    <mergeCell ref="PAO3:PAR3"/>
    <mergeCell ref="PAS3:PAV3"/>
    <mergeCell ref="PAW3:PAZ3"/>
    <mergeCell ref="PBA3:PBD3"/>
    <mergeCell ref="PEW3:PEZ3"/>
    <mergeCell ref="PFA3:PFD3"/>
    <mergeCell ref="PFE3:PFH3"/>
    <mergeCell ref="PFI3:PFL3"/>
    <mergeCell ref="PFM3:PFP3"/>
    <mergeCell ref="PFQ3:PFT3"/>
    <mergeCell ref="PDY3:PEB3"/>
    <mergeCell ref="PEC3:PEF3"/>
    <mergeCell ref="PEG3:PEJ3"/>
    <mergeCell ref="PEK3:PEN3"/>
    <mergeCell ref="PEO3:PER3"/>
    <mergeCell ref="PES3:PEV3"/>
    <mergeCell ref="PDA3:PDD3"/>
    <mergeCell ref="PDE3:PDH3"/>
    <mergeCell ref="PDI3:PDL3"/>
    <mergeCell ref="PDM3:PDP3"/>
    <mergeCell ref="PDQ3:PDT3"/>
    <mergeCell ref="PDU3:PDX3"/>
    <mergeCell ref="PHQ3:PHT3"/>
    <mergeCell ref="PHU3:PHX3"/>
    <mergeCell ref="PHY3:PIB3"/>
    <mergeCell ref="PIC3:PIF3"/>
    <mergeCell ref="PIG3:PIJ3"/>
    <mergeCell ref="PIK3:PIN3"/>
    <mergeCell ref="PGS3:PGV3"/>
    <mergeCell ref="PGW3:PGZ3"/>
    <mergeCell ref="PHA3:PHD3"/>
    <mergeCell ref="PHE3:PHH3"/>
    <mergeCell ref="PHI3:PHL3"/>
    <mergeCell ref="PHM3:PHP3"/>
    <mergeCell ref="PFU3:PFX3"/>
    <mergeCell ref="PFY3:PGB3"/>
    <mergeCell ref="PGC3:PGF3"/>
    <mergeCell ref="PGG3:PGJ3"/>
    <mergeCell ref="PGK3:PGN3"/>
    <mergeCell ref="PGO3:PGR3"/>
    <mergeCell ref="PKK3:PKN3"/>
    <mergeCell ref="PKO3:PKR3"/>
    <mergeCell ref="PKS3:PKV3"/>
    <mergeCell ref="PKW3:PKZ3"/>
    <mergeCell ref="PLA3:PLD3"/>
    <mergeCell ref="PLE3:PLH3"/>
    <mergeCell ref="PJM3:PJP3"/>
    <mergeCell ref="PJQ3:PJT3"/>
    <mergeCell ref="PJU3:PJX3"/>
    <mergeCell ref="PJY3:PKB3"/>
    <mergeCell ref="PKC3:PKF3"/>
    <mergeCell ref="PKG3:PKJ3"/>
    <mergeCell ref="PIO3:PIR3"/>
    <mergeCell ref="PIS3:PIV3"/>
    <mergeCell ref="PIW3:PIZ3"/>
    <mergeCell ref="PJA3:PJD3"/>
    <mergeCell ref="PJE3:PJH3"/>
    <mergeCell ref="PJI3:PJL3"/>
    <mergeCell ref="PNE3:PNH3"/>
    <mergeCell ref="PNI3:PNL3"/>
    <mergeCell ref="PNM3:PNP3"/>
    <mergeCell ref="PNQ3:PNT3"/>
    <mergeCell ref="PNU3:PNX3"/>
    <mergeCell ref="PNY3:POB3"/>
    <mergeCell ref="PMG3:PMJ3"/>
    <mergeCell ref="PMK3:PMN3"/>
    <mergeCell ref="PMO3:PMR3"/>
    <mergeCell ref="PMS3:PMV3"/>
    <mergeCell ref="PMW3:PMZ3"/>
    <mergeCell ref="PNA3:PND3"/>
    <mergeCell ref="PLI3:PLL3"/>
    <mergeCell ref="PLM3:PLP3"/>
    <mergeCell ref="PLQ3:PLT3"/>
    <mergeCell ref="PLU3:PLX3"/>
    <mergeCell ref="PLY3:PMB3"/>
    <mergeCell ref="PMC3:PMF3"/>
    <mergeCell ref="PPY3:PQB3"/>
    <mergeCell ref="PQC3:PQF3"/>
    <mergeCell ref="PQG3:PQJ3"/>
    <mergeCell ref="PQK3:PQN3"/>
    <mergeCell ref="PQO3:PQR3"/>
    <mergeCell ref="PQS3:PQV3"/>
    <mergeCell ref="PPA3:PPD3"/>
    <mergeCell ref="PPE3:PPH3"/>
    <mergeCell ref="PPI3:PPL3"/>
    <mergeCell ref="PPM3:PPP3"/>
    <mergeCell ref="PPQ3:PPT3"/>
    <mergeCell ref="PPU3:PPX3"/>
    <mergeCell ref="POC3:POF3"/>
    <mergeCell ref="POG3:POJ3"/>
    <mergeCell ref="POK3:PON3"/>
    <mergeCell ref="POO3:POR3"/>
    <mergeCell ref="POS3:POV3"/>
    <mergeCell ref="POW3:POZ3"/>
    <mergeCell ref="PSS3:PSV3"/>
    <mergeCell ref="PSW3:PSZ3"/>
    <mergeCell ref="PTA3:PTD3"/>
    <mergeCell ref="PTE3:PTH3"/>
    <mergeCell ref="PTI3:PTL3"/>
    <mergeCell ref="PTM3:PTP3"/>
    <mergeCell ref="PRU3:PRX3"/>
    <mergeCell ref="PRY3:PSB3"/>
    <mergeCell ref="PSC3:PSF3"/>
    <mergeCell ref="PSG3:PSJ3"/>
    <mergeCell ref="PSK3:PSN3"/>
    <mergeCell ref="PSO3:PSR3"/>
    <mergeCell ref="PQW3:PQZ3"/>
    <mergeCell ref="PRA3:PRD3"/>
    <mergeCell ref="PRE3:PRH3"/>
    <mergeCell ref="PRI3:PRL3"/>
    <mergeCell ref="PRM3:PRP3"/>
    <mergeCell ref="PRQ3:PRT3"/>
    <mergeCell ref="PVM3:PVP3"/>
    <mergeCell ref="PVQ3:PVT3"/>
    <mergeCell ref="PVU3:PVX3"/>
    <mergeCell ref="PVY3:PWB3"/>
    <mergeCell ref="PWC3:PWF3"/>
    <mergeCell ref="PWG3:PWJ3"/>
    <mergeCell ref="PUO3:PUR3"/>
    <mergeCell ref="PUS3:PUV3"/>
    <mergeCell ref="PUW3:PUZ3"/>
    <mergeCell ref="PVA3:PVD3"/>
    <mergeCell ref="PVE3:PVH3"/>
    <mergeCell ref="PVI3:PVL3"/>
    <mergeCell ref="PTQ3:PTT3"/>
    <mergeCell ref="PTU3:PTX3"/>
    <mergeCell ref="PTY3:PUB3"/>
    <mergeCell ref="PUC3:PUF3"/>
    <mergeCell ref="PUG3:PUJ3"/>
    <mergeCell ref="PUK3:PUN3"/>
    <mergeCell ref="PYG3:PYJ3"/>
    <mergeCell ref="PYK3:PYN3"/>
    <mergeCell ref="PYO3:PYR3"/>
    <mergeCell ref="PYS3:PYV3"/>
    <mergeCell ref="PYW3:PYZ3"/>
    <mergeCell ref="PZA3:PZD3"/>
    <mergeCell ref="PXI3:PXL3"/>
    <mergeCell ref="PXM3:PXP3"/>
    <mergeCell ref="PXQ3:PXT3"/>
    <mergeCell ref="PXU3:PXX3"/>
    <mergeCell ref="PXY3:PYB3"/>
    <mergeCell ref="PYC3:PYF3"/>
    <mergeCell ref="PWK3:PWN3"/>
    <mergeCell ref="PWO3:PWR3"/>
    <mergeCell ref="PWS3:PWV3"/>
    <mergeCell ref="PWW3:PWZ3"/>
    <mergeCell ref="PXA3:PXD3"/>
    <mergeCell ref="PXE3:PXH3"/>
    <mergeCell ref="QBA3:QBD3"/>
    <mergeCell ref="QBE3:QBH3"/>
    <mergeCell ref="QBI3:QBL3"/>
    <mergeCell ref="QBM3:QBP3"/>
    <mergeCell ref="QBQ3:QBT3"/>
    <mergeCell ref="QBU3:QBX3"/>
    <mergeCell ref="QAC3:QAF3"/>
    <mergeCell ref="QAG3:QAJ3"/>
    <mergeCell ref="QAK3:QAN3"/>
    <mergeCell ref="QAO3:QAR3"/>
    <mergeCell ref="QAS3:QAV3"/>
    <mergeCell ref="QAW3:QAZ3"/>
    <mergeCell ref="PZE3:PZH3"/>
    <mergeCell ref="PZI3:PZL3"/>
    <mergeCell ref="PZM3:PZP3"/>
    <mergeCell ref="PZQ3:PZT3"/>
    <mergeCell ref="PZU3:PZX3"/>
    <mergeCell ref="PZY3:QAB3"/>
    <mergeCell ref="QDU3:QDX3"/>
    <mergeCell ref="QDY3:QEB3"/>
    <mergeCell ref="QEC3:QEF3"/>
    <mergeCell ref="QEG3:QEJ3"/>
    <mergeCell ref="QEK3:QEN3"/>
    <mergeCell ref="QEO3:QER3"/>
    <mergeCell ref="QCW3:QCZ3"/>
    <mergeCell ref="QDA3:QDD3"/>
    <mergeCell ref="QDE3:QDH3"/>
    <mergeCell ref="QDI3:QDL3"/>
    <mergeCell ref="QDM3:QDP3"/>
    <mergeCell ref="QDQ3:QDT3"/>
    <mergeCell ref="QBY3:QCB3"/>
    <mergeCell ref="QCC3:QCF3"/>
    <mergeCell ref="QCG3:QCJ3"/>
    <mergeCell ref="QCK3:QCN3"/>
    <mergeCell ref="QCO3:QCR3"/>
    <mergeCell ref="QCS3:QCV3"/>
    <mergeCell ref="QGO3:QGR3"/>
    <mergeCell ref="QGS3:QGV3"/>
    <mergeCell ref="QGW3:QGZ3"/>
    <mergeCell ref="QHA3:QHD3"/>
    <mergeCell ref="QHE3:QHH3"/>
    <mergeCell ref="QHI3:QHL3"/>
    <mergeCell ref="QFQ3:QFT3"/>
    <mergeCell ref="QFU3:QFX3"/>
    <mergeCell ref="QFY3:QGB3"/>
    <mergeCell ref="QGC3:QGF3"/>
    <mergeCell ref="QGG3:QGJ3"/>
    <mergeCell ref="QGK3:QGN3"/>
    <mergeCell ref="QES3:QEV3"/>
    <mergeCell ref="QEW3:QEZ3"/>
    <mergeCell ref="QFA3:QFD3"/>
    <mergeCell ref="QFE3:QFH3"/>
    <mergeCell ref="QFI3:QFL3"/>
    <mergeCell ref="QFM3:QFP3"/>
    <mergeCell ref="QJI3:QJL3"/>
    <mergeCell ref="QJM3:QJP3"/>
    <mergeCell ref="QJQ3:QJT3"/>
    <mergeCell ref="QJU3:QJX3"/>
    <mergeCell ref="QJY3:QKB3"/>
    <mergeCell ref="QKC3:QKF3"/>
    <mergeCell ref="QIK3:QIN3"/>
    <mergeCell ref="QIO3:QIR3"/>
    <mergeCell ref="QIS3:QIV3"/>
    <mergeCell ref="QIW3:QIZ3"/>
    <mergeCell ref="QJA3:QJD3"/>
    <mergeCell ref="QJE3:QJH3"/>
    <mergeCell ref="QHM3:QHP3"/>
    <mergeCell ref="QHQ3:QHT3"/>
    <mergeCell ref="QHU3:QHX3"/>
    <mergeCell ref="QHY3:QIB3"/>
    <mergeCell ref="QIC3:QIF3"/>
    <mergeCell ref="QIG3:QIJ3"/>
    <mergeCell ref="QMC3:QMF3"/>
    <mergeCell ref="QMG3:QMJ3"/>
    <mergeCell ref="QMK3:QMN3"/>
    <mergeCell ref="QMO3:QMR3"/>
    <mergeCell ref="QMS3:QMV3"/>
    <mergeCell ref="QMW3:QMZ3"/>
    <mergeCell ref="QLE3:QLH3"/>
    <mergeCell ref="QLI3:QLL3"/>
    <mergeCell ref="QLM3:QLP3"/>
    <mergeCell ref="QLQ3:QLT3"/>
    <mergeCell ref="QLU3:QLX3"/>
    <mergeCell ref="QLY3:QMB3"/>
    <mergeCell ref="QKG3:QKJ3"/>
    <mergeCell ref="QKK3:QKN3"/>
    <mergeCell ref="QKO3:QKR3"/>
    <mergeCell ref="QKS3:QKV3"/>
    <mergeCell ref="QKW3:QKZ3"/>
    <mergeCell ref="QLA3:QLD3"/>
    <mergeCell ref="QOW3:QOZ3"/>
    <mergeCell ref="QPA3:QPD3"/>
    <mergeCell ref="QPE3:QPH3"/>
    <mergeCell ref="QPI3:QPL3"/>
    <mergeCell ref="QPM3:QPP3"/>
    <mergeCell ref="QPQ3:QPT3"/>
    <mergeCell ref="QNY3:QOB3"/>
    <mergeCell ref="QOC3:QOF3"/>
    <mergeCell ref="QOG3:QOJ3"/>
    <mergeCell ref="QOK3:QON3"/>
    <mergeCell ref="QOO3:QOR3"/>
    <mergeCell ref="QOS3:QOV3"/>
    <mergeCell ref="QNA3:QND3"/>
    <mergeCell ref="QNE3:QNH3"/>
    <mergeCell ref="QNI3:QNL3"/>
    <mergeCell ref="QNM3:QNP3"/>
    <mergeCell ref="QNQ3:QNT3"/>
    <mergeCell ref="QNU3:QNX3"/>
    <mergeCell ref="QRQ3:QRT3"/>
    <mergeCell ref="QRU3:QRX3"/>
    <mergeCell ref="QRY3:QSB3"/>
    <mergeCell ref="QSC3:QSF3"/>
    <mergeCell ref="QSG3:QSJ3"/>
    <mergeCell ref="QSK3:QSN3"/>
    <mergeCell ref="QQS3:QQV3"/>
    <mergeCell ref="QQW3:QQZ3"/>
    <mergeCell ref="QRA3:QRD3"/>
    <mergeCell ref="QRE3:QRH3"/>
    <mergeCell ref="QRI3:QRL3"/>
    <mergeCell ref="QRM3:QRP3"/>
    <mergeCell ref="QPU3:QPX3"/>
    <mergeCell ref="QPY3:QQB3"/>
    <mergeCell ref="QQC3:QQF3"/>
    <mergeCell ref="QQG3:QQJ3"/>
    <mergeCell ref="QQK3:QQN3"/>
    <mergeCell ref="QQO3:QQR3"/>
    <mergeCell ref="QUK3:QUN3"/>
    <mergeCell ref="QUO3:QUR3"/>
    <mergeCell ref="QUS3:QUV3"/>
    <mergeCell ref="QUW3:QUZ3"/>
    <mergeCell ref="QVA3:QVD3"/>
    <mergeCell ref="QVE3:QVH3"/>
    <mergeCell ref="QTM3:QTP3"/>
    <mergeCell ref="QTQ3:QTT3"/>
    <mergeCell ref="QTU3:QTX3"/>
    <mergeCell ref="QTY3:QUB3"/>
    <mergeCell ref="QUC3:QUF3"/>
    <mergeCell ref="QUG3:QUJ3"/>
    <mergeCell ref="QSO3:QSR3"/>
    <mergeCell ref="QSS3:QSV3"/>
    <mergeCell ref="QSW3:QSZ3"/>
    <mergeCell ref="QTA3:QTD3"/>
    <mergeCell ref="QTE3:QTH3"/>
    <mergeCell ref="QTI3:QTL3"/>
    <mergeCell ref="QXE3:QXH3"/>
    <mergeCell ref="QXI3:QXL3"/>
    <mergeCell ref="QXM3:QXP3"/>
    <mergeCell ref="QXQ3:QXT3"/>
    <mergeCell ref="QXU3:QXX3"/>
    <mergeCell ref="QXY3:QYB3"/>
    <mergeCell ref="QWG3:QWJ3"/>
    <mergeCell ref="QWK3:QWN3"/>
    <mergeCell ref="QWO3:QWR3"/>
    <mergeCell ref="QWS3:QWV3"/>
    <mergeCell ref="QWW3:QWZ3"/>
    <mergeCell ref="QXA3:QXD3"/>
    <mergeCell ref="QVI3:QVL3"/>
    <mergeCell ref="QVM3:QVP3"/>
    <mergeCell ref="QVQ3:QVT3"/>
    <mergeCell ref="QVU3:QVX3"/>
    <mergeCell ref="QVY3:QWB3"/>
    <mergeCell ref="QWC3:QWF3"/>
    <mergeCell ref="QZY3:RAB3"/>
    <mergeCell ref="RAC3:RAF3"/>
    <mergeCell ref="RAG3:RAJ3"/>
    <mergeCell ref="RAK3:RAN3"/>
    <mergeCell ref="RAO3:RAR3"/>
    <mergeCell ref="RAS3:RAV3"/>
    <mergeCell ref="QZA3:QZD3"/>
    <mergeCell ref="QZE3:QZH3"/>
    <mergeCell ref="QZI3:QZL3"/>
    <mergeCell ref="QZM3:QZP3"/>
    <mergeCell ref="QZQ3:QZT3"/>
    <mergeCell ref="QZU3:QZX3"/>
    <mergeCell ref="QYC3:QYF3"/>
    <mergeCell ref="QYG3:QYJ3"/>
    <mergeCell ref="QYK3:QYN3"/>
    <mergeCell ref="QYO3:QYR3"/>
    <mergeCell ref="QYS3:QYV3"/>
    <mergeCell ref="QYW3:QYZ3"/>
    <mergeCell ref="RCS3:RCV3"/>
    <mergeCell ref="RCW3:RCZ3"/>
    <mergeCell ref="RDA3:RDD3"/>
    <mergeCell ref="RDE3:RDH3"/>
    <mergeCell ref="RDI3:RDL3"/>
    <mergeCell ref="RDM3:RDP3"/>
    <mergeCell ref="RBU3:RBX3"/>
    <mergeCell ref="RBY3:RCB3"/>
    <mergeCell ref="RCC3:RCF3"/>
    <mergeCell ref="RCG3:RCJ3"/>
    <mergeCell ref="RCK3:RCN3"/>
    <mergeCell ref="RCO3:RCR3"/>
    <mergeCell ref="RAW3:RAZ3"/>
    <mergeCell ref="RBA3:RBD3"/>
    <mergeCell ref="RBE3:RBH3"/>
    <mergeCell ref="RBI3:RBL3"/>
    <mergeCell ref="RBM3:RBP3"/>
    <mergeCell ref="RBQ3:RBT3"/>
    <mergeCell ref="RFM3:RFP3"/>
    <mergeCell ref="RFQ3:RFT3"/>
    <mergeCell ref="RFU3:RFX3"/>
    <mergeCell ref="RFY3:RGB3"/>
    <mergeCell ref="RGC3:RGF3"/>
    <mergeCell ref="RGG3:RGJ3"/>
    <mergeCell ref="REO3:RER3"/>
    <mergeCell ref="RES3:REV3"/>
    <mergeCell ref="REW3:REZ3"/>
    <mergeCell ref="RFA3:RFD3"/>
    <mergeCell ref="RFE3:RFH3"/>
    <mergeCell ref="RFI3:RFL3"/>
    <mergeCell ref="RDQ3:RDT3"/>
    <mergeCell ref="RDU3:RDX3"/>
    <mergeCell ref="RDY3:REB3"/>
    <mergeCell ref="REC3:REF3"/>
    <mergeCell ref="REG3:REJ3"/>
    <mergeCell ref="REK3:REN3"/>
    <mergeCell ref="RIG3:RIJ3"/>
    <mergeCell ref="RIK3:RIN3"/>
    <mergeCell ref="RIO3:RIR3"/>
    <mergeCell ref="RIS3:RIV3"/>
    <mergeCell ref="RIW3:RIZ3"/>
    <mergeCell ref="RJA3:RJD3"/>
    <mergeCell ref="RHI3:RHL3"/>
    <mergeCell ref="RHM3:RHP3"/>
    <mergeCell ref="RHQ3:RHT3"/>
    <mergeCell ref="RHU3:RHX3"/>
    <mergeCell ref="RHY3:RIB3"/>
    <mergeCell ref="RIC3:RIF3"/>
    <mergeCell ref="RGK3:RGN3"/>
    <mergeCell ref="RGO3:RGR3"/>
    <mergeCell ref="RGS3:RGV3"/>
    <mergeCell ref="RGW3:RGZ3"/>
    <mergeCell ref="RHA3:RHD3"/>
    <mergeCell ref="RHE3:RHH3"/>
    <mergeCell ref="RLA3:RLD3"/>
    <mergeCell ref="RLE3:RLH3"/>
    <mergeCell ref="RLI3:RLL3"/>
    <mergeCell ref="RLM3:RLP3"/>
    <mergeCell ref="RLQ3:RLT3"/>
    <mergeCell ref="RLU3:RLX3"/>
    <mergeCell ref="RKC3:RKF3"/>
    <mergeCell ref="RKG3:RKJ3"/>
    <mergeCell ref="RKK3:RKN3"/>
    <mergeCell ref="RKO3:RKR3"/>
    <mergeCell ref="RKS3:RKV3"/>
    <mergeCell ref="RKW3:RKZ3"/>
    <mergeCell ref="RJE3:RJH3"/>
    <mergeCell ref="RJI3:RJL3"/>
    <mergeCell ref="RJM3:RJP3"/>
    <mergeCell ref="RJQ3:RJT3"/>
    <mergeCell ref="RJU3:RJX3"/>
    <mergeCell ref="RJY3:RKB3"/>
    <mergeCell ref="RNU3:RNX3"/>
    <mergeCell ref="RNY3:ROB3"/>
    <mergeCell ref="ROC3:ROF3"/>
    <mergeCell ref="ROG3:ROJ3"/>
    <mergeCell ref="ROK3:RON3"/>
    <mergeCell ref="ROO3:ROR3"/>
    <mergeCell ref="RMW3:RMZ3"/>
    <mergeCell ref="RNA3:RND3"/>
    <mergeCell ref="RNE3:RNH3"/>
    <mergeCell ref="RNI3:RNL3"/>
    <mergeCell ref="RNM3:RNP3"/>
    <mergeCell ref="RNQ3:RNT3"/>
    <mergeCell ref="RLY3:RMB3"/>
    <mergeCell ref="RMC3:RMF3"/>
    <mergeCell ref="RMG3:RMJ3"/>
    <mergeCell ref="RMK3:RMN3"/>
    <mergeCell ref="RMO3:RMR3"/>
    <mergeCell ref="RMS3:RMV3"/>
    <mergeCell ref="RQO3:RQR3"/>
    <mergeCell ref="RQS3:RQV3"/>
    <mergeCell ref="RQW3:RQZ3"/>
    <mergeCell ref="RRA3:RRD3"/>
    <mergeCell ref="RRE3:RRH3"/>
    <mergeCell ref="RRI3:RRL3"/>
    <mergeCell ref="RPQ3:RPT3"/>
    <mergeCell ref="RPU3:RPX3"/>
    <mergeCell ref="RPY3:RQB3"/>
    <mergeCell ref="RQC3:RQF3"/>
    <mergeCell ref="RQG3:RQJ3"/>
    <mergeCell ref="RQK3:RQN3"/>
    <mergeCell ref="ROS3:ROV3"/>
    <mergeCell ref="ROW3:ROZ3"/>
    <mergeCell ref="RPA3:RPD3"/>
    <mergeCell ref="RPE3:RPH3"/>
    <mergeCell ref="RPI3:RPL3"/>
    <mergeCell ref="RPM3:RPP3"/>
    <mergeCell ref="RTI3:RTL3"/>
    <mergeCell ref="RTM3:RTP3"/>
    <mergeCell ref="RTQ3:RTT3"/>
    <mergeCell ref="RTU3:RTX3"/>
    <mergeCell ref="RTY3:RUB3"/>
    <mergeCell ref="RUC3:RUF3"/>
    <mergeCell ref="RSK3:RSN3"/>
    <mergeCell ref="RSO3:RSR3"/>
    <mergeCell ref="RSS3:RSV3"/>
    <mergeCell ref="RSW3:RSZ3"/>
    <mergeCell ref="RTA3:RTD3"/>
    <mergeCell ref="RTE3:RTH3"/>
    <mergeCell ref="RRM3:RRP3"/>
    <mergeCell ref="RRQ3:RRT3"/>
    <mergeCell ref="RRU3:RRX3"/>
    <mergeCell ref="RRY3:RSB3"/>
    <mergeCell ref="RSC3:RSF3"/>
    <mergeCell ref="RSG3:RSJ3"/>
    <mergeCell ref="RWC3:RWF3"/>
    <mergeCell ref="RWG3:RWJ3"/>
    <mergeCell ref="RWK3:RWN3"/>
    <mergeCell ref="RWO3:RWR3"/>
    <mergeCell ref="RWS3:RWV3"/>
    <mergeCell ref="RWW3:RWZ3"/>
    <mergeCell ref="RVE3:RVH3"/>
    <mergeCell ref="RVI3:RVL3"/>
    <mergeCell ref="RVM3:RVP3"/>
    <mergeCell ref="RVQ3:RVT3"/>
    <mergeCell ref="RVU3:RVX3"/>
    <mergeCell ref="RVY3:RWB3"/>
    <mergeCell ref="RUG3:RUJ3"/>
    <mergeCell ref="RUK3:RUN3"/>
    <mergeCell ref="RUO3:RUR3"/>
    <mergeCell ref="RUS3:RUV3"/>
    <mergeCell ref="RUW3:RUZ3"/>
    <mergeCell ref="RVA3:RVD3"/>
    <mergeCell ref="RYW3:RYZ3"/>
    <mergeCell ref="RZA3:RZD3"/>
    <mergeCell ref="RZE3:RZH3"/>
    <mergeCell ref="RZI3:RZL3"/>
    <mergeCell ref="RZM3:RZP3"/>
    <mergeCell ref="RZQ3:RZT3"/>
    <mergeCell ref="RXY3:RYB3"/>
    <mergeCell ref="RYC3:RYF3"/>
    <mergeCell ref="RYG3:RYJ3"/>
    <mergeCell ref="RYK3:RYN3"/>
    <mergeCell ref="RYO3:RYR3"/>
    <mergeCell ref="RYS3:RYV3"/>
    <mergeCell ref="RXA3:RXD3"/>
    <mergeCell ref="RXE3:RXH3"/>
    <mergeCell ref="RXI3:RXL3"/>
    <mergeCell ref="RXM3:RXP3"/>
    <mergeCell ref="RXQ3:RXT3"/>
    <mergeCell ref="RXU3:RXX3"/>
    <mergeCell ref="SBQ3:SBT3"/>
    <mergeCell ref="SBU3:SBX3"/>
    <mergeCell ref="SBY3:SCB3"/>
    <mergeCell ref="SCC3:SCF3"/>
    <mergeCell ref="SCG3:SCJ3"/>
    <mergeCell ref="SCK3:SCN3"/>
    <mergeCell ref="SAS3:SAV3"/>
    <mergeCell ref="SAW3:SAZ3"/>
    <mergeCell ref="SBA3:SBD3"/>
    <mergeCell ref="SBE3:SBH3"/>
    <mergeCell ref="SBI3:SBL3"/>
    <mergeCell ref="SBM3:SBP3"/>
    <mergeCell ref="RZU3:RZX3"/>
    <mergeCell ref="RZY3:SAB3"/>
    <mergeCell ref="SAC3:SAF3"/>
    <mergeCell ref="SAG3:SAJ3"/>
    <mergeCell ref="SAK3:SAN3"/>
    <mergeCell ref="SAO3:SAR3"/>
    <mergeCell ref="SEK3:SEN3"/>
    <mergeCell ref="SEO3:SER3"/>
    <mergeCell ref="SES3:SEV3"/>
    <mergeCell ref="SEW3:SEZ3"/>
    <mergeCell ref="SFA3:SFD3"/>
    <mergeCell ref="SFE3:SFH3"/>
    <mergeCell ref="SDM3:SDP3"/>
    <mergeCell ref="SDQ3:SDT3"/>
    <mergeCell ref="SDU3:SDX3"/>
    <mergeCell ref="SDY3:SEB3"/>
    <mergeCell ref="SEC3:SEF3"/>
    <mergeCell ref="SEG3:SEJ3"/>
    <mergeCell ref="SCO3:SCR3"/>
    <mergeCell ref="SCS3:SCV3"/>
    <mergeCell ref="SCW3:SCZ3"/>
    <mergeCell ref="SDA3:SDD3"/>
    <mergeCell ref="SDE3:SDH3"/>
    <mergeCell ref="SDI3:SDL3"/>
    <mergeCell ref="SHE3:SHH3"/>
    <mergeCell ref="SHI3:SHL3"/>
    <mergeCell ref="SHM3:SHP3"/>
    <mergeCell ref="SHQ3:SHT3"/>
    <mergeCell ref="SHU3:SHX3"/>
    <mergeCell ref="SHY3:SIB3"/>
    <mergeCell ref="SGG3:SGJ3"/>
    <mergeCell ref="SGK3:SGN3"/>
    <mergeCell ref="SGO3:SGR3"/>
    <mergeCell ref="SGS3:SGV3"/>
    <mergeCell ref="SGW3:SGZ3"/>
    <mergeCell ref="SHA3:SHD3"/>
    <mergeCell ref="SFI3:SFL3"/>
    <mergeCell ref="SFM3:SFP3"/>
    <mergeCell ref="SFQ3:SFT3"/>
    <mergeCell ref="SFU3:SFX3"/>
    <mergeCell ref="SFY3:SGB3"/>
    <mergeCell ref="SGC3:SGF3"/>
    <mergeCell ref="SJY3:SKB3"/>
    <mergeCell ref="SKC3:SKF3"/>
    <mergeCell ref="SKG3:SKJ3"/>
    <mergeCell ref="SKK3:SKN3"/>
    <mergeCell ref="SKO3:SKR3"/>
    <mergeCell ref="SKS3:SKV3"/>
    <mergeCell ref="SJA3:SJD3"/>
    <mergeCell ref="SJE3:SJH3"/>
    <mergeCell ref="SJI3:SJL3"/>
    <mergeCell ref="SJM3:SJP3"/>
    <mergeCell ref="SJQ3:SJT3"/>
    <mergeCell ref="SJU3:SJX3"/>
    <mergeCell ref="SIC3:SIF3"/>
    <mergeCell ref="SIG3:SIJ3"/>
    <mergeCell ref="SIK3:SIN3"/>
    <mergeCell ref="SIO3:SIR3"/>
    <mergeCell ref="SIS3:SIV3"/>
    <mergeCell ref="SIW3:SIZ3"/>
    <mergeCell ref="SMS3:SMV3"/>
    <mergeCell ref="SMW3:SMZ3"/>
    <mergeCell ref="SNA3:SND3"/>
    <mergeCell ref="SNE3:SNH3"/>
    <mergeCell ref="SNI3:SNL3"/>
    <mergeCell ref="SNM3:SNP3"/>
    <mergeCell ref="SLU3:SLX3"/>
    <mergeCell ref="SLY3:SMB3"/>
    <mergeCell ref="SMC3:SMF3"/>
    <mergeCell ref="SMG3:SMJ3"/>
    <mergeCell ref="SMK3:SMN3"/>
    <mergeCell ref="SMO3:SMR3"/>
    <mergeCell ref="SKW3:SKZ3"/>
    <mergeCell ref="SLA3:SLD3"/>
    <mergeCell ref="SLE3:SLH3"/>
    <mergeCell ref="SLI3:SLL3"/>
    <mergeCell ref="SLM3:SLP3"/>
    <mergeCell ref="SLQ3:SLT3"/>
    <mergeCell ref="SPM3:SPP3"/>
    <mergeCell ref="SPQ3:SPT3"/>
    <mergeCell ref="SPU3:SPX3"/>
    <mergeCell ref="SPY3:SQB3"/>
    <mergeCell ref="SQC3:SQF3"/>
    <mergeCell ref="SQG3:SQJ3"/>
    <mergeCell ref="SOO3:SOR3"/>
    <mergeCell ref="SOS3:SOV3"/>
    <mergeCell ref="SOW3:SOZ3"/>
    <mergeCell ref="SPA3:SPD3"/>
    <mergeCell ref="SPE3:SPH3"/>
    <mergeCell ref="SPI3:SPL3"/>
    <mergeCell ref="SNQ3:SNT3"/>
    <mergeCell ref="SNU3:SNX3"/>
    <mergeCell ref="SNY3:SOB3"/>
    <mergeCell ref="SOC3:SOF3"/>
    <mergeCell ref="SOG3:SOJ3"/>
    <mergeCell ref="SOK3:SON3"/>
    <mergeCell ref="SSG3:SSJ3"/>
    <mergeCell ref="SSK3:SSN3"/>
    <mergeCell ref="SSO3:SSR3"/>
    <mergeCell ref="SSS3:SSV3"/>
    <mergeCell ref="SSW3:SSZ3"/>
    <mergeCell ref="STA3:STD3"/>
    <mergeCell ref="SRI3:SRL3"/>
    <mergeCell ref="SRM3:SRP3"/>
    <mergeCell ref="SRQ3:SRT3"/>
    <mergeCell ref="SRU3:SRX3"/>
    <mergeCell ref="SRY3:SSB3"/>
    <mergeCell ref="SSC3:SSF3"/>
    <mergeCell ref="SQK3:SQN3"/>
    <mergeCell ref="SQO3:SQR3"/>
    <mergeCell ref="SQS3:SQV3"/>
    <mergeCell ref="SQW3:SQZ3"/>
    <mergeCell ref="SRA3:SRD3"/>
    <mergeCell ref="SRE3:SRH3"/>
    <mergeCell ref="SVA3:SVD3"/>
    <mergeCell ref="SVE3:SVH3"/>
    <mergeCell ref="SVI3:SVL3"/>
    <mergeCell ref="SVM3:SVP3"/>
    <mergeCell ref="SVQ3:SVT3"/>
    <mergeCell ref="SVU3:SVX3"/>
    <mergeCell ref="SUC3:SUF3"/>
    <mergeCell ref="SUG3:SUJ3"/>
    <mergeCell ref="SUK3:SUN3"/>
    <mergeCell ref="SUO3:SUR3"/>
    <mergeCell ref="SUS3:SUV3"/>
    <mergeCell ref="SUW3:SUZ3"/>
    <mergeCell ref="STE3:STH3"/>
    <mergeCell ref="STI3:STL3"/>
    <mergeCell ref="STM3:STP3"/>
    <mergeCell ref="STQ3:STT3"/>
    <mergeCell ref="STU3:STX3"/>
    <mergeCell ref="STY3:SUB3"/>
    <mergeCell ref="SXU3:SXX3"/>
    <mergeCell ref="SXY3:SYB3"/>
    <mergeCell ref="SYC3:SYF3"/>
    <mergeCell ref="SYG3:SYJ3"/>
    <mergeCell ref="SYK3:SYN3"/>
    <mergeCell ref="SYO3:SYR3"/>
    <mergeCell ref="SWW3:SWZ3"/>
    <mergeCell ref="SXA3:SXD3"/>
    <mergeCell ref="SXE3:SXH3"/>
    <mergeCell ref="SXI3:SXL3"/>
    <mergeCell ref="SXM3:SXP3"/>
    <mergeCell ref="SXQ3:SXT3"/>
    <mergeCell ref="SVY3:SWB3"/>
    <mergeCell ref="SWC3:SWF3"/>
    <mergeCell ref="SWG3:SWJ3"/>
    <mergeCell ref="SWK3:SWN3"/>
    <mergeCell ref="SWO3:SWR3"/>
    <mergeCell ref="SWS3:SWV3"/>
    <mergeCell ref="TAO3:TAR3"/>
    <mergeCell ref="TAS3:TAV3"/>
    <mergeCell ref="TAW3:TAZ3"/>
    <mergeCell ref="TBA3:TBD3"/>
    <mergeCell ref="TBE3:TBH3"/>
    <mergeCell ref="TBI3:TBL3"/>
    <mergeCell ref="SZQ3:SZT3"/>
    <mergeCell ref="SZU3:SZX3"/>
    <mergeCell ref="SZY3:TAB3"/>
    <mergeCell ref="TAC3:TAF3"/>
    <mergeCell ref="TAG3:TAJ3"/>
    <mergeCell ref="TAK3:TAN3"/>
    <mergeCell ref="SYS3:SYV3"/>
    <mergeCell ref="SYW3:SYZ3"/>
    <mergeCell ref="SZA3:SZD3"/>
    <mergeCell ref="SZE3:SZH3"/>
    <mergeCell ref="SZI3:SZL3"/>
    <mergeCell ref="SZM3:SZP3"/>
    <mergeCell ref="TDI3:TDL3"/>
    <mergeCell ref="TDM3:TDP3"/>
    <mergeCell ref="TDQ3:TDT3"/>
    <mergeCell ref="TDU3:TDX3"/>
    <mergeCell ref="TDY3:TEB3"/>
    <mergeCell ref="TEC3:TEF3"/>
    <mergeCell ref="TCK3:TCN3"/>
    <mergeCell ref="TCO3:TCR3"/>
    <mergeCell ref="TCS3:TCV3"/>
    <mergeCell ref="TCW3:TCZ3"/>
    <mergeCell ref="TDA3:TDD3"/>
    <mergeCell ref="TDE3:TDH3"/>
    <mergeCell ref="TBM3:TBP3"/>
    <mergeCell ref="TBQ3:TBT3"/>
    <mergeCell ref="TBU3:TBX3"/>
    <mergeCell ref="TBY3:TCB3"/>
    <mergeCell ref="TCC3:TCF3"/>
    <mergeCell ref="TCG3:TCJ3"/>
    <mergeCell ref="TGC3:TGF3"/>
    <mergeCell ref="TGG3:TGJ3"/>
    <mergeCell ref="TGK3:TGN3"/>
    <mergeCell ref="TGO3:TGR3"/>
    <mergeCell ref="TGS3:TGV3"/>
    <mergeCell ref="TGW3:TGZ3"/>
    <mergeCell ref="TFE3:TFH3"/>
    <mergeCell ref="TFI3:TFL3"/>
    <mergeCell ref="TFM3:TFP3"/>
    <mergeCell ref="TFQ3:TFT3"/>
    <mergeCell ref="TFU3:TFX3"/>
    <mergeCell ref="TFY3:TGB3"/>
    <mergeCell ref="TEG3:TEJ3"/>
    <mergeCell ref="TEK3:TEN3"/>
    <mergeCell ref="TEO3:TER3"/>
    <mergeCell ref="TES3:TEV3"/>
    <mergeCell ref="TEW3:TEZ3"/>
    <mergeCell ref="TFA3:TFD3"/>
    <mergeCell ref="TIW3:TIZ3"/>
    <mergeCell ref="TJA3:TJD3"/>
    <mergeCell ref="TJE3:TJH3"/>
    <mergeCell ref="TJI3:TJL3"/>
    <mergeCell ref="TJM3:TJP3"/>
    <mergeCell ref="TJQ3:TJT3"/>
    <mergeCell ref="THY3:TIB3"/>
    <mergeCell ref="TIC3:TIF3"/>
    <mergeCell ref="TIG3:TIJ3"/>
    <mergeCell ref="TIK3:TIN3"/>
    <mergeCell ref="TIO3:TIR3"/>
    <mergeCell ref="TIS3:TIV3"/>
    <mergeCell ref="THA3:THD3"/>
    <mergeCell ref="THE3:THH3"/>
    <mergeCell ref="THI3:THL3"/>
    <mergeCell ref="THM3:THP3"/>
    <mergeCell ref="THQ3:THT3"/>
    <mergeCell ref="THU3:THX3"/>
    <mergeCell ref="TLQ3:TLT3"/>
    <mergeCell ref="TLU3:TLX3"/>
    <mergeCell ref="TLY3:TMB3"/>
    <mergeCell ref="TMC3:TMF3"/>
    <mergeCell ref="TMG3:TMJ3"/>
    <mergeCell ref="TMK3:TMN3"/>
    <mergeCell ref="TKS3:TKV3"/>
    <mergeCell ref="TKW3:TKZ3"/>
    <mergeCell ref="TLA3:TLD3"/>
    <mergeCell ref="TLE3:TLH3"/>
    <mergeCell ref="TLI3:TLL3"/>
    <mergeCell ref="TLM3:TLP3"/>
    <mergeCell ref="TJU3:TJX3"/>
    <mergeCell ref="TJY3:TKB3"/>
    <mergeCell ref="TKC3:TKF3"/>
    <mergeCell ref="TKG3:TKJ3"/>
    <mergeCell ref="TKK3:TKN3"/>
    <mergeCell ref="TKO3:TKR3"/>
    <mergeCell ref="TOK3:TON3"/>
    <mergeCell ref="TOO3:TOR3"/>
    <mergeCell ref="TOS3:TOV3"/>
    <mergeCell ref="TOW3:TOZ3"/>
    <mergeCell ref="TPA3:TPD3"/>
    <mergeCell ref="TPE3:TPH3"/>
    <mergeCell ref="TNM3:TNP3"/>
    <mergeCell ref="TNQ3:TNT3"/>
    <mergeCell ref="TNU3:TNX3"/>
    <mergeCell ref="TNY3:TOB3"/>
    <mergeCell ref="TOC3:TOF3"/>
    <mergeCell ref="TOG3:TOJ3"/>
    <mergeCell ref="TMO3:TMR3"/>
    <mergeCell ref="TMS3:TMV3"/>
    <mergeCell ref="TMW3:TMZ3"/>
    <mergeCell ref="TNA3:TND3"/>
    <mergeCell ref="TNE3:TNH3"/>
    <mergeCell ref="TNI3:TNL3"/>
    <mergeCell ref="TRE3:TRH3"/>
    <mergeCell ref="TRI3:TRL3"/>
    <mergeCell ref="TRM3:TRP3"/>
    <mergeCell ref="TRQ3:TRT3"/>
    <mergeCell ref="TRU3:TRX3"/>
    <mergeCell ref="TRY3:TSB3"/>
    <mergeCell ref="TQG3:TQJ3"/>
    <mergeCell ref="TQK3:TQN3"/>
    <mergeCell ref="TQO3:TQR3"/>
    <mergeCell ref="TQS3:TQV3"/>
    <mergeCell ref="TQW3:TQZ3"/>
    <mergeCell ref="TRA3:TRD3"/>
    <mergeCell ref="TPI3:TPL3"/>
    <mergeCell ref="TPM3:TPP3"/>
    <mergeCell ref="TPQ3:TPT3"/>
    <mergeCell ref="TPU3:TPX3"/>
    <mergeCell ref="TPY3:TQB3"/>
    <mergeCell ref="TQC3:TQF3"/>
    <mergeCell ref="TTY3:TUB3"/>
    <mergeCell ref="TUC3:TUF3"/>
    <mergeCell ref="TUG3:TUJ3"/>
    <mergeCell ref="TUK3:TUN3"/>
    <mergeCell ref="TUO3:TUR3"/>
    <mergeCell ref="TUS3:TUV3"/>
    <mergeCell ref="TTA3:TTD3"/>
    <mergeCell ref="TTE3:TTH3"/>
    <mergeCell ref="TTI3:TTL3"/>
    <mergeCell ref="TTM3:TTP3"/>
    <mergeCell ref="TTQ3:TTT3"/>
    <mergeCell ref="TTU3:TTX3"/>
    <mergeCell ref="TSC3:TSF3"/>
    <mergeCell ref="TSG3:TSJ3"/>
    <mergeCell ref="TSK3:TSN3"/>
    <mergeCell ref="TSO3:TSR3"/>
    <mergeCell ref="TSS3:TSV3"/>
    <mergeCell ref="TSW3:TSZ3"/>
    <mergeCell ref="TWS3:TWV3"/>
    <mergeCell ref="TWW3:TWZ3"/>
    <mergeCell ref="TXA3:TXD3"/>
    <mergeCell ref="TXE3:TXH3"/>
    <mergeCell ref="TXI3:TXL3"/>
    <mergeCell ref="TXM3:TXP3"/>
    <mergeCell ref="TVU3:TVX3"/>
    <mergeCell ref="TVY3:TWB3"/>
    <mergeCell ref="TWC3:TWF3"/>
    <mergeCell ref="TWG3:TWJ3"/>
    <mergeCell ref="TWK3:TWN3"/>
    <mergeCell ref="TWO3:TWR3"/>
    <mergeCell ref="TUW3:TUZ3"/>
    <mergeCell ref="TVA3:TVD3"/>
    <mergeCell ref="TVE3:TVH3"/>
    <mergeCell ref="TVI3:TVL3"/>
    <mergeCell ref="TVM3:TVP3"/>
    <mergeCell ref="TVQ3:TVT3"/>
    <mergeCell ref="TZM3:TZP3"/>
    <mergeCell ref="TZQ3:TZT3"/>
    <mergeCell ref="TZU3:TZX3"/>
    <mergeCell ref="TZY3:UAB3"/>
    <mergeCell ref="UAC3:UAF3"/>
    <mergeCell ref="UAG3:UAJ3"/>
    <mergeCell ref="TYO3:TYR3"/>
    <mergeCell ref="TYS3:TYV3"/>
    <mergeCell ref="TYW3:TYZ3"/>
    <mergeCell ref="TZA3:TZD3"/>
    <mergeCell ref="TZE3:TZH3"/>
    <mergeCell ref="TZI3:TZL3"/>
    <mergeCell ref="TXQ3:TXT3"/>
    <mergeCell ref="TXU3:TXX3"/>
    <mergeCell ref="TXY3:TYB3"/>
    <mergeCell ref="TYC3:TYF3"/>
    <mergeCell ref="TYG3:TYJ3"/>
    <mergeCell ref="TYK3:TYN3"/>
    <mergeCell ref="UCG3:UCJ3"/>
    <mergeCell ref="UCK3:UCN3"/>
    <mergeCell ref="UCO3:UCR3"/>
    <mergeCell ref="UCS3:UCV3"/>
    <mergeCell ref="UCW3:UCZ3"/>
    <mergeCell ref="UDA3:UDD3"/>
    <mergeCell ref="UBI3:UBL3"/>
    <mergeCell ref="UBM3:UBP3"/>
    <mergeCell ref="UBQ3:UBT3"/>
    <mergeCell ref="UBU3:UBX3"/>
    <mergeCell ref="UBY3:UCB3"/>
    <mergeCell ref="UCC3:UCF3"/>
    <mergeCell ref="UAK3:UAN3"/>
    <mergeCell ref="UAO3:UAR3"/>
    <mergeCell ref="UAS3:UAV3"/>
    <mergeCell ref="UAW3:UAZ3"/>
    <mergeCell ref="UBA3:UBD3"/>
    <mergeCell ref="UBE3:UBH3"/>
    <mergeCell ref="UFA3:UFD3"/>
    <mergeCell ref="UFE3:UFH3"/>
    <mergeCell ref="UFI3:UFL3"/>
    <mergeCell ref="UFM3:UFP3"/>
    <mergeCell ref="UFQ3:UFT3"/>
    <mergeCell ref="UFU3:UFX3"/>
    <mergeCell ref="UEC3:UEF3"/>
    <mergeCell ref="UEG3:UEJ3"/>
    <mergeCell ref="UEK3:UEN3"/>
    <mergeCell ref="UEO3:UER3"/>
    <mergeCell ref="UES3:UEV3"/>
    <mergeCell ref="UEW3:UEZ3"/>
    <mergeCell ref="UDE3:UDH3"/>
    <mergeCell ref="UDI3:UDL3"/>
    <mergeCell ref="UDM3:UDP3"/>
    <mergeCell ref="UDQ3:UDT3"/>
    <mergeCell ref="UDU3:UDX3"/>
    <mergeCell ref="UDY3:UEB3"/>
    <mergeCell ref="UHU3:UHX3"/>
    <mergeCell ref="UHY3:UIB3"/>
    <mergeCell ref="UIC3:UIF3"/>
    <mergeCell ref="UIG3:UIJ3"/>
    <mergeCell ref="UIK3:UIN3"/>
    <mergeCell ref="UIO3:UIR3"/>
    <mergeCell ref="UGW3:UGZ3"/>
    <mergeCell ref="UHA3:UHD3"/>
    <mergeCell ref="UHE3:UHH3"/>
    <mergeCell ref="UHI3:UHL3"/>
    <mergeCell ref="UHM3:UHP3"/>
    <mergeCell ref="UHQ3:UHT3"/>
    <mergeCell ref="UFY3:UGB3"/>
    <mergeCell ref="UGC3:UGF3"/>
    <mergeCell ref="UGG3:UGJ3"/>
    <mergeCell ref="UGK3:UGN3"/>
    <mergeCell ref="UGO3:UGR3"/>
    <mergeCell ref="UGS3:UGV3"/>
    <mergeCell ref="UKO3:UKR3"/>
    <mergeCell ref="UKS3:UKV3"/>
    <mergeCell ref="UKW3:UKZ3"/>
    <mergeCell ref="ULA3:ULD3"/>
    <mergeCell ref="ULE3:ULH3"/>
    <mergeCell ref="ULI3:ULL3"/>
    <mergeCell ref="UJQ3:UJT3"/>
    <mergeCell ref="UJU3:UJX3"/>
    <mergeCell ref="UJY3:UKB3"/>
    <mergeCell ref="UKC3:UKF3"/>
    <mergeCell ref="UKG3:UKJ3"/>
    <mergeCell ref="UKK3:UKN3"/>
    <mergeCell ref="UIS3:UIV3"/>
    <mergeCell ref="UIW3:UIZ3"/>
    <mergeCell ref="UJA3:UJD3"/>
    <mergeCell ref="UJE3:UJH3"/>
    <mergeCell ref="UJI3:UJL3"/>
    <mergeCell ref="UJM3:UJP3"/>
    <mergeCell ref="UNI3:UNL3"/>
    <mergeCell ref="UNM3:UNP3"/>
    <mergeCell ref="UNQ3:UNT3"/>
    <mergeCell ref="UNU3:UNX3"/>
    <mergeCell ref="UNY3:UOB3"/>
    <mergeCell ref="UOC3:UOF3"/>
    <mergeCell ref="UMK3:UMN3"/>
    <mergeCell ref="UMO3:UMR3"/>
    <mergeCell ref="UMS3:UMV3"/>
    <mergeCell ref="UMW3:UMZ3"/>
    <mergeCell ref="UNA3:UND3"/>
    <mergeCell ref="UNE3:UNH3"/>
    <mergeCell ref="ULM3:ULP3"/>
    <mergeCell ref="ULQ3:ULT3"/>
    <mergeCell ref="ULU3:ULX3"/>
    <mergeCell ref="ULY3:UMB3"/>
    <mergeCell ref="UMC3:UMF3"/>
    <mergeCell ref="UMG3:UMJ3"/>
    <mergeCell ref="UQC3:UQF3"/>
    <mergeCell ref="UQG3:UQJ3"/>
    <mergeCell ref="UQK3:UQN3"/>
    <mergeCell ref="UQO3:UQR3"/>
    <mergeCell ref="UQS3:UQV3"/>
    <mergeCell ref="UQW3:UQZ3"/>
    <mergeCell ref="UPE3:UPH3"/>
    <mergeCell ref="UPI3:UPL3"/>
    <mergeCell ref="UPM3:UPP3"/>
    <mergeCell ref="UPQ3:UPT3"/>
    <mergeCell ref="UPU3:UPX3"/>
    <mergeCell ref="UPY3:UQB3"/>
    <mergeCell ref="UOG3:UOJ3"/>
    <mergeCell ref="UOK3:UON3"/>
    <mergeCell ref="UOO3:UOR3"/>
    <mergeCell ref="UOS3:UOV3"/>
    <mergeCell ref="UOW3:UOZ3"/>
    <mergeCell ref="UPA3:UPD3"/>
    <mergeCell ref="USW3:USZ3"/>
    <mergeCell ref="UTA3:UTD3"/>
    <mergeCell ref="UTE3:UTH3"/>
    <mergeCell ref="UTI3:UTL3"/>
    <mergeCell ref="UTM3:UTP3"/>
    <mergeCell ref="UTQ3:UTT3"/>
    <mergeCell ref="URY3:USB3"/>
    <mergeCell ref="USC3:USF3"/>
    <mergeCell ref="USG3:USJ3"/>
    <mergeCell ref="USK3:USN3"/>
    <mergeCell ref="USO3:USR3"/>
    <mergeCell ref="USS3:USV3"/>
    <mergeCell ref="URA3:URD3"/>
    <mergeCell ref="URE3:URH3"/>
    <mergeCell ref="URI3:URL3"/>
    <mergeCell ref="URM3:URP3"/>
    <mergeCell ref="URQ3:URT3"/>
    <mergeCell ref="URU3:URX3"/>
    <mergeCell ref="UVQ3:UVT3"/>
    <mergeCell ref="UVU3:UVX3"/>
    <mergeCell ref="UVY3:UWB3"/>
    <mergeCell ref="UWC3:UWF3"/>
    <mergeCell ref="UWG3:UWJ3"/>
    <mergeCell ref="UWK3:UWN3"/>
    <mergeCell ref="UUS3:UUV3"/>
    <mergeCell ref="UUW3:UUZ3"/>
    <mergeCell ref="UVA3:UVD3"/>
    <mergeCell ref="UVE3:UVH3"/>
    <mergeCell ref="UVI3:UVL3"/>
    <mergeCell ref="UVM3:UVP3"/>
    <mergeCell ref="UTU3:UTX3"/>
    <mergeCell ref="UTY3:UUB3"/>
    <mergeCell ref="UUC3:UUF3"/>
    <mergeCell ref="UUG3:UUJ3"/>
    <mergeCell ref="UUK3:UUN3"/>
    <mergeCell ref="UUO3:UUR3"/>
    <mergeCell ref="UYK3:UYN3"/>
    <mergeCell ref="UYO3:UYR3"/>
    <mergeCell ref="UYS3:UYV3"/>
    <mergeCell ref="UYW3:UYZ3"/>
    <mergeCell ref="UZA3:UZD3"/>
    <mergeCell ref="UZE3:UZH3"/>
    <mergeCell ref="UXM3:UXP3"/>
    <mergeCell ref="UXQ3:UXT3"/>
    <mergeCell ref="UXU3:UXX3"/>
    <mergeCell ref="UXY3:UYB3"/>
    <mergeCell ref="UYC3:UYF3"/>
    <mergeCell ref="UYG3:UYJ3"/>
    <mergeCell ref="UWO3:UWR3"/>
    <mergeCell ref="UWS3:UWV3"/>
    <mergeCell ref="UWW3:UWZ3"/>
    <mergeCell ref="UXA3:UXD3"/>
    <mergeCell ref="UXE3:UXH3"/>
    <mergeCell ref="UXI3:UXL3"/>
    <mergeCell ref="VBE3:VBH3"/>
    <mergeCell ref="VBI3:VBL3"/>
    <mergeCell ref="VBM3:VBP3"/>
    <mergeCell ref="VBQ3:VBT3"/>
    <mergeCell ref="VBU3:VBX3"/>
    <mergeCell ref="VBY3:VCB3"/>
    <mergeCell ref="VAG3:VAJ3"/>
    <mergeCell ref="VAK3:VAN3"/>
    <mergeCell ref="VAO3:VAR3"/>
    <mergeCell ref="VAS3:VAV3"/>
    <mergeCell ref="VAW3:VAZ3"/>
    <mergeCell ref="VBA3:VBD3"/>
    <mergeCell ref="UZI3:UZL3"/>
    <mergeCell ref="UZM3:UZP3"/>
    <mergeCell ref="UZQ3:UZT3"/>
    <mergeCell ref="UZU3:UZX3"/>
    <mergeCell ref="UZY3:VAB3"/>
    <mergeCell ref="VAC3:VAF3"/>
    <mergeCell ref="VDY3:VEB3"/>
    <mergeCell ref="VEC3:VEF3"/>
    <mergeCell ref="VEG3:VEJ3"/>
    <mergeCell ref="VEK3:VEN3"/>
    <mergeCell ref="VEO3:VER3"/>
    <mergeCell ref="VES3:VEV3"/>
    <mergeCell ref="VDA3:VDD3"/>
    <mergeCell ref="VDE3:VDH3"/>
    <mergeCell ref="VDI3:VDL3"/>
    <mergeCell ref="VDM3:VDP3"/>
    <mergeCell ref="VDQ3:VDT3"/>
    <mergeCell ref="VDU3:VDX3"/>
    <mergeCell ref="VCC3:VCF3"/>
    <mergeCell ref="VCG3:VCJ3"/>
    <mergeCell ref="VCK3:VCN3"/>
    <mergeCell ref="VCO3:VCR3"/>
    <mergeCell ref="VCS3:VCV3"/>
    <mergeCell ref="VCW3:VCZ3"/>
    <mergeCell ref="VGS3:VGV3"/>
    <mergeCell ref="VGW3:VGZ3"/>
    <mergeCell ref="VHA3:VHD3"/>
    <mergeCell ref="VHE3:VHH3"/>
    <mergeCell ref="VHI3:VHL3"/>
    <mergeCell ref="VHM3:VHP3"/>
    <mergeCell ref="VFU3:VFX3"/>
    <mergeCell ref="VFY3:VGB3"/>
    <mergeCell ref="VGC3:VGF3"/>
    <mergeCell ref="VGG3:VGJ3"/>
    <mergeCell ref="VGK3:VGN3"/>
    <mergeCell ref="VGO3:VGR3"/>
    <mergeCell ref="VEW3:VEZ3"/>
    <mergeCell ref="VFA3:VFD3"/>
    <mergeCell ref="VFE3:VFH3"/>
    <mergeCell ref="VFI3:VFL3"/>
    <mergeCell ref="VFM3:VFP3"/>
    <mergeCell ref="VFQ3:VFT3"/>
    <mergeCell ref="VJM3:VJP3"/>
    <mergeCell ref="VJQ3:VJT3"/>
    <mergeCell ref="VJU3:VJX3"/>
    <mergeCell ref="VJY3:VKB3"/>
    <mergeCell ref="VKC3:VKF3"/>
    <mergeCell ref="VKG3:VKJ3"/>
    <mergeCell ref="VIO3:VIR3"/>
    <mergeCell ref="VIS3:VIV3"/>
    <mergeCell ref="VIW3:VIZ3"/>
    <mergeCell ref="VJA3:VJD3"/>
    <mergeCell ref="VJE3:VJH3"/>
    <mergeCell ref="VJI3:VJL3"/>
    <mergeCell ref="VHQ3:VHT3"/>
    <mergeCell ref="VHU3:VHX3"/>
    <mergeCell ref="VHY3:VIB3"/>
    <mergeCell ref="VIC3:VIF3"/>
    <mergeCell ref="VIG3:VIJ3"/>
    <mergeCell ref="VIK3:VIN3"/>
    <mergeCell ref="VMG3:VMJ3"/>
    <mergeCell ref="VMK3:VMN3"/>
    <mergeCell ref="VMO3:VMR3"/>
    <mergeCell ref="VMS3:VMV3"/>
    <mergeCell ref="VMW3:VMZ3"/>
    <mergeCell ref="VNA3:VND3"/>
    <mergeCell ref="VLI3:VLL3"/>
    <mergeCell ref="VLM3:VLP3"/>
    <mergeCell ref="VLQ3:VLT3"/>
    <mergeCell ref="VLU3:VLX3"/>
    <mergeCell ref="VLY3:VMB3"/>
    <mergeCell ref="VMC3:VMF3"/>
    <mergeCell ref="VKK3:VKN3"/>
    <mergeCell ref="VKO3:VKR3"/>
    <mergeCell ref="VKS3:VKV3"/>
    <mergeCell ref="VKW3:VKZ3"/>
    <mergeCell ref="VLA3:VLD3"/>
    <mergeCell ref="VLE3:VLH3"/>
    <mergeCell ref="VPA3:VPD3"/>
    <mergeCell ref="VPE3:VPH3"/>
    <mergeCell ref="VPI3:VPL3"/>
    <mergeCell ref="VPM3:VPP3"/>
    <mergeCell ref="VPQ3:VPT3"/>
    <mergeCell ref="VPU3:VPX3"/>
    <mergeCell ref="VOC3:VOF3"/>
    <mergeCell ref="VOG3:VOJ3"/>
    <mergeCell ref="VOK3:VON3"/>
    <mergeCell ref="VOO3:VOR3"/>
    <mergeCell ref="VOS3:VOV3"/>
    <mergeCell ref="VOW3:VOZ3"/>
    <mergeCell ref="VNE3:VNH3"/>
    <mergeCell ref="VNI3:VNL3"/>
    <mergeCell ref="VNM3:VNP3"/>
    <mergeCell ref="VNQ3:VNT3"/>
    <mergeCell ref="VNU3:VNX3"/>
    <mergeCell ref="VNY3:VOB3"/>
    <mergeCell ref="VRU3:VRX3"/>
    <mergeCell ref="VRY3:VSB3"/>
    <mergeCell ref="VSC3:VSF3"/>
    <mergeCell ref="VSG3:VSJ3"/>
    <mergeCell ref="VSK3:VSN3"/>
    <mergeCell ref="VSO3:VSR3"/>
    <mergeCell ref="VQW3:VQZ3"/>
    <mergeCell ref="VRA3:VRD3"/>
    <mergeCell ref="VRE3:VRH3"/>
    <mergeCell ref="VRI3:VRL3"/>
    <mergeCell ref="VRM3:VRP3"/>
    <mergeCell ref="VRQ3:VRT3"/>
    <mergeCell ref="VPY3:VQB3"/>
    <mergeCell ref="VQC3:VQF3"/>
    <mergeCell ref="VQG3:VQJ3"/>
    <mergeCell ref="VQK3:VQN3"/>
    <mergeCell ref="VQO3:VQR3"/>
    <mergeCell ref="VQS3:VQV3"/>
    <mergeCell ref="VUO3:VUR3"/>
    <mergeCell ref="VUS3:VUV3"/>
    <mergeCell ref="VUW3:VUZ3"/>
    <mergeCell ref="VVA3:VVD3"/>
    <mergeCell ref="VVE3:VVH3"/>
    <mergeCell ref="VVI3:VVL3"/>
    <mergeCell ref="VTQ3:VTT3"/>
    <mergeCell ref="VTU3:VTX3"/>
    <mergeCell ref="VTY3:VUB3"/>
    <mergeCell ref="VUC3:VUF3"/>
    <mergeCell ref="VUG3:VUJ3"/>
    <mergeCell ref="VUK3:VUN3"/>
    <mergeCell ref="VSS3:VSV3"/>
    <mergeCell ref="VSW3:VSZ3"/>
    <mergeCell ref="VTA3:VTD3"/>
    <mergeCell ref="VTE3:VTH3"/>
    <mergeCell ref="VTI3:VTL3"/>
    <mergeCell ref="VTM3:VTP3"/>
    <mergeCell ref="VXI3:VXL3"/>
    <mergeCell ref="VXM3:VXP3"/>
    <mergeCell ref="VXQ3:VXT3"/>
    <mergeCell ref="VXU3:VXX3"/>
    <mergeCell ref="VXY3:VYB3"/>
    <mergeCell ref="VYC3:VYF3"/>
    <mergeCell ref="VWK3:VWN3"/>
    <mergeCell ref="VWO3:VWR3"/>
    <mergeCell ref="VWS3:VWV3"/>
    <mergeCell ref="VWW3:VWZ3"/>
    <mergeCell ref="VXA3:VXD3"/>
    <mergeCell ref="VXE3:VXH3"/>
    <mergeCell ref="VVM3:VVP3"/>
    <mergeCell ref="VVQ3:VVT3"/>
    <mergeCell ref="VVU3:VVX3"/>
    <mergeCell ref="VVY3:VWB3"/>
    <mergeCell ref="VWC3:VWF3"/>
    <mergeCell ref="VWG3:VWJ3"/>
    <mergeCell ref="WAC3:WAF3"/>
    <mergeCell ref="WAG3:WAJ3"/>
    <mergeCell ref="WAK3:WAN3"/>
    <mergeCell ref="WAO3:WAR3"/>
    <mergeCell ref="WAS3:WAV3"/>
    <mergeCell ref="WAW3:WAZ3"/>
    <mergeCell ref="VZE3:VZH3"/>
    <mergeCell ref="VZI3:VZL3"/>
    <mergeCell ref="VZM3:VZP3"/>
    <mergeCell ref="VZQ3:VZT3"/>
    <mergeCell ref="VZU3:VZX3"/>
    <mergeCell ref="VZY3:WAB3"/>
    <mergeCell ref="VYG3:VYJ3"/>
    <mergeCell ref="VYK3:VYN3"/>
    <mergeCell ref="VYO3:VYR3"/>
    <mergeCell ref="VYS3:VYV3"/>
    <mergeCell ref="VYW3:VYZ3"/>
    <mergeCell ref="VZA3:VZD3"/>
    <mergeCell ref="WCW3:WCZ3"/>
    <mergeCell ref="WDA3:WDD3"/>
    <mergeCell ref="WDE3:WDH3"/>
    <mergeCell ref="WDI3:WDL3"/>
    <mergeCell ref="WDM3:WDP3"/>
    <mergeCell ref="WDQ3:WDT3"/>
    <mergeCell ref="WBY3:WCB3"/>
    <mergeCell ref="WCC3:WCF3"/>
    <mergeCell ref="WCG3:WCJ3"/>
    <mergeCell ref="WCK3:WCN3"/>
    <mergeCell ref="WCO3:WCR3"/>
    <mergeCell ref="WCS3:WCV3"/>
    <mergeCell ref="WBA3:WBD3"/>
    <mergeCell ref="WBE3:WBH3"/>
    <mergeCell ref="WBI3:WBL3"/>
    <mergeCell ref="WBM3:WBP3"/>
    <mergeCell ref="WBQ3:WBT3"/>
    <mergeCell ref="WBU3:WBX3"/>
    <mergeCell ref="WFQ3:WFT3"/>
    <mergeCell ref="WFU3:WFX3"/>
    <mergeCell ref="WFY3:WGB3"/>
    <mergeCell ref="WGC3:WGF3"/>
    <mergeCell ref="WGG3:WGJ3"/>
    <mergeCell ref="WGK3:WGN3"/>
    <mergeCell ref="WES3:WEV3"/>
    <mergeCell ref="WEW3:WEZ3"/>
    <mergeCell ref="WFA3:WFD3"/>
    <mergeCell ref="WFE3:WFH3"/>
    <mergeCell ref="WFI3:WFL3"/>
    <mergeCell ref="WFM3:WFP3"/>
    <mergeCell ref="WDU3:WDX3"/>
    <mergeCell ref="WDY3:WEB3"/>
    <mergeCell ref="WEC3:WEF3"/>
    <mergeCell ref="WEG3:WEJ3"/>
    <mergeCell ref="WEK3:WEN3"/>
    <mergeCell ref="WEO3:WER3"/>
    <mergeCell ref="WIK3:WIN3"/>
    <mergeCell ref="WIO3:WIR3"/>
    <mergeCell ref="WIS3:WIV3"/>
    <mergeCell ref="WIW3:WIZ3"/>
    <mergeCell ref="WJA3:WJD3"/>
    <mergeCell ref="WJE3:WJH3"/>
    <mergeCell ref="WHM3:WHP3"/>
    <mergeCell ref="WHQ3:WHT3"/>
    <mergeCell ref="WHU3:WHX3"/>
    <mergeCell ref="WHY3:WIB3"/>
    <mergeCell ref="WIC3:WIF3"/>
    <mergeCell ref="WIG3:WIJ3"/>
    <mergeCell ref="WGO3:WGR3"/>
    <mergeCell ref="WGS3:WGV3"/>
    <mergeCell ref="WGW3:WGZ3"/>
    <mergeCell ref="WHA3:WHD3"/>
    <mergeCell ref="WHE3:WHH3"/>
    <mergeCell ref="WHI3:WHL3"/>
    <mergeCell ref="WLE3:WLH3"/>
    <mergeCell ref="WLI3:WLL3"/>
    <mergeCell ref="WLM3:WLP3"/>
    <mergeCell ref="WLQ3:WLT3"/>
    <mergeCell ref="WLU3:WLX3"/>
    <mergeCell ref="WLY3:WMB3"/>
    <mergeCell ref="WKG3:WKJ3"/>
    <mergeCell ref="WKK3:WKN3"/>
    <mergeCell ref="WKO3:WKR3"/>
    <mergeCell ref="WKS3:WKV3"/>
    <mergeCell ref="WKW3:WKZ3"/>
    <mergeCell ref="WLA3:WLD3"/>
    <mergeCell ref="WJI3:WJL3"/>
    <mergeCell ref="WJM3:WJP3"/>
    <mergeCell ref="WJQ3:WJT3"/>
    <mergeCell ref="WJU3:WJX3"/>
    <mergeCell ref="WJY3:WKB3"/>
    <mergeCell ref="WKC3:WKF3"/>
    <mergeCell ref="WNY3:WOB3"/>
    <mergeCell ref="WOC3:WOF3"/>
    <mergeCell ref="WOG3:WOJ3"/>
    <mergeCell ref="WOK3:WON3"/>
    <mergeCell ref="WOO3:WOR3"/>
    <mergeCell ref="WOS3:WOV3"/>
    <mergeCell ref="WNA3:WND3"/>
    <mergeCell ref="WNE3:WNH3"/>
    <mergeCell ref="WNI3:WNL3"/>
    <mergeCell ref="WNM3:WNP3"/>
    <mergeCell ref="WNQ3:WNT3"/>
    <mergeCell ref="WNU3:WNX3"/>
    <mergeCell ref="WMC3:WMF3"/>
    <mergeCell ref="WMG3:WMJ3"/>
    <mergeCell ref="WMK3:WMN3"/>
    <mergeCell ref="WMO3:WMR3"/>
    <mergeCell ref="WMS3:WMV3"/>
    <mergeCell ref="WMW3:WMZ3"/>
    <mergeCell ref="WQS3:WQV3"/>
    <mergeCell ref="WQW3:WQZ3"/>
    <mergeCell ref="WRA3:WRD3"/>
    <mergeCell ref="WRE3:WRH3"/>
    <mergeCell ref="WRI3:WRL3"/>
    <mergeCell ref="WRM3:WRP3"/>
    <mergeCell ref="WPU3:WPX3"/>
    <mergeCell ref="WPY3:WQB3"/>
    <mergeCell ref="WQC3:WQF3"/>
    <mergeCell ref="WQG3:WQJ3"/>
    <mergeCell ref="WQK3:WQN3"/>
    <mergeCell ref="WQO3:WQR3"/>
    <mergeCell ref="WOW3:WOZ3"/>
    <mergeCell ref="WPA3:WPD3"/>
    <mergeCell ref="WPE3:WPH3"/>
    <mergeCell ref="WPI3:WPL3"/>
    <mergeCell ref="WPM3:WPP3"/>
    <mergeCell ref="WPQ3:WPT3"/>
    <mergeCell ref="WTM3:WTP3"/>
    <mergeCell ref="WTQ3:WTT3"/>
    <mergeCell ref="WTU3:WTX3"/>
    <mergeCell ref="WTY3:WUB3"/>
    <mergeCell ref="WUC3:WUF3"/>
    <mergeCell ref="WUG3:WUJ3"/>
    <mergeCell ref="WSO3:WSR3"/>
    <mergeCell ref="WSS3:WSV3"/>
    <mergeCell ref="WSW3:WSZ3"/>
    <mergeCell ref="WTA3:WTD3"/>
    <mergeCell ref="WTE3:WTH3"/>
    <mergeCell ref="WTI3:WTL3"/>
    <mergeCell ref="WRQ3:WRT3"/>
    <mergeCell ref="WRU3:WRX3"/>
    <mergeCell ref="WRY3:WSB3"/>
    <mergeCell ref="WSC3:WSF3"/>
    <mergeCell ref="WSG3:WSJ3"/>
    <mergeCell ref="WSK3:WSN3"/>
    <mergeCell ref="WWG3:WWJ3"/>
    <mergeCell ref="WWK3:WWN3"/>
    <mergeCell ref="WWO3:WWR3"/>
    <mergeCell ref="WWS3:WWV3"/>
    <mergeCell ref="WWW3:WWZ3"/>
    <mergeCell ref="WXA3:WXD3"/>
    <mergeCell ref="WVI3:WVL3"/>
    <mergeCell ref="WVM3:WVP3"/>
    <mergeCell ref="WVQ3:WVT3"/>
    <mergeCell ref="WVU3:WVX3"/>
    <mergeCell ref="WVY3:WWB3"/>
    <mergeCell ref="WWC3:WWF3"/>
    <mergeCell ref="WUK3:WUN3"/>
    <mergeCell ref="WUO3:WUR3"/>
    <mergeCell ref="WUS3:WUV3"/>
    <mergeCell ref="WUW3:WUZ3"/>
    <mergeCell ref="WVA3:WVD3"/>
    <mergeCell ref="WVE3:WVH3"/>
    <mergeCell ref="WZA3:WZD3"/>
    <mergeCell ref="WZE3:WZH3"/>
    <mergeCell ref="WZI3:WZL3"/>
    <mergeCell ref="WZM3:WZP3"/>
    <mergeCell ref="WZQ3:WZT3"/>
    <mergeCell ref="WZU3:WZX3"/>
    <mergeCell ref="WYC3:WYF3"/>
    <mergeCell ref="WYG3:WYJ3"/>
    <mergeCell ref="WYK3:WYN3"/>
    <mergeCell ref="WYO3:WYR3"/>
    <mergeCell ref="WYS3:WYV3"/>
    <mergeCell ref="WYW3:WYZ3"/>
    <mergeCell ref="WXE3:WXH3"/>
    <mergeCell ref="WXI3:WXL3"/>
    <mergeCell ref="WXM3:WXP3"/>
    <mergeCell ref="WXQ3:WXT3"/>
    <mergeCell ref="WXU3:WXX3"/>
    <mergeCell ref="WXY3:WYB3"/>
    <mergeCell ref="XDI3:XDL3"/>
    <mergeCell ref="XDM3:XDP3"/>
    <mergeCell ref="XBU3:XBX3"/>
    <mergeCell ref="XBY3:XCB3"/>
    <mergeCell ref="XCC3:XCF3"/>
    <mergeCell ref="XCG3:XCJ3"/>
    <mergeCell ref="XCK3:XCN3"/>
    <mergeCell ref="XCO3:XCR3"/>
    <mergeCell ref="XAW3:XAZ3"/>
    <mergeCell ref="XBA3:XBD3"/>
    <mergeCell ref="XBE3:XBH3"/>
    <mergeCell ref="XBI3:XBL3"/>
    <mergeCell ref="XBM3:XBP3"/>
    <mergeCell ref="XBQ3:XBT3"/>
    <mergeCell ref="WZY3:XAB3"/>
    <mergeCell ref="XAC3:XAF3"/>
    <mergeCell ref="XAG3:XAJ3"/>
    <mergeCell ref="XAK3:XAN3"/>
    <mergeCell ref="XAO3:XAR3"/>
    <mergeCell ref="XAS3:XAV3"/>
    <mergeCell ref="AW4:AZ4"/>
    <mergeCell ref="BA4:BD4"/>
    <mergeCell ref="BE4:BH4"/>
    <mergeCell ref="BI4:BL4"/>
    <mergeCell ref="BM4:BP4"/>
    <mergeCell ref="BQ4:BT4"/>
    <mergeCell ref="Y4:AB4"/>
    <mergeCell ref="AC4:AF4"/>
    <mergeCell ref="AG4:AJ4"/>
    <mergeCell ref="AK4:AN4"/>
    <mergeCell ref="AO4:AR4"/>
    <mergeCell ref="AS4:AV4"/>
    <mergeCell ref="XEO3:XER3"/>
    <mergeCell ref="XES3:XEV3"/>
    <mergeCell ref="XEW3:XEZ3"/>
    <mergeCell ref="XFA3:XFD3"/>
    <mergeCell ref="A4:D4"/>
    <mergeCell ref="E4:H4"/>
    <mergeCell ref="I4:L4"/>
    <mergeCell ref="M4:P4"/>
    <mergeCell ref="Q4:T4"/>
    <mergeCell ref="U4:X4"/>
    <mergeCell ref="XDQ3:XDT3"/>
    <mergeCell ref="XDU3:XDX3"/>
    <mergeCell ref="XDY3:XEB3"/>
    <mergeCell ref="XEC3:XEF3"/>
    <mergeCell ref="XEG3:XEJ3"/>
    <mergeCell ref="XEK3:XEN3"/>
    <mergeCell ref="XCS3:XCV3"/>
    <mergeCell ref="XCW3:XCZ3"/>
    <mergeCell ref="XDA3:XDD3"/>
    <mergeCell ref="XDE3:XDH3"/>
    <mergeCell ref="DQ4:DT4"/>
    <mergeCell ref="DU4:DX4"/>
    <mergeCell ref="DY4:EB4"/>
    <mergeCell ref="EC4:EF4"/>
    <mergeCell ref="EG4:EJ4"/>
    <mergeCell ref="EK4:EN4"/>
    <mergeCell ref="CS4:CV4"/>
    <mergeCell ref="CW4:CZ4"/>
    <mergeCell ref="DA4:DD4"/>
    <mergeCell ref="DE4:DH4"/>
    <mergeCell ref="DI4:DL4"/>
    <mergeCell ref="DM4:DP4"/>
    <mergeCell ref="BU4:BX4"/>
    <mergeCell ref="BY4:CB4"/>
    <mergeCell ref="CC4:CF4"/>
    <mergeCell ref="CG4:CJ4"/>
    <mergeCell ref="CK4:CN4"/>
    <mergeCell ref="CO4:CR4"/>
    <mergeCell ref="GK4:GN4"/>
    <mergeCell ref="GO4:GR4"/>
    <mergeCell ref="GS4:GV4"/>
    <mergeCell ref="GW4:GZ4"/>
    <mergeCell ref="HA4:HD4"/>
    <mergeCell ref="HE4:HH4"/>
    <mergeCell ref="FM4:FP4"/>
    <mergeCell ref="FQ4:FT4"/>
    <mergeCell ref="FU4:FX4"/>
    <mergeCell ref="FY4:GB4"/>
    <mergeCell ref="GC4:GF4"/>
    <mergeCell ref="GG4:GJ4"/>
    <mergeCell ref="EO4:ER4"/>
    <mergeCell ref="ES4:EV4"/>
    <mergeCell ref="EW4:EZ4"/>
    <mergeCell ref="FA4:FD4"/>
    <mergeCell ref="FE4:FH4"/>
    <mergeCell ref="FI4:FL4"/>
    <mergeCell ref="JE4:JH4"/>
    <mergeCell ref="JI4:JL4"/>
    <mergeCell ref="JM4:JP4"/>
    <mergeCell ref="JQ4:JT4"/>
    <mergeCell ref="JU4:JX4"/>
    <mergeCell ref="JY4:KB4"/>
    <mergeCell ref="IG4:IJ4"/>
    <mergeCell ref="IK4:IN4"/>
    <mergeCell ref="IO4:IR4"/>
    <mergeCell ref="IS4:IV4"/>
    <mergeCell ref="IW4:IZ4"/>
    <mergeCell ref="JA4:JD4"/>
    <mergeCell ref="HI4:HL4"/>
    <mergeCell ref="HM4:HP4"/>
    <mergeCell ref="HQ4:HT4"/>
    <mergeCell ref="HU4:HX4"/>
    <mergeCell ref="HY4:IB4"/>
    <mergeCell ref="IC4:IF4"/>
    <mergeCell ref="LY4:MB4"/>
    <mergeCell ref="MC4:MF4"/>
    <mergeCell ref="MG4:MJ4"/>
    <mergeCell ref="MK4:MN4"/>
    <mergeCell ref="MO4:MR4"/>
    <mergeCell ref="MS4:MV4"/>
    <mergeCell ref="LA4:LD4"/>
    <mergeCell ref="LE4:LH4"/>
    <mergeCell ref="LI4:LL4"/>
    <mergeCell ref="LM4:LP4"/>
    <mergeCell ref="LQ4:LT4"/>
    <mergeCell ref="LU4:LX4"/>
    <mergeCell ref="KC4:KF4"/>
    <mergeCell ref="KG4:KJ4"/>
    <mergeCell ref="KK4:KN4"/>
    <mergeCell ref="KO4:KR4"/>
    <mergeCell ref="KS4:KV4"/>
    <mergeCell ref="KW4:KZ4"/>
    <mergeCell ref="OS4:OV4"/>
    <mergeCell ref="OW4:OZ4"/>
    <mergeCell ref="PA4:PD4"/>
    <mergeCell ref="PE4:PH4"/>
    <mergeCell ref="PI4:PL4"/>
    <mergeCell ref="PM4:PP4"/>
    <mergeCell ref="NU4:NX4"/>
    <mergeCell ref="NY4:OB4"/>
    <mergeCell ref="OC4:OF4"/>
    <mergeCell ref="OG4:OJ4"/>
    <mergeCell ref="OK4:ON4"/>
    <mergeCell ref="OO4:OR4"/>
    <mergeCell ref="MW4:MZ4"/>
    <mergeCell ref="NA4:ND4"/>
    <mergeCell ref="NE4:NH4"/>
    <mergeCell ref="NI4:NL4"/>
    <mergeCell ref="NM4:NP4"/>
    <mergeCell ref="NQ4:NT4"/>
    <mergeCell ref="RM4:RP4"/>
    <mergeCell ref="RQ4:RT4"/>
    <mergeCell ref="RU4:RX4"/>
    <mergeCell ref="RY4:SB4"/>
    <mergeCell ref="SC4:SF4"/>
    <mergeCell ref="SG4:SJ4"/>
    <mergeCell ref="QO4:QR4"/>
    <mergeCell ref="QS4:QV4"/>
    <mergeCell ref="QW4:QZ4"/>
    <mergeCell ref="RA4:RD4"/>
    <mergeCell ref="RE4:RH4"/>
    <mergeCell ref="RI4:RL4"/>
    <mergeCell ref="PQ4:PT4"/>
    <mergeCell ref="PU4:PX4"/>
    <mergeCell ref="PY4:QB4"/>
    <mergeCell ref="QC4:QF4"/>
    <mergeCell ref="QG4:QJ4"/>
    <mergeCell ref="QK4:QN4"/>
    <mergeCell ref="UG4:UJ4"/>
    <mergeCell ref="UK4:UN4"/>
    <mergeCell ref="UO4:UR4"/>
    <mergeCell ref="US4:UV4"/>
    <mergeCell ref="UW4:UZ4"/>
    <mergeCell ref="VA4:VD4"/>
    <mergeCell ref="TI4:TL4"/>
    <mergeCell ref="TM4:TP4"/>
    <mergeCell ref="TQ4:TT4"/>
    <mergeCell ref="TU4:TX4"/>
    <mergeCell ref="TY4:UB4"/>
    <mergeCell ref="UC4:UF4"/>
    <mergeCell ref="SK4:SN4"/>
    <mergeCell ref="SO4:SR4"/>
    <mergeCell ref="SS4:SV4"/>
    <mergeCell ref="SW4:SZ4"/>
    <mergeCell ref="TA4:TD4"/>
    <mergeCell ref="TE4:TH4"/>
    <mergeCell ref="XA4:XD4"/>
    <mergeCell ref="XE4:XH4"/>
    <mergeCell ref="XI4:XL4"/>
    <mergeCell ref="XM4:XP4"/>
    <mergeCell ref="XQ4:XT4"/>
    <mergeCell ref="XU4:XX4"/>
    <mergeCell ref="WC4:WF4"/>
    <mergeCell ref="WG4:WJ4"/>
    <mergeCell ref="WK4:WN4"/>
    <mergeCell ref="WO4:WR4"/>
    <mergeCell ref="WS4:WV4"/>
    <mergeCell ref="WW4:WZ4"/>
    <mergeCell ref="VE4:VH4"/>
    <mergeCell ref="VI4:VL4"/>
    <mergeCell ref="VM4:VP4"/>
    <mergeCell ref="VQ4:VT4"/>
    <mergeCell ref="VU4:VX4"/>
    <mergeCell ref="VY4:WB4"/>
    <mergeCell ref="ZU4:ZX4"/>
    <mergeCell ref="ZY4:AAB4"/>
    <mergeCell ref="AAC4:AAF4"/>
    <mergeCell ref="AAG4:AAJ4"/>
    <mergeCell ref="AAK4:AAN4"/>
    <mergeCell ref="AAO4:AAR4"/>
    <mergeCell ref="YW4:YZ4"/>
    <mergeCell ref="ZA4:ZD4"/>
    <mergeCell ref="ZE4:ZH4"/>
    <mergeCell ref="ZI4:ZL4"/>
    <mergeCell ref="ZM4:ZP4"/>
    <mergeCell ref="ZQ4:ZT4"/>
    <mergeCell ref="XY4:YB4"/>
    <mergeCell ref="YC4:YF4"/>
    <mergeCell ref="YG4:YJ4"/>
    <mergeCell ref="YK4:YN4"/>
    <mergeCell ref="YO4:YR4"/>
    <mergeCell ref="YS4:YV4"/>
    <mergeCell ref="ACO4:ACR4"/>
    <mergeCell ref="ACS4:ACV4"/>
    <mergeCell ref="ACW4:ACZ4"/>
    <mergeCell ref="ADA4:ADD4"/>
    <mergeCell ref="ADE4:ADH4"/>
    <mergeCell ref="ADI4:ADL4"/>
    <mergeCell ref="ABQ4:ABT4"/>
    <mergeCell ref="ABU4:ABX4"/>
    <mergeCell ref="ABY4:ACB4"/>
    <mergeCell ref="ACC4:ACF4"/>
    <mergeCell ref="ACG4:ACJ4"/>
    <mergeCell ref="ACK4:ACN4"/>
    <mergeCell ref="AAS4:AAV4"/>
    <mergeCell ref="AAW4:AAZ4"/>
    <mergeCell ref="ABA4:ABD4"/>
    <mergeCell ref="ABE4:ABH4"/>
    <mergeCell ref="ABI4:ABL4"/>
    <mergeCell ref="ABM4:ABP4"/>
    <mergeCell ref="AFI4:AFL4"/>
    <mergeCell ref="AFM4:AFP4"/>
    <mergeCell ref="AFQ4:AFT4"/>
    <mergeCell ref="AFU4:AFX4"/>
    <mergeCell ref="AFY4:AGB4"/>
    <mergeCell ref="AGC4:AGF4"/>
    <mergeCell ref="AEK4:AEN4"/>
    <mergeCell ref="AEO4:AER4"/>
    <mergeCell ref="AES4:AEV4"/>
    <mergeCell ref="AEW4:AEZ4"/>
    <mergeCell ref="AFA4:AFD4"/>
    <mergeCell ref="AFE4:AFH4"/>
    <mergeCell ref="ADM4:ADP4"/>
    <mergeCell ref="ADQ4:ADT4"/>
    <mergeCell ref="ADU4:ADX4"/>
    <mergeCell ref="ADY4:AEB4"/>
    <mergeCell ref="AEC4:AEF4"/>
    <mergeCell ref="AEG4:AEJ4"/>
    <mergeCell ref="AIC4:AIF4"/>
    <mergeCell ref="AIG4:AIJ4"/>
    <mergeCell ref="AIK4:AIN4"/>
    <mergeCell ref="AIO4:AIR4"/>
    <mergeCell ref="AIS4:AIV4"/>
    <mergeCell ref="AIW4:AIZ4"/>
    <mergeCell ref="AHE4:AHH4"/>
    <mergeCell ref="AHI4:AHL4"/>
    <mergeCell ref="AHM4:AHP4"/>
    <mergeCell ref="AHQ4:AHT4"/>
    <mergeCell ref="AHU4:AHX4"/>
    <mergeCell ref="AHY4:AIB4"/>
    <mergeCell ref="AGG4:AGJ4"/>
    <mergeCell ref="AGK4:AGN4"/>
    <mergeCell ref="AGO4:AGR4"/>
    <mergeCell ref="AGS4:AGV4"/>
    <mergeCell ref="AGW4:AGZ4"/>
    <mergeCell ref="AHA4:AHD4"/>
    <mergeCell ref="AKW4:AKZ4"/>
    <mergeCell ref="ALA4:ALD4"/>
    <mergeCell ref="ALE4:ALH4"/>
    <mergeCell ref="ALI4:ALL4"/>
    <mergeCell ref="ALM4:ALP4"/>
    <mergeCell ref="ALQ4:ALT4"/>
    <mergeCell ref="AJY4:AKB4"/>
    <mergeCell ref="AKC4:AKF4"/>
    <mergeCell ref="AKG4:AKJ4"/>
    <mergeCell ref="AKK4:AKN4"/>
    <mergeCell ref="AKO4:AKR4"/>
    <mergeCell ref="AKS4:AKV4"/>
    <mergeCell ref="AJA4:AJD4"/>
    <mergeCell ref="AJE4:AJH4"/>
    <mergeCell ref="AJI4:AJL4"/>
    <mergeCell ref="AJM4:AJP4"/>
    <mergeCell ref="AJQ4:AJT4"/>
    <mergeCell ref="AJU4:AJX4"/>
    <mergeCell ref="ANQ4:ANT4"/>
    <mergeCell ref="ANU4:ANX4"/>
    <mergeCell ref="ANY4:AOB4"/>
    <mergeCell ref="AOC4:AOF4"/>
    <mergeCell ref="AOG4:AOJ4"/>
    <mergeCell ref="AOK4:AON4"/>
    <mergeCell ref="AMS4:AMV4"/>
    <mergeCell ref="AMW4:AMZ4"/>
    <mergeCell ref="ANA4:AND4"/>
    <mergeCell ref="ANE4:ANH4"/>
    <mergeCell ref="ANI4:ANL4"/>
    <mergeCell ref="ANM4:ANP4"/>
    <mergeCell ref="ALU4:ALX4"/>
    <mergeCell ref="ALY4:AMB4"/>
    <mergeCell ref="AMC4:AMF4"/>
    <mergeCell ref="AMG4:AMJ4"/>
    <mergeCell ref="AMK4:AMN4"/>
    <mergeCell ref="AMO4:AMR4"/>
    <mergeCell ref="AQK4:AQN4"/>
    <mergeCell ref="AQO4:AQR4"/>
    <mergeCell ref="AQS4:AQV4"/>
    <mergeCell ref="AQW4:AQZ4"/>
    <mergeCell ref="ARA4:ARD4"/>
    <mergeCell ref="ARE4:ARH4"/>
    <mergeCell ref="APM4:APP4"/>
    <mergeCell ref="APQ4:APT4"/>
    <mergeCell ref="APU4:APX4"/>
    <mergeCell ref="APY4:AQB4"/>
    <mergeCell ref="AQC4:AQF4"/>
    <mergeCell ref="AQG4:AQJ4"/>
    <mergeCell ref="AOO4:AOR4"/>
    <mergeCell ref="AOS4:AOV4"/>
    <mergeCell ref="AOW4:AOZ4"/>
    <mergeCell ref="APA4:APD4"/>
    <mergeCell ref="APE4:APH4"/>
    <mergeCell ref="API4:APL4"/>
    <mergeCell ref="ATE4:ATH4"/>
    <mergeCell ref="ATI4:ATL4"/>
    <mergeCell ref="ATM4:ATP4"/>
    <mergeCell ref="ATQ4:ATT4"/>
    <mergeCell ref="ATU4:ATX4"/>
    <mergeCell ref="ATY4:AUB4"/>
    <mergeCell ref="ASG4:ASJ4"/>
    <mergeCell ref="ASK4:ASN4"/>
    <mergeCell ref="ASO4:ASR4"/>
    <mergeCell ref="ASS4:ASV4"/>
    <mergeCell ref="ASW4:ASZ4"/>
    <mergeCell ref="ATA4:ATD4"/>
    <mergeCell ref="ARI4:ARL4"/>
    <mergeCell ref="ARM4:ARP4"/>
    <mergeCell ref="ARQ4:ART4"/>
    <mergeCell ref="ARU4:ARX4"/>
    <mergeCell ref="ARY4:ASB4"/>
    <mergeCell ref="ASC4:ASF4"/>
    <mergeCell ref="AVY4:AWB4"/>
    <mergeCell ref="AWC4:AWF4"/>
    <mergeCell ref="AWG4:AWJ4"/>
    <mergeCell ref="AWK4:AWN4"/>
    <mergeCell ref="AWO4:AWR4"/>
    <mergeCell ref="AWS4:AWV4"/>
    <mergeCell ref="AVA4:AVD4"/>
    <mergeCell ref="AVE4:AVH4"/>
    <mergeCell ref="AVI4:AVL4"/>
    <mergeCell ref="AVM4:AVP4"/>
    <mergeCell ref="AVQ4:AVT4"/>
    <mergeCell ref="AVU4:AVX4"/>
    <mergeCell ref="AUC4:AUF4"/>
    <mergeCell ref="AUG4:AUJ4"/>
    <mergeCell ref="AUK4:AUN4"/>
    <mergeCell ref="AUO4:AUR4"/>
    <mergeCell ref="AUS4:AUV4"/>
    <mergeCell ref="AUW4:AUZ4"/>
    <mergeCell ref="AYS4:AYV4"/>
    <mergeCell ref="AYW4:AYZ4"/>
    <mergeCell ref="AZA4:AZD4"/>
    <mergeCell ref="AZE4:AZH4"/>
    <mergeCell ref="AZI4:AZL4"/>
    <mergeCell ref="AZM4:AZP4"/>
    <mergeCell ref="AXU4:AXX4"/>
    <mergeCell ref="AXY4:AYB4"/>
    <mergeCell ref="AYC4:AYF4"/>
    <mergeCell ref="AYG4:AYJ4"/>
    <mergeCell ref="AYK4:AYN4"/>
    <mergeCell ref="AYO4:AYR4"/>
    <mergeCell ref="AWW4:AWZ4"/>
    <mergeCell ref="AXA4:AXD4"/>
    <mergeCell ref="AXE4:AXH4"/>
    <mergeCell ref="AXI4:AXL4"/>
    <mergeCell ref="AXM4:AXP4"/>
    <mergeCell ref="AXQ4:AXT4"/>
    <mergeCell ref="BBM4:BBP4"/>
    <mergeCell ref="BBQ4:BBT4"/>
    <mergeCell ref="BBU4:BBX4"/>
    <mergeCell ref="BBY4:BCB4"/>
    <mergeCell ref="BCC4:BCF4"/>
    <mergeCell ref="BCG4:BCJ4"/>
    <mergeCell ref="BAO4:BAR4"/>
    <mergeCell ref="BAS4:BAV4"/>
    <mergeCell ref="BAW4:BAZ4"/>
    <mergeCell ref="BBA4:BBD4"/>
    <mergeCell ref="BBE4:BBH4"/>
    <mergeCell ref="BBI4:BBL4"/>
    <mergeCell ref="AZQ4:AZT4"/>
    <mergeCell ref="AZU4:AZX4"/>
    <mergeCell ref="AZY4:BAB4"/>
    <mergeCell ref="BAC4:BAF4"/>
    <mergeCell ref="BAG4:BAJ4"/>
    <mergeCell ref="BAK4:BAN4"/>
    <mergeCell ref="BEG4:BEJ4"/>
    <mergeCell ref="BEK4:BEN4"/>
    <mergeCell ref="BEO4:BER4"/>
    <mergeCell ref="BES4:BEV4"/>
    <mergeCell ref="BEW4:BEZ4"/>
    <mergeCell ref="BFA4:BFD4"/>
    <mergeCell ref="BDI4:BDL4"/>
    <mergeCell ref="BDM4:BDP4"/>
    <mergeCell ref="BDQ4:BDT4"/>
    <mergeCell ref="BDU4:BDX4"/>
    <mergeCell ref="BDY4:BEB4"/>
    <mergeCell ref="BEC4:BEF4"/>
    <mergeCell ref="BCK4:BCN4"/>
    <mergeCell ref="BCO4:BCR4"/>
    <mergeCell ref="BCS4:BCV4"/>
    <mergeCell ref="BCW4:BCZ4"/>
    <mergeCell ref="BDA4:BDD4"/>
    <mergeCell ref="BDE4:BDH4"/>
    <mergeCell ref="BHA4:BHD4"/>
    <mergeCell ref="BHE4:BHH4"/>
    <mergeCell ref="BHI4:BHL4"/>
    <mergeCell ref="BHM4:BHP4"/>
    <mergeCell ref="BHQ4:BHT4"/>
    <mergeCell ref="BHU4:BHX4"/>
    <mergeCell ref="BGC4:BGF4"/>
    <mergeCell ref="BGG4:BGJ4"/>
    <mergeCell ref="BGK4:BGN4"/>
    <mergeCell ref="BGO4:BGR4"/>
    <mergeCell ref="BGS4:BGV4"/>
    <mergeCell ref="BGW4:BGZ4"/>
    <mergeCell ref="BFE4:BFH4"/>
    <mergeCell ref="BFI4:BFL4"/>
    <mergeCell ref="BFM4:BFP4"/>
    <mergeCell ref="BFQ4:BFT4"/>
    <mergeCell ref="BFU4:BFX4"/>
    <mergeCell ref="BFY4:BGB4"/>
    <mergeCell ref="BJU4:BJX4"/>
    <mergeCell ref="BJY4:BKB4"/>
    <mergeCell ref="BKC4:BKF4"/>
    <mergeCell ref="BKG4:BKJ4"/>
    <mergeCell ref="BKK4:BKN4"/>
    <mergeCell ref="BKO4:BKR4"/>
    <mergeCell ref="BIW4:BIZ4"/>
    <mergeCell ref="BJA4:BJD4"/>
    <mergeCell ref="BJE4:BJH4"/>
    <mergeCell ref="BJI4:BJL4"/>
    <mergeCell ref="BJM4:BJP4"/>
    <mergeCell ref="BJQ4:BJT4"/>
    <mergeCell ref="BHY4:BIB4"/>
    <mergeCell ref="BIC4:BIF4"/>
    <mergeCell ref="BIG4:BIJ4"/>
    <mergeCell ref="BIK4:BIN4"/>
    <mergeCell ref="BIO4:BIR4"/>
    <mergeCell ref="BIS4:BIV4"/>
    <mergeCell ref="BMO4:BMR4"/>
    <mergeCell ref="BMS4:BMV4"/>
    <mergeCell ref="BMW4:BMZ4"/>
    <mergeCell ref="BNA4:BND4"/>
    <mergeCell ref="BNE4:BNH4"/>
    <mergeCell ref="BNI4:BNL4"/>
    <mergeCell ref="BLQ4:BLT4"/>
    <mergeCell ref="BLU4:BLX4"/>
    <mergeCell ref="BLY4:BMB4"/>
    <mergeCell ref="BMC4:BMF4"/>
    <mergeCell ref="BMG4:BMJ4"/>
    <mergeCell ref="BMK4:BMN4"/>
    <mergeCell ref="BKS4:BKV4"/>
    <mergeCell ref="BKW4:BKZ4"/>
    <mergeCell ref="BLA4:BLD4"/>
    <mergeCell ref="BLE4:BLH4"/>
    <mergeCell ref="BLI4:BLL4"/>
    <mergeCell ref="BLM4:BLP4"/>
    <mergeCell ref="BPI4:BPL4"/>
    <mergeCell ref="BPM4:BPP4"/>
    <mergeCell ref="BPQ4:BPT4"/>
    <mergeCell ref="BPU4:BPX4"/>
    <mergeCell ref="BPY4:BQB4"/>
    <mergeCell ref="BQC4:BQF4"/>
    <mergeCell ref="BOK4:BON4"/>
    <mergeCell ref="BOO4:BOR4"/>
    <mergeCell ref="BOS4:BOV4"/>
    <mergeCell ref="BOW4:BOZ4"/>
    <mergeCell ref="BPA4:BPD4"/>
    <mergeCell ref="BPE4:BPH4"/>
    <mergeCell ref="BNM4:BNP4"/>
    <mergeCell ref="BNQ4:BNT4"/>
    <mergeCell ref="BNU4:BNX4"/>
    <mergeCell ref="BNY4:BOB4"/>
    <mergeCell ref="BOC4:BOF4"/>
    <mergeCell ref="BOG4:BOJ4"/>
    <mergeCell ref="BSC4:BSF4"/>
    <mergeCell ref="BSG4:BSJ4"/>
    <mergeCell ref="BSK4:BSN4"/>
    <mergeCell ref="BSO4:BSR4"/>
    <mergeCell ref="BSS4:BSV4"/>
    <mergeCell ref="BSW4:BSZ4"/>
    <mergeCell ref="BRE4:BRH4"/>
    <mergeCell ref="BRI4:BRL4"/>
    <mergeCell ref="BRM4:BRP4"/>
    <mergeCell ref="BRQ4:BRT4"/>
    <mergeCell ref="BRU4:BRX4"/>
    <mergeCell ref="BRY4:BSB4"/>
    <mergeCell ref="BQG4:BQJ4"/>
    <mergeCell ref="BQK4:BQN4"/>
    <mergeCell ref="BQO4:BQR4"/>
    <mergeCell ref="BQS4:BQV4"/>
    <mergeCell ref="BQW4:BQZ4"/>
    <mergeCell ref="BRA4:BRD4"/>
    <mergeCell ref="BUW4:BUZ4"/>
    <mergeCell ref="BVA4:BVD4"/>
    <mergeCell ref="BVE4:BVH4"/>
    <mergeCell ref="BVI4:BVL4"/>
    <mergeCell ref="BVM4:BVP4"/>
    <mergeCell ref="BVQ4:BVT4"/>
    <mergeCell ref="BTY4:BUB4"/>
    <mergeCell ref="BUC4:BUF4"/>
    <mergeCell ref="BUG4:BUJ4"/>
    <mergeCell ref="BUK4:BUN4"/>
    <mergeCell ref="BUO4:BUR4"/>
    <mergeCell ref="BUS4:BUV4"/>
    <mergeCell ref="BTA4:BTD4"/>
    <mergeCell ref="BTE4:BTH4"/>
    <mergeCell ref="BTI4:BTL4"/>
    <mergeCell ref="BTM4:BTP4"/>
    <mergeCell ref="BTQ4:BTT4"/>
    <mergeCell ref="BTU4:BTX4"/>
    <mergeCell ref="BXQ4:BXT4"/>
    <mergeCell ref="BXU4:BXX4"/>
    <mergeCell ref="BXY4:BYB4"/>
    <mergeCell ref="BYC4:BYF4"/>
    <mergeCell ref="BYG4:BYJ4"/>
    <mergeCell ref="BYK4:BYN4"/>
    <mergeCell ref="BWS4:BWV4"/>
    <mergeCell ref="BWW4:BWZ4"/>
    <mergeCell ref="BXA4:BXD4"/>
    <mergeCell ref="BXE4:BXH4"/>
    <mergeCell ref="BXI4:BXL4"/>
    <mergeCell ref="BXM4:BXP4"/>
    <mergeCell ref="BVU4:BVX4"/>
    <mergeCell ref="BVY4:BWB4"/>
    <mergeCell ref="BWC4:BWF4"/>
    <mergeCell ref="BWG4:BWJ4"/>
    <mergeCell ref="BWK4:BWN4"/>
    <mergeCell ref="BWO4:BWR4"/>
    <mergeCell ref="CAK4:CAN4"/>
    <mergeCell ref="CAO4:CAR4"/>
    <mergeCell ref="CAS4:CAV4"/>
    <mergeCell ref="CAW4:CAZ4"/>
    <mergeCell ref="CBA4:CBD4"/>
    <mergeCell ref="CBE4:CBH4"/>
    <mergeCell ref="BZM4:BZP4"/>
    <mergeCell ref="BZQ4:BZT4"/>
    <mergeCell ref="BZU4:BZX4"/>
    <mergeCell ref="BZY4:CAB4"/>
    <mergeCell ref="CAC4:CAF4"/>
    <mergeCell ref="CAG4:CAJ4"/>
    <mergeCell ref="BYO4:BYR4"/>
    <mergeCell ref="BYS4:BYV4"/>
    <mergeCell ref="BYW4:BYZ4"/>
    <mergeCell ref="BZA4:BZD4"/>
    <mergeCell ref="BZE4:BZH4"/>
    <mergeCell ref="BZI4:BZL4"/>
    <mergeCell ref="CDE4:CDH4"/>
    <mergeCell ref="CDI4:CDL4"/>
    <mergeCell ref="CDM4:CDP4"/>
    <mergeCell ref="CDQ4:CDT4"/>
    <mergeCell ref="CDU4:CDX4"/>
    <mergeCell ref="CDY4:CEB4"/>
    <mergeCell ref="CCG4:CCJ4"/>
    <mergeCell ref="CCK4:CCN4"/>
    <mergeCell ref="CCO4:CCR4"/>
    <mergeCell ref="CCS4:CCV4"/>
    <mergeCell ref="CCW4:CCZ4"/>
    <mergeCell ref="CDA4:CDD4"/>
    <mergeCell ref="CBI4:CBL4"/>
    <mergeCell ref="CBM4:CBP4"/>
    <mergeCell ref="CBQ4:CBT4"/>
    <mergeCell ref="CBU4:CBX4"/>
    <mergeCell ref="CBY4:CCB4"/>
    <mergeCell ref="CCC4:CCF4"/>
    <mergeCell ref="CFY4:CGB4"/>
    <mergeCell ref="CGC4:CGF4"/>
    <mergeCell ref="CGG4:CGJ4"/>
    <mergeCell ref="CGK4:CGN4"/>
    <mergeCell ref="CGO4:CGR4"/>
    <mergeCell ref="CGS4:CGV4"/>
    <mergeCell ref="CFA4:CFD4"/>
    <mergeCell ref="CFE4:CFH4"/>
    <mergeCell ref="CFI4:CFL4"/>
    <mergeCell ref="CFM4:CFP4"/>
    <mergeCell ref="CFQ4:CFT4"/>
    <mergeCell ref="CFU4:CFX4"/>
    <mergeCell ref="CEC4:CEF4"/>
    <mergeCell ref="CEG4:CEJ4"/>
    <mergeCell ref="CEK4:CEN4"/>
    <mergeCell ref="CEO4:CER4"/>
    <mergeCell ref="CES4:CEV4"/>
    <mergeCell ref="CEW4:CEZ4"/>
    <mergeCell ref="CIS4:CIV4"/>
    <mergeCell ref="CIW4:CIZ4"/>
    <mergeCell ref="CJA4:CJD4"/>
    <mergeCell ref="CJE4:CJH4"/>
    <mergeCell ref="CJI4:CJL4"/>
    <mergeCell ref="CJM4:CJP4"/>
    <mergeCell ref="CHU4:CHX4"/>
    <mergeCell ref="CHY4:CIB4"/>
    <mergeCell ref="CIC4:CIF4"/>
    <mergeCell ref="CIG4:CIJ4"/>
    <mergeCell ref="CIK4:CIN4"/>
    <mergeCell ref="CIO4:CIR4"/>
    <mergeCell ref="CGW4:CGZ4"/>
    <mergeCell ref="CHA4:CHD4"/>
    <mergeCell ref="CHE4:CHH4"/>
    <mergeCell ref="CHI4:CHL4"/>
    <mergeCell ref="CHM4:CHP4"/>
    <mergeCell ref="CHQ4:CHT4"/>
    <mergeCell ref="CLM4:CLP4"/>
    <mergeCell ref="CLQ4:CLT4"/>
    <mergeCell ref="CLU4:CLX4"/>
    <mergeCell ref="CLY4:CMB4"/>
    <mergeCell ref="CMC4:CMF4"/>
    <mergeCell ref="CMG4:CMJ4"/>
    <mergeCell ref="CKO4:CKR4"/>
    <mergeCell ref="CKS4:CKV4"/>
    <mergeCell ref="CKW4:CKZ4"/>
    <mergeCell ref="CLA4:CLD4"/>
    <mergeCell ref="CLE4:CLH4"/>
    <mergeCell ref="CLI4:CLL4"/>
    <mergeCell ref="CJQ4:CJT4"/>
    <mergeCell ref="CJU4:CJX4"/>
    <mergeCell ref="CJY4:CKB4"/>
    <mergeCell ref="CKC4:CKF4"/>
    <mergeCell ref="CKG4:CKJ4"/>
    <mergeCell ref="CKK4:CKN4"/>
    <mergeCell ref="COG4:COJ4"/>
    <mergeCell ref="COK4:CON4"/>
    <mergeCell ref="COO4:COR4"/>
    <mergeCell ref="COS4:COV4"/>
    <mergeCell ref="COW4:COZ4"/>
    <mergeCell ref="CPA4:CPD4"/>
    <mergeCell ref="CNI4:CNL4"/>
    <mergeCell ref="CNM4:CNP4"/>
    <mergeCell ref="CNQ4:CNT4"/>
    <mergeCell ref="CNU4:CNX4"/>
    <mergeCell ref="CNY4:COB4"/>
    <mergeCell ref="COC4:COF4"/>
    <mergeCell ref="CMK4:CMN4"/>
    <mergeCell ref="CMO4:CMR4"/>
    <mergeCell ref="CMS4:CMV4"/>
    <mergeCell ref="CMW4:CMZ4"/>
    <mergeCell ref="CNA4:CND4"/>
    <mergeCell ref="CNE4:CNH4"/>
    <mergeCell ref="CRA4:CRD4"/>
    <mergeCell ref="CRE4:CRH4"/>
    <mergeCell ref="CRI4:CRL4"/>
    <mergeCell ref="CRM4:CRP4"/>
    <mergeCell ref="CRQ4:CRT4"/>
    <mergeCell ref="CRU4:CRX4"/>
    <mergeCell ref="CQC4:CQF4"/>
    <mergeCell ref="CQG4:CQJ4"/>
    <mergeCell ref="CQK4:CQN4"/>
    <mergeCell ref="CQO4:CQR4"/>
    <mergeCell ref="CQS4:CQV4"/>
    <mergeCell ref="CQW4:CQZ4"/>
    <mergeCell ref="CPE4:CPH4"/>
    <mergeCell ref="CPI4:CPL4"/>
    <mergeCell ref="CPM4:CPP4"/>
    <mergeCell ref="CPQ4:CPT4"/>
    <mergeCell ref="CPU4:CPX4"/>
    <mergeCell ref="CPY4:CQB4"/>
    <mergeCell ref="CTU4:CTX4"/>
    <mergeCell ref="CTY4:CUB4"/>
    <mergeCell ref="CUC4:CUF4"/>
    <mergeCell ref="CUG4:CUJ4"/>
    <mergeCell ref="CUK4:CUN4"/>
    <mergeCell ref="CUO4:CUR4"/>
    <mergeCell ref="CSW4:CSZ4"/>
    <mergeCell ref="CTA4:CTD4"/>
    <mergeCell ref="CTE4:CTH4"/>
    <mergeCell ref="CTI4:CTL4"/>
    <mergeCell ref="CTM4:CTP4"/>
    <mergeCell ref="CTQ4:CTT4"/>
    <mergeCell ref="CRY4:CSB4"/>
    <mergeCell ref="CSC4:CSF4"/>
    <mergeCell ref="CSG4:CSJ4"/>
    <mergeCell ref="CSK4:CSN4"/>
    <mergeCell ref="CSO4:CSR4"/>
    <mergeCell ref="CSS4:CSV4"/>
    <mergeCell ref="CWO4:CWR4"/>
    <mergeCell ref="CWS4:CWV4"/>
    <mergeCell ref="CWW4:CWZ4"/>
    <mergeCell ref="CXA4:CXD4"/>
    <mergeCell ref="CXE4:CXH4"/>
    <mergeCell ref="CXI4:CXL4"/>
    <mergeCell ref="CVQ4:CVT4"/>
    <mergeCell ref="CVU4:CVX4"/>
    <mergeCell ref="CVY4:CWB4"/>
    <mergeCell ref="CWC4:CWF4"/>
    <mergeCell ref="CWG4:CWJ4"/>
    <mergeCell ref="CWK4:CWN4"/>
    <mergeCell ref="CUS4:CUV4"/>
    <mergeCell ref="CUW4:CUZ4"/>
    <mergeCell ref="CVA4:CVD4"/>
    <mergeCell ref="CVE4:CVH4"/>
    <mergeCell ref="CVI4:CVL4"/>
    <mergeCell ref="CVM4:CVP4"/>
    <mergeCell ref="CZI4:CZL4"/>
    <mergeCell ref="CZM4:CZP4"/>
    <mergeCell ref="CZQ4:CZT4"/>
    <mergeCell ref="CZU4:CZX4"/>
    <mergeCell ref="CZY4:DAB4"/>
    <mergeCell ref="DAC4:DAF4"/>
    <mergeCell ref="CYK4:CYN4"/>
    <mergeCell ref="CYO4:CYR4"/>
    <mergeCell ref="CYS4:CYV4"/>
    <mergeCell ref="CYW4:CYZ4"/>
    <mergeCell ref="CZA4:CZD4"/>
    <mergeCell ref="CZE4:CZH4"/>
    <mergeCell ref="CXM4:CXP4"/>
    <mergeCell ref="CXQ4:CXT4"/>
    <mergeCell ref="CXU4:CXX4"/>
    <mergeCell ref="CXY4:CYB4"/>
    <mergeCell ref="CYC4:CYF4"/>
    <mergeCell ref="CYG4:CYJ4"/>
    <mergeCell ref="DCC4:DCF4"/>
    <mergeCell ref="DCG4:DCJ4"/>
    <mergeCell ref="DCK4:DCN4"/>
    <mergeCell ref="DCO4:DCR4"/>
    <mergeCell ref="DCS4:DCV4"/>
    <mergeCell ref="DCW4:DCZ4"/>
    <mergeCell ref="DBE4:DBH4"/>
    <mergeCell ref="DBI4:DBL4"/>
    <mergeCell ref="DBM4:DBP4"/>
    <mergeCell ref="DBQ4:DBT4"/>
    <mergeCell ref="DBU4:DBX4"/>
    <mergeCell ref="DBY4:DCB4"/>
    <mergeCell ref="DAG4:DAJ4"/>
    <mergeCell ref="DAK4:DAN4"/>
    <mergeCell ref="DAO4:DAR4"/>
    <mergeCell ref="DAS4:DAV4"/>
    <mergeCell ref="DAW4:DAZ4"/>
    <mergeCell ref="DBA4:DBD4"/>
    <mergeCell ref="DEW4:DEZ4"/>
    <mergeCell ref="DFA4:DFD4"/>
    <mergeCell ref="DFE4:DFH4"/>
    <mergeCell ref="DFI4:DFL4"/>
    <mergeCell ref="DFM4:DFP4"/>
    <mergeCell ref="DFQ4:DFT4"/>
    <mergeCell ref="DDY4:DEB4"/>
    <mergeCell ref="DEC4:DEF4"/>
    <mergeCell ref="DEG4:DEJ4"/>
    <mergeCell ref="DEK4:DEN4"/>
    <mergeCell ref="DEO4:DER4"/>
    <mergeCell ref="DES4:DEV4"/>
    <mergeCell ref="DDA4:DDD4"/>
    <mergeCell ref="DDE4:DDH4"/>
    <mergeCell ref="DDI4:DDL4"/>
    <mergeCell ref="DDM4:DDP4"/>
    <mergeCell ref="DDQ4:DDT4"/>
    <mergeCell ref="DDU4:DDX4"/>
    <mergeCell ref="DHQ4:DHT4"/>
    <mergeCell ref="DHU4:DHX4"/>
    <mergeCell ref="DHY4:DIB4"/>
    <mergeCell ref="DIC4:DIF4"/>
    <mergeCell ref="DIG4:DIJ4"/>
    <mergeCell ref="DIK4:DIN4"/>
    <mergeCell ref="DGS4:DGV4"/>
    <mergeCell ref="DGW4:DGZ4"/>
    <mergeCell ref="DHA4:DHD4"/>
    <mergeCell ref="DHE4:DHH4"/>
    <mergeCell ref="DHI4:DHL4"/>
    <mergeCell ref="DHM4:DHP4"/>
    <mergeCell ref="DFU4:DFX4"/>
    <mergeCell ref="DFY4:DGB4"/>
    <mergeCell ref="DGC4:DGF4"/>
    <mergeCell ref="DGG4:DGJ4"/>
    <mergeCell ref="DGK4:DGN4"/>
    <mergeCell ref="DGO4:DGR4"/>
    <mergeCell ref="DKK4:DKN4"/>
    <mergeCell ref="DKO4:DKR4"/>
    <mergeCell ref="DKS4:DKV4"/>
    <mergeCell ref="DKW4:DKZ4"/>
    <mergeCell ref="DLA4:DLD4"/>
    <mergeCell ref="DLE4:DLH4"/>
    <mergeCell ref="DJM4:DJP4"/>
    <mergeCell ref="DJQ4:DJT4"/>
    <mergeCell ref="DJU4:DJX4"/>
    <mergeCell ref="DJY4:DKB4"/>
    <mergeCell ref="DKC4:DKF4"/>
    <mergeCell ref="DKG4:DKJ4"/>
    <mergeCell ref="DIO4:DIR4"/>
    <mergeCell ref="DIS4:DIV4"/>
    <mergeCell ref="DIW4:DIZ4"/>
    <mergeCell ref="DJA4:DJD4"/>
    <mergeCell ref="DJE4:DJH4"/>
    <mergeCell ref="DJI4:DJL4"/>
    <mergeCell ref="DNE4:DNH4"/>
    <mergeCell ref="DNI4:DNL4"/>
    <mergeCell ref="DNM4:DNP4"/>
    <mergeCell ref="DNQ4:DNT4"/>
    <mergeCell ref="DNU4:DNX4"/>
    <mergeCell ref="DNY4:DOB4"/>
    <mergeCell ref="DMG4:DMJ4"/>
    <mergeCell ref="DMK4:DMN4"/>
    <mergeCell ref="DMO4:DMR4"/>
    <mergeCell ref="DMS4:DMV4"/>
    <mergeCell ref="DMW4:DMZ4"/>
    <mergeCell ref="DNA4:DND4"/>
    <mergeCell ref="DLI4:DLL4"/>
    <mergeCell ref="DLM4:DLP4"/>
    <mergeCell ref="DLQ4:DLT4"/>
    <mergeCell ref="DLU4:DLX4"/>
    <mergeCell ref="DLY4:DMB4"/>
    <mergeCell ref="DMC4:DMF4"/>
    <mergeCell ref="DPY4:DQB4"/>
    <mergeCell ref="DQC4:DQF4"/>
    <mergeCell ref="DQG4:DQJ4"/>
    <mergeCell ref="DQK4:DQN4"/>
    <mergeCell ref="DQO4:DQR4"/>
    <mergeCell ref="DQS4:DQV4"/>
    <mergeCell ref="DPA4:DPD4"/>
    <mergeCell ref="DPE4:DPH4"/>
    <mergeCell ref="DPI4:DPL4"/>
    <mergeCell ref="DPM4:DPP4"/>
    <mergeCell ref="DPQ4:DPT4"/>
    <mergeCell ref="DPU4:DPX4"/>
    <mergeCell ref="DOC4:DOF4"/>
    <mergeCell ref="DOG4:DOJ4"/>
    <mergeCell ref="DOK4:DON4"/>
    <mergeCell ref="DOO4:DOR4"/>
    <mergeCell ref="DOS4:DOV4"/>
    <mergeCell ref="DOW4:DOZ4"/>
    <mergeCell ref="DSS4:DSV4"/>
    <mergeCell ref="DSW4:DSZ4"/>
    <mergeCell ref="DTA4:DTD4"/>
    <mergeCell ref="DTE4:DTH4"/>
    <mergeCell ref="DTI4:DTL4"/>
    <mergeCell ref="DTM4:DTP4"/>
    <mergeCell ref="DRU4:DRX4"/>
    <mergeCell ref="DRY4:DSB4"/>
    <mergeCell ref="DSC4:DSF4"/>
    <mergeCell ref="DSG4:DSJ4"/>
    <mergeCell ref="DSK4:DSN4"/>
    <mergeCell ref="DSO4:DSR4"/>
    <mergeCell ref="DQW4:DQZ4"/>
    <mergeCell ref="DRA4:DRD4"/>
    <mergeCell ref="DRE4:DRH4"/>
    <mergeCell ref="DRI4:DRL4"/>
    <mergeCell ref="DRM4:DRP4"/>
    <mergeCell ref="DRQ4:DRT4"/>
    <mergeCell ref="DVM4:DVP4"/>
    <mergeCell ref="DVQ4:DVT4"/>
    <mergeCell ref="DVU4:DVX4"/>
    <mergeCell ref="DVY4:DWB4"/>
    <mergeCell ref="DWC4:DWF4"/>
    <mergeCell ref="DWG4:DWJ4"/>
    <mergeCell ref="DUO4:DUR4"/>
    <mergeCell ref="DUS4:DUV4"/>
    <mergeCell ref="DUW4:DUZ4"/>
    <mergeCell ref="DVA4:DVD4"/>
    <mergeCell ref="DVE4:DVH4"/>
    <mergeCell ref="DVI4:DVL4"/>
    <mergeCell ref="DTQ4:DTT4"/>
    <mergeCell ref="DTU4:DTX4"/>
    <mergeCell ref="DTY4:DUB4"/>
    <mergeCell ref="DUC4:DUF4"/>
    <mergeCell ref="DUG4:DUJ4"/>
    <mergeCell ref="DUK4:DUN4"/>
    <mergeCell ref="DYG4:DYJ4"/>
    <mergeCell ref="DYK4:DYN4"/>
    <mergeCell ref="DYO4:DYR4"/>
    <mergeCell ref="DYS4:DYV4"/>
    <mergeCell ref="DYW4:DYZ4"/>
    <mergeCell ref="DZA4:DZD4"/>
    <mergeCell ref="DXI4:DXL4"/>
    <mergeCell ref="DXM4:DXP4"/>
    <mergeCell ref="DXQ4:DXT4"/>
    <mergeCell ref="DXU4:DXX4"/>
    <mergeCell ref="DXY4:DYB4"/>
    <mergeCell ref="DYC4:DYF4"/>
    <mergeCell ref="DWK4:DWN4"/>
    <mergeCell ref="DWO4:DWR4"/>
    <mergeCell ref="DWS4:DWV4"/>
    <mergeCell ref="DWW4:DWZ4"/>
    <mergeCell ref="DXA4:DXD4"/>
    <mergeCell ref="DXE4:DXH4"/>
    <mergeCell ref="EBA4:EBD4"/>
    <mergeCell ref="EBE4:EBH4"/>
    <mergeCell ref="EBI4:EBL4"/>
    <mergeCell ref="EBM4:EBP4"/>
    <mergeCell ref="EBQ4:EBT4"/>
    <mergeCell ref="EBU4:EBX4"/>
    <mergeCell ref="EAC4:EAF4"/>
    <mergeCell ref="EAG4:EAJ4"/>
    <mergeCell ref="EAK4:EAN4"/>
    <mergeCell ref="EAO4:EAR4"/>
    <mergeCell ref="EAS4:EAV4"/>
    <mergeCell ref="EAW4:EAZ4"/>
    <mergeCell ref="DZE4:DZH4"/>
    <mergeCell ref="DZI4:DZL4"/>
    <mergeCell ref="DZM4:DZP4"/>
    <mergeCell ref="DZQ4:DZT4"/>
    <mergeCell ref="DZU4:DZX4"/>
    <mergeCell ref="DZY4:EAB4"/>
    <mergeCell ref="EDU4:EDX4"/>
    <mergeCell ref="EDY4:EEB4"/>
    <mergeCell ref="EEC4:EEF4"/>
    <mergeCell ref="EEG4:EEJ4"/>
    <mergeCell ref="EEK4:EEN4"/>
    <mergeCell ref="EEO4:EER4"/>
    <mergeCell ref="ECW4:ECZ4"/>
    <mergeCell ref="EDA4:EDD4"/>
    <mergeCell ref="EDE4:EDH4"/>
    <mergeCell ref="EDI4:EDL4"/>
    <mergeCell ref="EDM4:EDP4"/>
    <mergeCell ref="EDQ4:EDT4"/>
    <mergeCell ref="EBY4:ECB4"/>
    <mergeCell ref="ECC4:ECF4"/>
    <mergeCell ref="ECG4:ECJ4"/>
    <mergeCell ref="ECK4:ECN4"/>
    <mergeCell ref="ECO4:ECR4"/>
    <mergeCell ref="ECS4:ECV4"/>
    <mergeCell ref="EGO4:EGR4"/>
    <mergeCell ref="EGS4:EGV4"/>
    <mergeCell ref="EGW4:EGZ4"/>
    <mergeCell ref="EHA4:EHD4"/>
    <mergeCell ref="EHE4:EHH4"/>
    <mergeCell ref="EHI4:EHL4"/>
    <mergeCell ref="EFQ4:EFT4"/>
    <mergeCell ref="EFU4:EFX4"/>
    <mergeCell ref="EFY4:EGB4"/>
    <mergeCell ref="EGC4:EGF4"/>
    <mergeCell ref="EGG4:EGJ4"/>
    <mergeCell ref="EGK4:EGN4"/>
    <mergeCell ref="EES4:EEV4"/>
    <mergeCell ref="EEW4:EEZ4"/>
    <mergeCell ref="EFA4:EFD4"/>
    <mergeCell ref="EFE4:EFH4"/>
    <mergeCell ref="EFI4:EFL4"/>
    <mergeCell ref="EFM4:EFP4"/>
    <mergeCell ref="EJI4:EJL4"/>
    <mergeCell ref="EJM4:EJP4"/>
    <mergeCell ref="EJQ4:EJT4"/>
    <mergeCell ref="EJU4:EJX4"/>
    <mergeCell ref="EJY4:EKB4"/>
    <mergeCell ref="EKC4:EKF4"/>
    <mergeCell ref="EIK4:EIN4"/>
    <mergeCell ref="EIO4:EIR4"/>
    <mergeCell ref="EIS4:EIV4"/>
    <mergeCell ref="EIW4:EIZ4"/>
    <mergeCell ref="EJA4:EJD4"/>
    <mergeCell ref="EJE4:EJH4"/>
    <mergeCell ref="EHM4:EHP4"/>
    <mergeCell ref="EHQ4:EHT4"/>
    <mergeCell ref="EHU4:EHX4"/>
    <mergeCell ref="EHY4:EIB4"/>
    <mergeCell ref="EIC4:EIF4"/>
    <mergeCell ref="EIG4:EIJ4"/>
    <mergeCell ref="EMC4:EMF4"/>
    <mergeCell ref="EMG4:EMJ4"/>
    <mergeCell ref="EMK4:EMN4"/>
    <mergeCell ref="EMO4:EMR4"/>
    <mergeCell ref="EMS4:EMV4"/>
    <mergeCell ref="EMW4:EMZ4"/>
    <mergeCell ref="ELE4:ELH4"/>
    <mergeCell ref="ELI4:ELL4"/>
    <mergeCell ref="ELM4:ELP4"/>
    <mergeCell ref="ELQ4:ELT4"/>
    <mergeCell ref="ELU4:ELX4"/>
    <mergeCell ref="ELY4:EMB4"/>
    <mergeCell ref="EKG4:EKJ4"/>
    <mergeCell ref="EKK4:EKN4"/>
    <mergeCell ref="EKO4:EKR4"/>
    <mergeCell ref="EKS4:EKV4"/>
    <mergeCell ref="EKW4:EKZ4"/>
    <mergeCell ref="ELA4:ELD4"/>
    <mergeCell ref="EOW4:EOZ4"/>
    <mergeCell ref="EPA4:EPD4"/>
    <mergeCell ref="EPE4:EPH4"/>
    <mergeCell ref="EPI4:EPL4"/>
    <mergeCell ref="EPM4:EPP4"/>
    <mergeCell ref="EPQ4:EPT4"/>
    <mergeCell ref="ENY4:EOB4"/>
    <mergeCell ref="EOC4:EOF4"/>
    <mergeCell ref="EOG4:EOJ4"/>
    <mergeCell ref="EOK4:EON4"/>
    <mergeCell ref="EOO4:EOR4"/>
    <mergeCell ref="EOS4:EOV4"/>
    <mergeCell ref="ENA4:END4"/>
    <mergeCell ref="ENE4:ENH4"/>
    <mergeCell ref="ENI4:ENL4"/>
    <mergeCell ref="ENM4:ENP4"/>
    <mergeCell ref="ENQ4:ENT4"/>
    <mergeCell ref="ENU4:ENX4"/>
    <mergeCell ref="ERQ4:ERT4"/>
    <mergeCell ref="ERU4:ERX4"/>
    <mergeCell ref="ERY4:ESB4"/>
    <mergeCell ref="ESC4:ESF4"/>
    <mergeCell ref="ESG4:ESJ4"/>
    <mergeCell ref="ESK4:ESN4"/>
    <mergeCell ref="EQS4:EQV4"/>
    <mergeCell ref="EQW4:EQZ4"/>
    <mergeCell ref="ERA4:ERD4"/>
    <mergeCell ref="ERE4:ERH4"/>
    <mergeCell ref="ERI4:ERL4"/>
    <mergeCell ref="ERM4:ERP4"/>
    <mergeCell ref="EPU4:EPX4"/>
    <mergeCell ref="EPY4:EQB4"/>
    <mergeCell ref="EQC4:EQF4"/>
    <mergeCell ref="EQG4:EQJ4"/>
    <mergeCell ref="EQK4:EQN4"/>
    <mergeCell ref="EQO4:EQR4"/>
    <mergeCell ref="EUK4:EUN4"/>
    <mergeCell ref="EUO4:EUR4"/>
    <mergeCell ref="EUS4:EUV4"/>
    <mergeCell ref="EUW4:EUZ4"/>
    <mergeCell ref="EVA4:EVD4"/>
    <mergeCell ref="EVE4:EVH4"/>
    <mergeCell ref="ETM4:ETP4"/>
    <mergeCell ref="ETQ4:ETT4"/>
    <mergeCell ref="ETU4:ETX4"/>
    <mergeCell ref="ETY4:EUB4"/>
    <mergeCell ref="EUC4:EUF4"/>
    <mergeCell ref="EUG4:EUJ4"/>
    <mergeCell ref="ESO4:ESR4"/>
    <mergeCell ref="ESS4:ESV4"/>
    <mergeCell ref="ESW4:ESZ4"/>
    <mergeCell ref="ETA4:ETD4"/>
    <mergeCell ref="ETE4:ETH4"/>
    <mergeCell ref="ETI4:ETL4"/>
    <mergeCell ref="EXE4:EXH4"/>
    <mergeCell ref="EXI4:EXL4"/>
    <mergeCell ref="EXM4:EXP4"/>
    <mergeCell ref="EXQ4:EXT4"/>
    <mergeCell ref="EXU4:EXX4"/>
    <mergeCell ref="EXY4:EYB4"/>
    <mergeCell ref="EWG4:EWJ4"/>
    <mergeCell ref="EWK4:EWN4"/>
    <mergeCell ref="EWO4:EWR4"/>
    <mergeCell ref="EWS4:EWV4"/>
    <mergeCell ref="EWW4:EWZ4"/>
    <mergeCell ref="EXA4:EXD4"/>
    <mergeCell ref="EVI4:EVL4"/>
    <mergeCell ref="EVM4:EVP4"/>
    <mergeCell ref="EVQ4:EVT4"/>
    <mergeCell ref="EVU4:EVX4"/>
    <mergeCell ref="EVY4:EWB4"/>
    <mergeCell ref="EWC4:EWF4"/>
    <mergeCell ref="EZY4:FAB4"/>
    <mergeCell ref="FAC4:FAF4"/>
    <mergeCell ref="FAG4:FAJ4"/>
    <mergeCell ref="FAK4:FAN4"/>
    <mergeCell ref="FAO4:FAR4"/>
    <mergeCell ref="FAS4:FAV4"/>
    <mergeCell ref="EZA4:EZD4"/>
    <mergeCell ref="EZE4:EZH4"/>
    <mergeCell ref="EZI4:EZL4"/>
    <mergeCell ref="EZM4:EZP4"/>
    <mergeCell ref="EZQ4:EZT4"/>
    <mergeCell ref="EZU4:EZX4"/>
    <mergeCell ref="EYC4:EYF4"/>
    <mergeCell ref="EYG4:EYJ4"/>
    <mergeCell ref="EYK4:EYN4"/>
    <mergeCell ref="EYO4:EYR4"/>
    <mergeCell ref="EYS4:EYV4"/>
    <mergeCell ref="EYW4:EYZ4"/>
    <mergeCell ref="FCS4:FCV4"/>
    <mergeCell ref="FCW4:FCZ4"/>
    <mergeCell ref="FDA4:FDD4"/>
    <mergeCell ref="FDE4:FDH4"/>
    <mergeCell ref="FDI4:FDL4"/>
    <mergeCell ref="FDM4:FDP4"/>
    <mergeCell ref="FBU4:FBX4"/>
    <mergeCell ref="FBY4:FCB4"/>
    <mergeCell ref="FCC4:FCF4"/>
    <mergeCell ref="FCG4:FCJ4"/>
    <mergeCell ref="FCK4:FCN4"/>
    <mergeCell ref="FCO4:FCR4"/>
    <mergeCell ref="FAW4:FAZ4"/>
    <mergeCell ref="FBA4:FBD4"/>
    <mergeCell ref="FBE4:FBH4"/>
    <mergeCell ref="FBI4:FBL4"/>
    <mergeCell ref="FBM4:FBP4"/>
    <mergeCell ref="FBQ4:FBT4"/>
    <mergeCell ref="FFM4:FFP4"/>
    <mergeCell ref="FFQ4:FFT4"/>
    <mergeCell ref="FFU4:FFX4"/>
    <mergeCell ref="FFY4:FGB4"/>
    <mergeCell ref="FGC4:FGF4"/>
    <mergeCell ref="FGG4:FGJ4"/>
    <mergeCell ref="FEO4:FER4"/>
    <mergeCell ref="FES4:FEV4"/>
    <mergeCell ref="FEW4:FEZ4"/>
    <mergeCell ref="FFA4:FFD4"/>
    <mergeCell ref="FFE4:FFH4"/>
    <mergeCell ref="FFI4:FFL4"/>
    <mergeCell ref="FDQ4:FDT4"/>
    <mergeCell ref="FDU4:FDX4"/>
    <mergeCell ref="FDY4:FEB4"/>
    <mergeCell ref="FEC4:FEF4"/>
    <mergeCell ref="FEG4:FEJ4"/>
    <mergeCell ref="FEK4:FEN4"/>
    <mergeCell ref="FIG4:FIJ4"/>
    <mergeCell ref="FIK4:FIN4"/>
    <mergeCell ref="FIO4:FIR4"/>
    <mergeCell ref="FIS4:FIV4"/>
    <mergeCell ref="FIW4:FIZ4"/>
    <mergeCell ref="FJA4:FJD4"/>
    <mergeCell ref="FHI4:FHL4"/>
    <mergeCell ref="FHM4:FHP4"/>
    <mergeCell ref="FHQ4:FHT4"/>
    <mergeCell ref="FHU4:FHX4"/>
    <mergeCell ref="FHY4:FIB4"/>
    <mergeCell ref="FIC4:FIF4"/>
    <mergeCell ref="FGK4:FGN4"/>
    <mergeCell ref="FGO4:FGR4"/>
    <mergeCell ref="FGS4:FGV4"/>
    <mergeCell ref="FGW4:FGZ4"/>
    <mergeCell ref="FHA4:FHD4"/>
    <mergeCell ref="FHE4:FHH4"/>
    <mergeCell ref="FLA4:FLD4"/>
    <mergeCell ref="FLE4:FLH4"/>
    <mergeCell ref="FLI4:FLL4"/>
    <mergeCell ref="FLM4:FLP4"/>
    <mergeCell ref="FLQ4:FLT4"/>
    <mergeCell ref="FLU4:FLX4"/>
    <mergeCell ref="FKC4:FKF4"/>
    <mergeCell ref="FKG4:FKJ4"/>
    <mergeCell ref="FKK4:FKN4"/>
    <mergeCell ref="FKO4:FKR4"/>
    <mergeCell ref="FKS4:FKV4"/>
    <mergeCell ref="FKW4:FKZ4"/>
    <mergeCell ref="FJE4:FJH4"/>
    <mergeCell ref="FJI4:FJL4"/>
    <mergeCell ref="FJM4:FJP4"/>
    <mergeCell ref="FJQ4:FJT4"/>
    <mergeCell ref="FJU4:FJX4"/>
    <mergeCell ref="FJY4:FKB4"/>
    <mergeCell ref="FNU4:FNX4"/>
    <mergeCell ref="FNY4:FOB4"/>
    <mergeCell ref="FOC4:FOF4"/>
    <mergeCell ref="FOG4:FOJ4"/>
    <mergeCell ref="FOK4:FON4"/>
    <mergeCell ref="FOO4:FOR4"/>
    <mergeCell ref="FMW4:FMZ4"/>
    <mergeCell ref="FNA4:FND4"/>
    <mergeCell ref="FNE4:FNH4"/>
    <mergeCell ref="FNI4:FNL4"/>
    <mergeCell ref="FNM4:FNP4"/>
    <mergeCell ref="FNQ4:FNT4"/>
    <mergeCell ref="FLY4:FMB4"/>
    <mergeCell ref="FMC4:FMF4"/>
    <mergeCell ref="FMG4:FMJ4"/>
    <mergeCell ref="FMK4:FMN4"/>
    <mergeCell ref="FMO4:FMR4"/>
    <mergeCell ref="FMS4:FMV4"/>
    <mergeCell ref="FQO4:FQR4"/>
    <mergeCell ref="FQS4:FQV4"/>
    <mergeCell ref="FQW4:FQZ4"/>
    <mergeCell ref="FRA4:FRD4"/>
    <mergeCell ref="FRE4:FRH4"/>
    <mergeCell ref="FRI4:FRL4"/>
    <mergeCell ref="FPQ4:FPT4"/>
    <mergeCell ref="FPU4:FPX4"/>
    <mergeCell ref="FPY4:FQB4"/>
    <mergeCell ref="FQC4:FQF4"/>
    <mergeCell ref="FQG4:FQJ4"/>
    <mergeCell ref="FQK4:FQN4"/>
    <mergeCell ref="FOS4:FOV4"/>
    <mergeCell ref="FOW4:FOZ4"/>
    <mergeCell ref="FPA4:FPD4"/>
    <mergeCell ref="FPE4:FPH4"/>
    <mergeCell ref="FPI4:FPL4"/>
    <mergeCell ref="FPM4:FPP4"/>
    <mergeCell ref="FTI4:FTL4"/>
    <mergeCell ref="FTM4:FTP4"/>
    <mergeCell ref="FTQ4:FTT4"/>
    <mergeCell ref="FTU4:FTX4"/>
    <mergeCell ref="FTY4:FUB4"/>
    <mergeCell ref="FUC4:FUF4"/>
    <mergeCell ref="FSK4:FSN4"/>
    <mergeCell ref="FSO4:FSR4"/>
    <mergeCell ref="FSS4:FSV4"/>
    <mergeCell ref="FSW4:FSZ4"/>
    <mergeCell ref="FTA4:FTD4"/>
    <mergeCell ref="FTE4:FTH4"/>
    <mergeCell ref="FRM4:FRP4"/>
    <mergeCell ref="FRQ4:FRT4"/>
    <mergeCell ref="FRU4:FRX4"/>
    <mergeCell ref="FRY4:FSB4"/>
    <mergeCell ref="FSC4:FSF4"/>
    <mergeCell ref="FSG4:FSJ4"/>
    <mergeCell ref="FWC4:FWF4"/>
    <mergeCell ref="FWG4:FWJ4"/>
    <mergeCell ref="FWK4:FWN4"/>
    <mergeCell ref="FWO4:FWR4"/>
    <mergeCell ref="FWS4:FWV4"/>
    <mergeCell ref="FWW4:FWZ4"/>
    <mergeCell ref="FVE4:FVH4"/>
    <mergeCell ref="FVI4:FVL4"/>
    <mergeCell ref="FVM4:FVP4"/>
    <mergeCell ref="FVQ4:FVT4"/>
    <mergeCell ref="FVU4:FVX4"/>
    <mergeCell ref="FVY4:FWB4"/>
    <mergeCell ref="FUG4:FUJ4"/>
    <mergeCell ref="FUK4:FUN4"/>
    <mergeCell ref="FUO4:FUR4"/>
    <mergeCell ref="FUS4:FUV4"/>
    <mergeCell ref="FUW4:FUZ4"/>
    <mergeCell ref="FVA4:FVD4"/>
    <mergeCell ref="FYW4:FYZ4"/>
    <mergeCell ref="FZA4:FZD4"/>
    <mergeCell ref="FZE4:FZH4"/>
    <mergeCell ref="FZI4:FZL4"/>
    <mergeCell ref="FZM4:FZP4"/>
    <mergeCell ref="FZQ4:FZT4"/>
    <mergeCell ref="FXY4:FYB4"/>
    <mergeCell ref="FYC4:FYF4"/>
    <mergeCell ref="FYG4:FYJ4"/>
    <mergeCell ref="FYK4:FYN4"/>
    <mergeCell ref="FYO4:FYR4"/>
    <mergeCell ref="FYS4:FYV4"/>
    <mergeCell ref="FXA4:FXD4"/>
    <mergeCell ref="FXE4:FXH4"/>
    <mergeCell ref="FXI4:FXL4"/>
    <mergeCell ref="FXM4:FXP4"/>
    <mergeCell ref="FXQ4:FXT4"/>
    <mergeCell ref="FXU4:FXX4"/>
    <mergeCell ref="GBQ4:GBT4"/>
    <mergeCell ref="GBU4:GBX4"/>
    <mergeCell ref="GBY4:GCB4"/>
    <mergeCell ref="GCC4:GCF4"/>
    <mergeCell ref="GCG4:GCJ4"/>
    <mergeCell ref="GCK4:GCN4"/>
    <mergeCell ref="GAS4:GAV4"/>
    <mergeCell ref="GAW4:GAZ4"/>
    <mergeCell ref="GBA4:GBD4"/>
    <mergeCell ref="GBE4:GBH4"/>
    <mergeCell ref="GBI4:GBL4"/>
    <mergeCell ref="GBM4:GBP4"/>
    <mergeCell ref="FZU4:FZX4"/>
    <mergeCell ref="FZY4:GAB4"/>
    <mergeCell ref="GAC4:GAF4"/>
    <mergeCell ref="GAG4:GAJ4"/>
    <mergeCell ref="GAK4:GAN4"/>
    <mergeCell ref="GAO4:GAR4"/>
    <mergeCell ref="GEK4:GEN4"/>
    <mergeCell ref="GEO4:GER4"/>
    <mergeCell ref="GES4:GEV4"/>
    <mergeCell ref="GEW4:GEZ4"/>
    <mergeCell ref="GFA4:GFD4"/>
    <mergeCell ref="GFE4:GFH4"/>
    <mergeCell ref="GDM4:GDP4"/>
    <mergeCell ref="GDQ4:GDT4"/>
    <mergeCell ref="GDU4:GDX4"/>
    <mergeCell ref="GDY4:GEB4"/>
    <mergeCell ref="GEC4:GEF4"/>
    <mergeCell ref="GEG4:GEJ4"/>
    <mergeCell ref="GCO4:GCR4"/>
    <mergeCell ref="GCS4:GCV4"/>
    <mergeCell ref="GCW4:GCZ4"/>
    <mergeCell ref="GDA4:GDD4"/>
    <mergeCell ref="GDE4:GDH4"/>
    <mergeCell ref="GDI4:GDL4"/>
    <mergeCell ref="GHE4:GHH4"/>
    <mergeCell ref="GHI4:GHL4"/>
    <mergeCell ref="GHM4:GHP4"/>
    <mergeCell ref="GHQ4:GHT4"/>
    <mergeCell ref="GHU4:GHX4"/>
    <mergeCell ref="GHY4:GIB4"/>
    <mergeCell ref="GGG4:GGJ4"/>
    <mergeCell ref="GGK4:GGN4"/>
    <mergeCell ref="GGO4:GGR4"/>
    <mergeCell ref="GGS4:GGV4"/>
    <mergeCell ref="GGW4:GGZ4"/>
    <mergeCell ref="GHA4:GHD4"/>
    <mergeCell ref="GFI4:GFL4"/>
    <mergeCell ref="GFM4:GFP4"/>
    <mergeCell ref="GFQ4:GFT4"/>
    <mergeCell ref="GFU4:GFX4"/>
    <mergeCell ref="GFY4:GGB4"/>
    <mergeCell ref="GGC4:GGF4"/>
    <mergeCell ref="GJY4:GKB4"/>
    <mergeCell ref="GKC4:GKF4"/>
    <mergeCell ref="GKG4:GKJ4"/>
    <mergeCell ref="GKK4:GKN4"/>
    <mergeCell ref="GKO4:GKR4"/>
    <mergeCell ref="GKS4:GKV4"/>
    <mergeCell ref="GJA4:GJD4"/>
    <mergeCell ref="GJE4:GJH4"/>
    <mergeCell ref="GJI4:GJL4"/>
    <mergeCell ref="GJM4:GJP4"/>
    <mergeCell ref="GJQ4:GJT4"/>
    <mergeCell ref="GJU4:GJX4"/>
    <mergeCell ref="GIC4:GIF4"/>
    <mergeCell ref="GIG4:GIJ4"/>
    <mergeCell ref="GIK4:GIN4"/>
    <mergeCell ref="GIO4:GIR4"/>
    <mergeCell ref="GIS4:GIV4"/>
    <mergeCell ref="GIW4:GIZ4"/>
    <mergeCell ref="GMS4:GMV4"/>
    <mergeCell ref="GMW4:GMZ4"/>
    <mergeCell ref="GNA4:GND4"/>
    <mergeCell ref="GNE4:GNH4"/>
    <mergeCell ref="GNI4:GNL4"/>
    <mergeCell ref="GNM4:GNP4"/>
    <mergeCell ref="GLU4:GLX4"/>
    <mergeCell ref="GLY4:GMB4"/>
    <mergeCell ref="GMC4:GMF4"/>
    <mergeCell ref="GMG4:GMJ4"/>
    <mergeCell ref="GMK4:GMN4"/>
    <mergeCell ref="GMO4:GMR4"/>
    <mergeCell ref="GKW4:GKZ4"/>
    <mergeCell ref="GLA4:GLD4"/>
    <mergeCell ref="GLE4:GLH4"/>
    <mergeCell ref="GLI4:GLL4"/>
    <mergeCell ref="GLM4:GLP4"/>
    <mergeCell ref="GLQ4:GLT4"/>
    <mergeCell ref="GPM4:GPP4"/>
    <mergeCell ref="GPQ4:GPT4"/>
    <mergeCell ref="GPU4:GPX4"/>
    <mergeCell ref="GPY4:GQB4"/>
    <mergeCell ref="GQC4:GQF4"/>
    <mergeCell ref="GQG4:GQJ4"/>
    <mergeCell ref="GOO4:GOR4"/>
    <mergeCell ref="GOS4:GOV4"/>
    <mergeCell ref="GOW4:GOZ4"/>
    <mergeCell ref="GPA4:GPD4"/>
    <mergeCell ref="GPE4:GPH4"/>
    <mergeCell ref="GPI4:GPL4"/>
    <mergeCell ref="GNQ4:GNT4"/>
    <mergeCell ref="GNU4:GNX4"/>
    <mergeCell ref="GNY4:GOB4"/>
    <mergeCell ref="GOC4:GOF4"/>
    <mergeCell ref="GOG4:GOJ4"/>
    <mergeCell ref="GOK4:GON4"/>
    <mergeCell ref="GSG4:GSJ4"/>
    <mergeCell ref="GSK4:GSN4"/>
    <mergeCell ref="GSO4:GSR4"/>
    <mergeCell ref="GSS4:GSV4"/>
    <mergeCell ref="GSW4:GSZ4"/>
    <mergeCell ref="GTA4:GTD4"/>
    <mergeCell ref="GRI4:GRL4"/>
    <mergeCell ref="GRM4:GRP4"/>
    <mergeCell ref="GRQ4:GRT4"/>
    <mergeCell ref="GRU4:GRX4"/>
    <mergeCell ref="GRY4:GSB4"/>
    <mergeCell ref="GSC4:GSF4"/>
    <mergeCell ref="GQK4:GQN4"/>
    <mergeCell ref="GQO4:GQR4"/>
    <mergeCell ref="GQS4:GQV4"/>
    <mergeCell ref="GQW4:GQZ4"/>
    <mergeCell ref="GRA4:GRD4"/>
    <mergeCell ref="GRE4:GRH4"/>
    <mergeCell ref="GVA4:GVD4"/>
    <mergeCell ref="GVE4:GVH4"/>
    <mergeCell ref="GVI4:GVL4"/>
    <mergeCell ref="GVM4:GVP4"/>
    <mergeCell ref="GVQ4:GVT4"/>
    <mergeCell ref="GVU4:GVX4"/>
    <mergeCell ref="GUC4:GUF4"/>
    <mergeCell ref="GUG4:GUJ4"/>
    <mergeCell ref="GUK4:GUN4"/>
    <mergeCell ref="GUO4:GUR4"/>
    <mergeCell ref="GUS4:GUV4"/>
    <mergeCell ref="GUW4:GUZ4"/>
    <mergeCell ref="GTE4:GTH4"/>
    <mergeCell ref="GTI4:GTL4"/>
    <mergeCell ref="GTM4:GTP4"/>
    <mergeCell ref="GTQ4:GTT4"/>
    <mergeCell ref="GTU4:GTX4"/>
    <mergeCell ref="GTY4:GUB4"/>
    <mergeCell ref="GXU4:GXX4"/>
    <mergeCell ref="GXY4:GYB4"/>
    <mergeCell ref="GYC4:GYF4"/>
    <mergeCell ref="GYG4:GYJ4"/>
    <mergeCell ref="GYK4:GYN4"/>
    <mergeCell ref="GYO4:GYR4"/>
    <mergeCell ref="GWW4:GWZ4"/>
    <mergeCell ref="GXA4:GXD4"/>
    <mergeCell ref="GXE4:GXH4"/>
    <mergeCell ref="GXI4:GXL4"/>
    <mergeCell ref="GXM4:GXP4"/>
    <mergeCell ref="GXQ4:GXT4"/>
    <mergeCell ref="GVY4:GWB4"/>
    <mergeCell ref="GWC4:GWF4"/>
    <mergeCell ref="GWG4:GWJ4"/>
    <mergeCell ref="GWK4:GWN4"/>
    <mergeCell ref="GWO4:GWR4"/>
    <mergeCell ref="GWS4:GWV4"/>
    <mergeCell ref="HAO4:HAR4"/>
    <mergeCell ref="HAS4:HAV4"/>
    <mergeCell ref="HAW4:HAZ4"/>
    <mergeCell ref="HBA4:HBD4"/>
    <mergeCell ref="HBE4:HBH4"/>
    <mergeCell ref="HBI4:HBL4"/>
    <mergeCell ref="GZQ4:GZT4"/>
    <mergeCell ref="GZU4:GZX4"/>
    <mergeCell ref="GZY4:HAB4"/>
    <mergeCell ref="HAC4:HAF4"/>
    <mergeCell ref="HAG4:HAJ4"/>
    <mergeCell ref="HAK4:HAN4"/>
    <mergeCell ref="GYS4:GYV4"/>
    <mergeCell ref="GYW4:GYZ4"/>
    <mergeCell ref="GZA4:GZD4"/>
    <mergeCell ref="GZE4:GZH4"/>
    <mergeCell ref="GZI4:GZL4"/>
    <mergeCell ref="GZM4:GZP4"/>
    <mergeCell ref="HDI4:HDL4"/>
    <mergeCell ref="HDM4:HDP4"/>
    <mergeCell ref="HDQ4:HDT4"/>
    <mergeCell ref="HDU4:HDX4"/>
    <mergeCell ref="HDY4:HEB4"/>
    <mergeCell ref="HEC4:HEF4"/>
    <mergeCell ref="HCK4:HCN4"/>
    <mergeCell ref="HCO4:HCR4"/>
    <mergeCell ref="HCS4:HCV4"/>
    <mergeCell ref="HCW4:HCZ4"/>
    <mergeCell ref="HDA4:HDD4"/>
    <mergeCell ref="HDE4:HDH4"/>
    <mergeCell ref="HBM4:HBP4"/>
    <mergeCell ref="HBQ4:HBT4"/>
    <mergeCell ref="HBU4:HBX4"/>
    <mergeCell ref="HBY4:HCB4"/>
    <mergeCell ref="HCC4:HCF4"/>
    <mergeCell ref="HCG4:HCJ4"/>
    <mergeCell ref="HGC4:HGF4"/>
    <mergeCell ref="HGG4:HGJ4"/>
    <mergeCell ref="HGK4:HGN4"/>
    <mergeCell ref="HGO4:HGR4"/>
    <mergeCell ref="HGS4:HGV4"/>
    <mergeCell ref="HGW4:HGZ4"/>
    <mergeCell ref="HFE4:HFH4"/>
    <mergeCell ref="HFI4:HFL4"/>
    <mergeCell ref="HFM4:HFP4"/>
    <mergeCell ref="HFQ4:HFT4"/>
    <mergeCell ref="HFU4:HFX4"/>
    <mergeCell ref="HFY4:HGB4"/>
    <mergeCell ref="HEG4:HEJ4"/>
    <mergeCell ref="HEK4:HEN4"/>
    <mergeCell ref="HEO4:HER4"/>
    <mergeCell ref="HES4:HEV4"/>
    <mergeCell ref="HEW4:HEZ4"/>
    <mergeCell ref="HFA4:HFD4"/>
    <mergeCell ref="HIW4:HIZ4"/>
    <mergeCell ref="HJA4:HJD4"/>
    <mergeCell ref="HJE4:HJH4"/>
    <mergeCell ref="HJI4:HJL4"/>
    <mergeCell ref="HJM4:HJP4"/>
    <mergeCell ref="HJQ4:HJT4"/>
    <mergeCell ref="HHY4:HIB4"/>
    <mergeCell ref="HIC4:HIF4"/>
    <mergeCell ref="HIG4:HIJ4"/>
    <mergeCell ref="HIK4:HIN4"/>
    <mergeCell ref="HIO4:HIR4"/>
    <mergeCell ref="HIS4:HIV4"/>
    <mergeCell ref="HHA4:HHD4"/>
    <mergeCell ref="HHE4:HHH4"/>
    <mergeCell ref="HHI4:HHL4"/>
    <mergeCell ref="HHM4:HHP4"/>
    <mergeCell ref="HHQ4:HHT4"/>
    <mergeCell ref="HHU4:HHX4"/>
    <mergeCell ref="HLQ4:HLT4"/>
    <mergeCell ref="HLU4:HLX4"/>
    <mergeCell ref="HLY4:HMB4"/>
    <mergeCell ref="HMC4:HMF4"/>
    <mergeCell ref="HMG4:HMJ4"/>
    <mergeCell ref="HMK4:HMN4"/>
    <mergeCell ref="HKS4:HKV4"/>
    <mergeCell ref="HKW4:HKZ4"/>
    <mergeCell ref="HLA4:HLD4"/>
    <mergeCell ref="HLE4:HLH4"/>
    <mergeCell ref="HLI4:HLL4"/>
    <mergeCell ref="HLM4:HLP4"/>
    <mergeCell ref="HJU4:HJX4"/>
    <mergeCell ref="HJY4:HKB4"/>
    <mergeCell ref="HKC4:HKF4"/>
    <mergeCell ref="HKG4:HKJ4"/>
    <mergeCell ref="HKK4:HKN4"/>
    <mergeCell ref="HKO4:HKR4"/>
    <mergeCell ref="HOK4:HON4"/>
    <mergeCell ref="HOO4:HOR4"/>
    <mergeCell ref="HOS4:HOV4"/>
    <mergeCell ref="HOW4:HOZ4"/>
    <mergeCell ref="HPA4:HPD4"/>
    <mergeCell ref="HPE4:HPH4"/>
    <mergeCell ref="HNM4:HNP4"/>
    <mergeCell ref="HNQ4:HNT4"/>
    <mergeCell ref="HNU4:HNX4"/>
    <mergeCell ref="HNY4:HOB4"/>
    <mergeCell ref="HOC4:HOF4"/>
    <mergeCell ref="HOG4:HOJ4"/>
    <mergeCell ref="HMO4:HMR4"/>
    <mergeCell ref="HMS4:HMV4"/>
    <mergeCell ref="HMW4:HMZ4"/>
    <mergeCell ref="HNA4:HND4"/>
    <mergeCell ref="HNE4:HNH4"/>
    <mergeCell ref="HNI4:HNL4"/>
    <mergeCell ref="HRE4:HRH4"/>
    <mergeCell ref="HRI4:HRL4"/>
    <mergeCell ref="HRM4:HRP4"/>
    <mergeCell ref="HRQ4:HRT4"/>
    <mergeCell ref="HRU4:HRX4"/>
    <mergeCell ref="HRY4:HSB4"/>
    <mergeCell ref="HQG4:HQJ4"/>
    <mergeCell ref="HQK4:HQN4"/>
    <mergeCell ref="HQO4:HQR4"/>
    <mergeCell ref="HQS4:HQV4"/>
    <mergeCell ref="HQW4:HQZ4"/>
    <mergeCell ref="HRA4:HRD4"/>
    <mergeCell ref="HPI4:HPL4"/>
    <mergeCell ref="HPM4:HPP4"/>
    <mergeCell ref="HPQ4:HPT4"/>
    <mergeCell ref="HPU4:HPX4"/>
    <mergeCell ref="HPY4:HQB4"/>
    <mergeCell ref="HQC4:HQF4"/>
    <mergeCell ref="HTY4:HUB4"/>
    <mergeCell ref="HUC4:HUF4"/>
    <mergeCell ref="HUG4:HUJ4"/>
    <mergeCell ref="HUK4:HUN4"/>
    <mergeCell ref="HUO4:HUR4"/>
    <mergeCell ref="HUS4:HUV4"/>
    <mergeCell ref="HTA4:HTD4"/>
    <mergeCell ref="HTE4:HTH4"/>
    <mergeCell ref="HTI4:HTL4"/>
    <mergeCell ref="HTM4:HTP4"/>
    <mergeCell ref="HTQ4:HTT4"/>
    <mergeCell ref="HTU4:HTX4"/>
    <mergeCell ref="HSC4:HSF4"/>
    <mergeCell ref="HSG4:HSJ4"/>
    <mergeCell ref="HSK4:HSN4"/>
    <mergeCell ref="HSO4:HSR4"/>
    <mergeCell ref="HSS4:HSV4"/>
    <mergeCell ref="HSW4:HSZ4"/>
    <mergeCell ref="HWS4:HWV4"/>
    <mergeCell ref="HWW4:HWZ4"/>
    <mergeCell ref="HXA4:HXD4"/>
    <mergeCell ref="HXE4:HXH4"/>
    <mergeCell ref="HXI4:HXL4"/>
    <mergeCell ref="HXM4:HXP4"/>
    <mergeCell ref="HVU4:HVX4"/>
    <mergeCell ref="HVY4:HWB4"/>
    <mergeCell ref="HWC4:HWF4"/>
    <mergeCell ref="HWG4:HWJ4"/>
    <mergeCell ref="HWK4:HWN4"/>
    <mergeCell ref="HWO4:HWR4"/>
    <mergeCell ref="HUW4:HUZ4"/>
    <mergeCell ref="HVA4:HVD4"/>
    <mergeCell ref="HVE4:HVH4"/>
    <mergeCell ref="HVI4:HVL4"/>
    <mergeCell ref="HVM4:HVP4"/>
    <mergeCell ref="HVQ4:HVT4"/>
    <mergeCell ref="HZM4:HZP4"/>
    <mergeCell ref="HZQ4:HZT4"/>
    <mergeCell ref="HZU4:HZX4"/>
    <mergeCell ref="HZY4:IAB4"/>
    <mergeCell ref="IAC4:IAF4"/>
    <mergeCell ref="IAG4:IAJ4"/>
    <mergeCell ref="HYO4:HYR4"/>
    <mergeCell ref="HYS4:HYV4"/>
    <mergeCell ref="HYW4:HYZ4"/>
    <mergeCell ref="HZA4:HZD4"/>
    <mergeCell ref="HZE4:HZH4"/>
    <mergeCell ref="HZI4:HZL4"/>
    <mergeCell ref="HXQ4:HXT4"/>
    <mergeCell ref="HXU4:HXX4"/>
    <mergeCell ref="HXY4:HYB4"/>
    <mergeCell ref="HYC4:HYF4"/>
    <mergeCell ref="HYG4:HYJ4"/>
    <mergeCell ref="HYK4:HYN4"/>
    <mergeCell ref="ICG4:ICJ4"/>
    <mergeCell ref="ICK4:ICN4"/>
    <mergeCell ref="ICO4:ICR4"/>
    <mergeCell ref="ICS4:ICV4"/>
    <mergeCell ref="ICW4:ICZ4"/>
    <mergeCell ref="IDA4:IDD4"/>
    <mergeCell ref="IBI4:IBL4"/>
    <mergeCell ref="IBM4:IBP4"/>
    <mergeCell ref="IBQ4:IBT4"/>
    <mergeCell ref="IBU4:IBX4"/>
    <mergeCell ref="IBY4:ICB4"/>
    <mergeCell ref="ICC4:ICF4"/>
    <mergeCell ref="IAK4:IAN4"/>
    <mergeCell ref="IAO4:IAR4"/>
    <mergeCell ref="IAS4:IAV4"/>
    <mergeCell ref="IAW4:IAZ4"/>
    <mergeCell ref="IBA4:IBD4"/>
    <mergeCell ref="IBE4:IBH4"/>
    <mergeCell ref="IFA4:IFD4"/>
    <mergeCell ref="IFE4:IFH4"/>
    <mergeCell ref="IFI4:IFL4"/>
    <mergeCell ref="IFM4:IFP4"/>
    <mergeCell ref="IFQ4:IFT4"/>
    <mergeCell ref="IFU4:IFX4"/>
    <mergeCell ref="IEC4:IEF4"/>
    <mergeCell ref="IEG4:IEJ4"/>
    <mergeCell ref="IEK4:IEN4"/>
    <mergeCell ref="IEO4:IER4"/>
    <mergeCell ref="IES4:IEV4"/>
    <mergeCell ref="IEW4:IEZ4"/>
    <mergeCell ref="IDE4:IDH4"/>
    <mergeCell ref="IDI4:IDL4"/>
    <mergeCell ref="IDM4:IDP4"/>
    <mergeCell ref="IDQ4:IDT4"/>
    <mergeCell ref="IDU4:IDX4"/>
    <mergeCell ref="IDY4:IEB4"/>
    <mergeCell ref="IHU4:IHX4"/>
    <mergeCell ref="IHY4:IIB4"/>
    <mergeCell ref="IIC4:IIF4"/>
    <mergeCell ref="IIG4:IIJ4"/>
    <mergeCell ref="IIK4:IIN4"/>
    <mergeCell ref="IIO4:IIR4"/>
    <mergeCell ref="IGW4:IGZ4"/>
    <mergeCell ref="IHA4:IHD4"/>
    <mergeCell ref="IHE4:IHH4"/>
    <mergeCell ref="IHI4:IHL4"/>
    <mergeCell ref="IHM4:IHP4"/>
    <mergeCell ref="IHQ4:IHT4"/>
    <mergeCell ref="IFY4:IGB4"/>
    <mergeCell ref="IGC4:IGF4"/>
    <mergeCell ref="IGG4:IGJ4"/>
    <mergeCell ref="IGK4:IGN4"/>
    <mergeCell ref="IGO4:IGR4"/>
    <mergeCell ref="IGS4:IGV4"/>
    <mergeCell ref="IKO4:IKR4"/>
    <mergeCell ref="IKS4:IKV4"/>
    <mergeCell ref="IKW4:IKZ4"/>
    <mergeCell ref="ILA4:ILD4"/>
    <mergeCell ref="ILE4:ILH4"/>
    <mergeCell ref="ILI4:ILL4"/>
    <mergeCell ref="IJQ4:IJT4"/>
    <mergeCell ref="IJU4:IJX4"/>
    <mergeCell ref="IJY4:IKB4"/>
    <mergeCell ref="IKC4:IKF4"/>
    <mergeCell ref="IKG4:IKJ4"/>
    <mergeCell ref="IKK4:IKN4"/>
    <mergeCell ref="IIS4:IIV4"/>
    <mergeCell ref="IIW4:IIZ4"/>
    <mergeCell ref="IJA4:IJD4"/>
    <mergeCell ref="IJE4:IJH4"/>
    <mergeCell ref="IJI4:IJL4"/>
    <mergeCell ref="IJM4:IJP4"/>
    <mergeCell ref="INI4:INL4"/>
    <mergeCell ref="INM4:INP4"/>
    <mergeCell ref="INQ4:INT4"/>
    <mergeCell ref="INU4:INX4"/>
    <mergeCell ref="INY4:IOB4"/>
    <mergeCell ref="IOC4:IOF4"/>
    <mergeCell ref="IMK4:IMN4"/>
    <mergeCell ref="IMO4:IMR4"/>
    <mergeCell ref="IMS4:IMV4"/>
    <mergeCell ref="IMW4:IMZ4"/>
    <mergeCell ref="INA4:IND4"/>
    <mergeCell ref="INE4:INH4"/>
    <mergeCell ref="ILM4:ILP4"/>
    <mergeCell ref="ILQ4:ILT4"/>
    <mergeCell ref="ILU4:ILX4"/>
    <mergeCell ref="ILY4:IMB4"/>
    <mergeCell ref="IMC4:IMF4"/>
    <mergeCell ref="IMG4:IMJ4"/>
    <mergeCell ref="IQC4:IQF4"/>
    <mergeCell ref="IQG4:IQJ4"/>
    <mergeCell ref="IQK4:IQN4"/>
    <mergeCell ref="IQO4:IQR4"/>
    <mergeCell ref="IQS4:IQV4"/>
    <mergeCell ref="IQW4:IQZ4"/>
    <mergeCell ref="IPE4:IPH4"/>
    <mergeCell ref="IPI4:IPL4"/>
    <mergeCell ref="IPM4:IPP4"/>
    <mergeCell ref="IPQ4:IPT4"/>
    <mergeCell ref="IPU4:IPX4"/>
    <mergeCell ref="IPY4:IQB4"/>
    <mergeCell ref="IOG4:IOJ4"/>
    <mergeCell ref="IOK4:ION4"/>
    <mergeCell ref="IOO4:IOR4"/>
    <mergeCell ref="IOS4:IOV4"/>
    <mergeCell ref="IOW4:IOZ4"/>
    <mergeCell ref="IPA4:IPD4"/>
    <mergeCell ref="ISW4:ISZ4"/>
    <mergeCell ref="ITA4:ITD4"/>
    <mergeCell ref="ITE4:ITH4"/>
    <mergeCell ref="ITI4:ITL4"/>
    <mergeCell ref="ITM4:ITP4"/>
    <mergeCell ref="ITQ4:ITT4"/>
    <mergeCell ref="IRY4:ISB4"/>
    <mergeCell ref="ISC4:ISF4"/>
    <mergeCell ref="ISG4:ISJ4"/>
    <mergeCell ref="ISK4:ISN4"/>
    <mergeCell ref="ISO4:ISR4"/>
    <mergeCell ref="ISS4:ISV4"/>
    <mergeCell ref="IRA4:IRD4"/>
    <mergeCell ref="IRE4:IRH4"/>
    <mergeCell ref="IRI4:IRL4"/>
    <mergeCell ref="IRM4:IRP4"/>
    <mergeCell ref="IRQ4:IRT4"/>
    <mergeCell ref="IRU4:IRX4"/>
    <mergeCell ref="IVQ4:IVT4"/>
    <mergeCell ref="IVU4:IVX4"/>
    <mergeCell ref="IVY4:IWB4"/>
    <mergeCell ref="IWC4:IWF4"/>
    <mergeCell ref="IWG4:IWJ4"/>
    <mergeCell ref="IWK4:IWN4"/>
    <mergeCell ref="IUS4:IUV4"/>
    <mergeCell ref="IUW4:IUZ4"/>
    <mergeCell ref="IVA4:IVD4"/>
    <mergeCell ref="IVE4:IVH4"/>
    <mergeCell ref="IVI4:IVL4"/>
    <mergeCell ref="IVM4:IVP4"/>
    <mergeCell ref="ITU4:ITX4"/>
    <mergeCell ref="ITY4:IUB4"/>
    <mergeCell ref="IUC4:IUF4"/>
    <mergeCell ref="IUG4:IUJ4"/>
    <mergeCell ref="IUK4:IUN4"/>
    <mergeCell ref="IUO4:IUR4"/>
    <mergeCell ref="IYK4:IYN4"/>
    <mergeCell ref="IYO4:IYR4"/>
    <mergeCell ref="IYS4:IYV4"/>
    <mergeCell ref="IYW4:IYZ4"/>
    <mergeCell ref="IZA4:IZD4"/>
    <mergeCell ref="IZE4:IZH4"/>
    <mergeCell ref="IXM4:IXP4"/>
    <mergeCell ref="IXQ4:IXT4"/>
    <mergeCell ref="IXU4:IXX4"/>
    <mergeCell ref="IXY4:IYB4"/>
    <mergeCell ref="IYC4:IYF4"/>
    <mergeCell ref="IYG4:IYJ4"/>
    <mergeCell ref="IWO4:IWR4"/>
    <mergeCell ref="IWS4:IWV4"/>
    <mergeCell ref="IWW4:IWZ4"/>
    <mergeCell ref="IXA4:IXD4"/>
    <mergeCell ref="IXE4:IXH4"/>
    <mergeCell ref="IXI4:IXL4"/>
    <mergeCell ref="JBE4:JBH4"/>
    <mergeCell ref="JBI4:JBL4"/>
    <mergeCell ref="JBM4:JBP4"/>
    <mergeCell ref="JBQ4:JBT4"/>
    <mergeCell ref="JBU4:JBX4"/>
    <mergeCell ref="JBY4:JCB4"/>
    <mergeCell ref="JAG4:JAJ4"/>
    <mergeCell ref="JAK4:JAN4"/>
    <mergeCell ref="JAO4:JAR4"/>
    <mergeCell ref="JAS4:JAV4"/>
    <mergeCell ref="JAW4:JAZ4"/>
    <mergeCell ref="JBA4:JBD4"/>
    <mergeCell ref="IZI4:IZL4"/>
    <mergeCell ref="IZM4:IZP4"/>
    <mergeCell ref="IZQ4:IZT4"/>
    <mergeCell ref="IZU4:IZX4"/>
    <mergeCell ref="IZY4:JAB4"/>
    <mergeCell ref="JAC4:JAF4"/>
    <mergeCell ref="JDY4:JEB4"/>
    <mergeCell ref="JEC4:JEF4"/>
    <mergeCell ref="JEG4:JEJ4"/>
    <mergeCell ref="JEK4:JEN4"/>
    <mergeCell ref="JEO4:JER4"/>
    <mergeCell ref="JES4:JEV4"/>
    <mergeCell ref="JDA4:JDD4"/>
    <mergeCell ref="JDE4:JDH4"/>
    <mergeCell ref="JDI4:JDL4"/>
    <mergeCell ref="JDM4:JDP4"/>
    <mergeCell ref="JDQ4:JDT4"/>
    <mergeCell ref="JDU4:JDX4"/>
    <mergeCell ref="JCC4:JCF4"/>
    <mergeCell ref="JCG4:JCJ4"/>
    <mergeCell ref="JCK4:JCN4"/>
    <mergeCell ref="JCO4:JCR4"/>
    <mergeCell ref="JCS4:JCV4"/>
    <mergeCell ref="JCW4:JCZ4"/>
    <mergeCell ref="JGS4:JGV4"/>
    <mergeCell ref="JGW4:JGZ4"/>
    <mergeCell ref="JHA4:JHD4"/>
    <mergeCell ref="JHE4:JHH4"/>
    <mergeCell ref="JHI4:JHL4"/>
    <mergeCell ref="JHM4:JHP4"/>
    <mergeCell ref="JFU4:JFX4"/>
    <mergeCell ref="JFY4:JGB4"/>
    <mergeCell ref="JGC4:JGF4"/>
    <mergeCell ref="JGG4:JGJ4"/>
    <mergeCell ref="JGK4:JGN4"/>
    <mergeCell ref="JGO4:JGR4"/>
    <mergeCell ref="JEW4:JEZ4"/>
    <mergeCell ref="JFA4:JFD4"/>
    <mergeCell ref="JFE4:JFH4"/>
    <mergeCell ref="JFI4:JFL4"/>
    <mergeCell ref="JFM4:JFP4"/>
    <mergeCell ref="JFQ4:JFT4"/>
    <mergeCell ref="JJM4:JJP4"/>
    <mergeCell ref="JJQ4:JJT4"/>
    <mergeCell ref="JJU4:JJX4"/>
    <mergeCell ref="JJY4:JKB4"/>
    <mergeCell ref="JKC4:JKF4"/>
    <mergeCell ref="JKG4:JKJ4"/>
    <mergeCell ref="JIO4:JIR4"/>
    <mergeCell ref="JIS4:JIV4"/>
    <mergeCell ref="JIW4:JIZ4"/>
    <mergeCell ref="JJA4:JJD4"/>
    <mergeCell ref="JJE4:JJH4"/>
    <mergeCell ref="JJI4:JJL4"/>
    <mergeCell ref="JHQ4:JHT4"/>
    <mergeCell ref="JHU4:JHX4"/>
    <mergeCell ref="JHY4:JIB4"/>
    <mergeCell ref="JIC4:JIF4"/>
    <mergeCell ref="JIG4:JIJ4"/>
    <mergeCell ref="JIK4:JIN4"/>
    <mergeCell ref="JMG4:JMJ4"/>
    <mergeCell ref="JMK4:JMN4"/>
    <mergeCell ref="JMO4:JMR4"/>
    <mergeCell ref="JMS4:JMV4"/>
    <mergeCell ref="JMW4:JMZ4"/>
    <mergeCell ref="JNA4:JND4"/>
    <mergeCell ref="JLI4:JLL4"/>
    <mergeCell ref="JLM4:JLP4"/>
    <mergeCell ref="JLQ4:JLT4"/>
    <mergeCell ref="JLU4:JLX4"/>
    <mergeCell ref="JLY4:JMB4"/>
    <mergeCell ref="JMC4:JMF4"/>
    <mergeCell ref="JKK4:JKN4"/>
    <mergeCell ref="JKO4:JKR4"/>
    <mergeCell ref="JKS4:JKV4"/>
    <mergeCell ref="JKW4:JKZ4"/>
    <mergeCell ref="JLA4:JLD4"/>
    <mergeCell ref="JLE4:JLH4"/>
    <mergeCell ref="JPA4:JPD4"/>
    <mergeCell ref="JPE4:JPH4"/>
    <mergeCell ref="JPI4:JPL4"/>
    <mergeCell ref="JPM4:JPP4"/>
    <mergeCell ref="JPQ4:JPT4"/>
    <mergeCell ref="JPU4:JPX4"/>
    <mergeCell ref="JOC4:JOF4"/>
    <mergeCell ref="JOG4:JOJ4"/>
    <mergeCell ref="JOK4:JON4"/>
    <mergeCell ref="JOO4:JOR4"/>
    <mergeCell ref="JOS4:JOV4"/>
    <mergeCell ref="JOW4:JOZ4"/>
    <mergeCell ref="JNE4:JNH4"/>
    <mergeCell ref="JNI4:JNL4"/>
    <mergeCell ref="JNM4:JNP4"/>
    <mergeCell ref="JNQ4:JNT4"/>
    <mergeCell ref="JNU4:JNX4"/>
    <mergeCell ref="JNY4:JOB4"/>
    <mergeCell ref="JRU4:JRX4"/>
    <mergeCell ref="JRY4:JSB4"/>
    <mergeCell ref="JSC4:JSF4"/>
    <mergeCell ref="JSG4:JSJ4"/>
    <mergeCell ref="JSK4:JSN4"/>
    <mergeCell ref="JSO4:JSR4"/>
    <mergeCell ref="JQW4:JQZ4"/>
    <mergeCell ref="JRA4:JRD4"/>
    <mergeCell ref="JRE4:JRH4"/>
    <mergeCell ref="JRI4:JRL4"/>
    <mergeCell ref="JRM4:JRP4"/>
    <mergeCell ref="JRQ4:JRT4"/>
    <mergeCell ref="JPY4:JQB4"/>
    <mergeCell ref="JQC4:JQF4"/>
    <mergeCell ref="JQG4:JQJ4"/>
    <mergeCell ref="JQK4:JQN4"/>
    <mergeCell ref="JQO4:JQR4"/>
    <mergeCell ref="JQS4:JQV4"/>
    <mergeCell ref="JUO4:JUR4"/>
    <mergeCell ref="JUS4:JUV4"/>
    <mergeCell ref="JUW4:JUZ4"/>
    <mergeCell ref="JVA4:JVD4"/>
    <mergeCell ref="JVE4:JVH4"/>
    <mergeCell ref="JVI4:JVL4"/>
    <mergeCell ref="JTQ4:JTT4"/>
    <mergeCell ref="JTU4:JTX4"/>
    <mergeCell ref="JTY4:JUB4"/>
    <mergeCell ref="JUC4:JUF4"/>
    <mergeCell ref="JUG4:JUJ4"/>
    <mergeCell ref="JUK4:JUN4"/>
    <mergeCell ref="JSS4:JSV4"/>
    <mergeCell ref="JSW4:JSZ4"/>
    <mergeCell ref="JTA4:JTD4"/>
    <mergeCell ref="JTE4:JTH4"/>
    <mergeCell ref="JTI4:JTL4"/>
    <mergeCell ref="JTM4:JTP4"/>
    <mergeCell ref="JXI4:JXL4"/>
    <mergeCell ref="JXM4:JXP4"/>
    <mergeCell ref="JXQ4:JXT4"/>
    <mergeCell ref="JXU4:JXX4"/>
    <mergeCell ref="JXY4:JYB4"/>
    <mergeCell ref="JYC4:JYF4"/>
    <mergeCell ref="JWK4:JWN4"/>
    <mergeCell ref="JWO4:JWR4"/>
    <mergeCell ref="JWS4:JWV4"/>
    <mergeCell ref="JWW4:JWZ4"/>
    <mergeCell ref="JXA4:JXD4"/>
    <mergeCell ref="JXE4:JXH4"/>
    <mergeCell ref="JVM4:JVP4"/>
    <mergeCell ref="JVQ4:JVT4"/>
    <mergeCell ref="JVU4:JVX4"/>
    <mergeCell ref="JVY4:JWB4"/>
    <mergeCell ref="JWC4:JWF4"/>
    <mergeCell ref="JWG4:JWJ4"/>
    <mergeCell ref="KAC4:KAF4"/>
    <mergeCell ref="KAG4:KAJ4"/>
    <mergeCell ref="KAK4:KAN4"/>
    <mergeCell ref="KAO4:KAR4"/>
    <mergeCell ref="KAS4:KAV4"/>
    <mergeCell ref="KAW4:KAZ4"/>
    <mergeCell ref="JZE4:JZH4"/>
    <mergeCell ref="JZI4:JZL4"/>
    <mergeCell ref="JZM4:JZP4"/>
    <mergeCell ref="JZQ4:JZT4"/>
    <mergeCell ref="JZU4:JZX4"/>
    <mergeCell ref="JZY4:KAB4"/>
    <mergeCell ref="JYG4:JYJ4"/>
    <mergeCell ref="JYK4:JYN4"/>
    <mergeCell ref="JYO4:JYR4"/>
    <mergeCell ref="JYS4:JYV4"/>
    <mergeCell ref="JYW4:JYZ4"/>
    <mergeCell ref="JZA4:JZD4"/>
    <mergeCell ref="KCW4:KCZ4"/>
    <mergeCell ref="KDA4:KDD4"/>
    <mergeCell ref="KDE4:KDH4"/>
    <mergeCell ref="KDI4:KDL4"/>
    <mergeCell ref="KDM4:KDP4"/>
    <mergeCell ref="KDQ4:KDT4"/>
    <mergeCell ref="KBY4:KCB4"/>
    <mergeCell ref="KCC4:KCF4"/>
    <mergeCell ref="KCG4:KCJ4"/>
    <mergeCell ref="KCK4:KCN4"/>
    <mergeCell ref="KCO4:KCR4"/>
    <mergeCell ref="KCS4:KCV4"/>
    <mergeCell ref="KBA4:KBD4"/>
    <mergeCell ref="KBE4:KBH4"/>
    <mergeCell ref="KBI4:KBL4"/>
    <mergeCell ref="KBM4:KBP4"/>
    <mergeCell ref="KBQ4:KBT4"/>
    <mergeCell ref="KBU4:KBX4"/>
    <mergeCell ref="KFQ4:KFT4"/>
    <mergeCell ref="KFU4:KFX4"/>
    <mergeCell ref="KFY4:KGB4"/>
    <mergeCell ref="KGC4:KGF4"/>
    <mergeCell ref="KGG4:KGJ4"/>
    <mergeCell ref="KGK4:KGN4"/>
    <mergeCell ref="KES4:KEV4"/>
    <mergeCell ref="KEW4:KEZ4"/>
    <mergeCell ref="KFA4:KFD4"/>
    <mergeCell ref="KFE4:KFH4"/>
    <mergeCell ref="KFI4:KFL4"/>
    <mergeCell ref="KFM4:KFP4"/>
    <mergeCell ref="KDU4:KDX4"/>
    <mergeCell ref="KDY4:KEB4"/>
    <mergeCell ref="KEC4:KEF4"/>
    <mergeCell ref="KEG4:KEJ4"/>
    <mergeCell ref="KEK4:KEN4"/>
    <mergeCell ref="KEO4:KER4"/>
    <mergeCell ref="KIK4:KIN4"/>
    <mergeCell ref="KIO4:KIR4"/>
    <mergeCell ref="KIS4:KIV4"/>
    <mergeCell ref="KIW4:KIZ4"/>
    <mergeCell ref="KJA4:KJD4"/>
    <mergeCell ref="KJE4:KJH4"/>
    <mergeCell ref="KHM4:KHP4"/>
    <mergeCell ref="KHQ4:KHT4"/>
    <mergeCell ref="KHU4:KHX4"/>
    <mergeCell ref="KHY4:KIB4"/>
    <mergeCell ref="KIC4:KIF4"/>
    <mergeCell ref="KIG4:KIJ4"/>
    <mergeCell ref="KGO4:KGR4"/>
    <mergeCell ref="KGS4:KGV4"/>
    <mergeCell ref="KGW4:KGZ4"/>
    <mergeCell ref="KHA4:KHD4"/>
    <mergeCell ref="KHE4:KHH4"/>
    <mergeCell ref="KHI4:KHL4"/>
    <mergeCell ref="KLE4:KLH4"/>
    <mergeCell ref="KLI4:KLL4"/>
    <mergeCell ref="KLM4:KLP4"/>
    <mergeCell ref="KLQ4:KLT4"/>
    <mergeCell ref="KLU4:KLX4"/>
    <mergeCell ref="KLY4:KMB4"/>
    <mergeCell ref="KKG4:KKJ4"/>
    <mergeCell ref="KKK4:KKN4"/>
    <mergeCell ref="KKO4:KKR4"/>
    <mergeCell ref="KKS4:KKV4"/>
    <mergeCell ref="KKW4:KKZ4"/>
    <mergeCell ref="KLA4:KLD4"/>
    <mergeCell ref="KJI4:KJL4"/>
    <mergeCell ref="KJM4:KJP4"/>
    <mergeCell ref="KJQ4:KJT4"/>
    <mergeCell ref="KJU4:KJX4"/>
    <mergeCell ref="KJY4:KKB4"/>
    <mergeCell ref="KKC4:KKF4"/>
    <mergeCell ref="KNY4:KOB4"/>
    <mergeCell ref="KOC4:KOF4"/>
    <mergeCell ref="KOG4:KOJ4"/>
    <mergeCell ref="KOK4:KON4"/>
    <mergeCell ref="KOO4:KOR4"/>
    <mergeCell ref="KOS4:KOV4"/>
    <mergeCell ref="KNA4:KND4"/>
    <mergeCell ref="KNE4:KNH4"/>
    <mergeCell ref="KNI4:KNL4"/>
    <mergeCell ref="KNM4:KNP4"/>
    <mergeCell ref="KNQ4:KNT4"/>
    <mergeCell ref="KNU4:KNX4"/>
    <mergeCell ref="KMC4:KMF4"/>
    <mergeCell ref="KMG4:KMJ4"/>
    <mergeCell ref="KMK4:KMN4"/>
    <mergeCell ref="KMO4:KMR4"/>
    <mergeCell ref="KMS4:KMV4"/>
    <mergeCell ref="KMW4:KMZ4"/>
    <mergeCell ref="KQS4:KQV4"/>
    <mergeCell ref="KQW4:KQZ4"/>
    <mergeCell ref="KRA4:KRD4"/>
    <mergeCell ref="KRE4:KRH4"/>
    <mergeCell ref="KRI4:KRL4"/>
    <mergeCell ref="KRM4:KRP4"/>
    <mergeCell ref="KPU4:KPX4"/>
    <mergeCell ref="KPY4:KQB4"/>
    <mergeCell ref="KQC4:KQF4"/>
    <mergeCell ref="KQG4:KQJ4"/>
    <mergeCell ref="KQK4:KQN4"/>
    <mergeCell ref="KQO4:KQR4"/>
    <mergeCell ref="KOW4:KOZ4"/>
    <mergeCell ref="KPA4:KPD4"/>
    <mergeCell ref="KPE4:KPH4"/>
    <mergeCell ref="KPI4:KPL4"/>
    <mergeCell ref="KPM4:KPP4"/>
    <mergeCell ref="KPQ4:KPT4"/>
    <mergeCell ref="KTM4:KTP4"/>
    <mergeCell ref="KTQ4:KTT4"/>
    <mergeCell ref="KTU4:KTX4"/>
    <mergeCell ref="KTY4:KUB4"/>
    <mergeCell ref="KUC4:KUF4"/>
    <mergeCell ref="KUG4:KUJ4"/>
    <mergeCell ref="KSO4:KSR4"/>
    <mergeCell ref="KSS4:KSV4"/>
    <mergeCell ref="KSW4:KSZ4"/>
    <mergeCell ref="KTA4:KTD4"/>
    <mergeCell ref="KTE4:KTH4"/>
    <mergeCell ref="KTI4:KTL4"/>
    <mergeCell ref="KRQ4:KRT4"/>
    <mergeCell ref="KRU4:KRX4"/>
    <mergeCell ref="KRY4:KSB4"/>
    <mergeCell ref="KSC4:KSF4"/>
    <mergeCell ref="KSG4:KSJ4"/>
    <mergeCell ref="KSK4:KSN4"/>
    <mergeCell ref="KWG4:KWJ4"/>
    <mergeCell ref="KWK4:KWN4"/>
    <mergeCell ref="KWO4:KWR4"/>
    <mergeCell ref="KWS4:KWV4"/>
    <mergeCell ref="KWW4:KWZ4"/>
    <mergeCell ref="KXA4:KXD4"/>
    <mergeCell ref="KVI4:KVL4"/>
    <mergeCell ref="KVM4:KVP4"/>
    <mergeCell ref="KVQ4:KVT4"/>
    <mergeCell ref="KVU4:KVX4"/>
    <mergeCell ref="KVY4:KWB4"/>
    <mergeCell ref="KWC4:KWF4"/>
    <mergeCell ref="KUK4:KUN4"/>
    <mergeCell ref="KUO4:KUR4"/>
    <mergeCell ref="KUS4:KUV4"/>
    <mergeCell ref="KUW4:KUZ4"/>
    <mergeCell ref="KVA4:KVD4"/>
    <mergeCell ref="KVE4:KVH4"/>
    <mergeCell ref="KZA4:KZD4"/>
    <mergeCell ref="KZE4:KZH4"/>
    <mergeCell ref="KZI4:KZL4"/>
    <mergeCell ref="KZM4:KZP4"/>
    <mergeCell ref="KZQ4:KZT4"/>
    <mergeCell ref="KZU4:KZX4"/>
    <mergeCell ref="KYC4:KYF4"/>
    <mergeCell ref="KYG4:KYJ4"/>
    <mergeCell ref="KYK4:KYN4"/>
    <mergeCell ref="KYO4:KYR4"/>
    <mergeCell ref="KYS4:KYV4"/>
    <mergeCell ref="KYW4:KYZ4"/>
    <mergeCell ref="KXE4:KXH4"/>
    <mergeCell ref="KXI4:KXL4"/>
    <mergeCell ref="KXM4:KXP4"/>
    <mergeCell ref="KXQ4:KXT4"/>
    <mergeCell ref="KXU4:KXX4"/>
    <mergeCell ref="KXY4:KYB4"/>
    <mergeCell ref="LBU4:LBX4"/>
    <mergeCell ref="LBY4:LCB4"/>
    <mergeCell ref="LCC4:LCF4"/>
    <mergeCell ref="LCG4:LCJ4"/>
    <mergeCell ref="LCK4:LCN4"/>
    <mergeCell ref="LCO4:LCR4"/>
    <mergeCell ref="LAW4:LAZ4"/>
    <mergeCell ref="LBA4:LBD4"/>
    <mergeCell ref="LBE4:LBH4"/>
    <mergeCell ref="LBI4:LBL4"/>
    <mergeCell ref="LBM4:LBP4"/>
    <mergeCell ref="LBQ4:LBT4"/>
    <mergeCell ref="KZY4:LAB4"/>
    <mergeCell ref="LAC4:LAF4"/>
    <mergeCell ref="LAG4:LAJ4"/>
    <mergeCell ref="LAK4:LAN4"/>
    <mergeCell ref="LAO4:LAR4"/>
    <mergeCell ref="LAS4:LAV4"/>
    <mergeCell ref="LEO4:LER4"/>
    <mergeCell ref="LES4:LEV4"/>
    <mergeCell ref="LEW4:LEZ4"/>
    <mergeCell ref="LFA4:LFD4"/>
    <mergeCell ref="LFE4:LFH4"/>
    <mergeCell ref="LFI4:LFL4"/>
    <mergeCell ref="LDQ4:LDT4"/>
    <mergeCell ref="LDU4:LDX4"/>
    <mergeCell ref="LDY4:LEB4"/>
    <mergeCell ref="LEC4:LEF4"/>
    <mergeCell ref="LEG4:LEJ4"/>
    <mergeCell ref="LEK4:LEN4"/>
    <mergeCell ref="LCS4:LCV4"/>
    <mergeCell ref="LCW4:LCZ4"/>
    <mergeCell ref="LDA4:LDD4"/>
    <mergeCell ref="LDE4:LDH4"/>
    <mergeCell ref="LDI4:LDL4"/>
    <mergeCell ref="LDM4:LDP4"/>
    <mergeCell ref="LHI4:LHL4"/>
    <mergeCell ref="LHM4:LHP4"/>
    <mergeCell ref="LHQ4:LHT4"/>
    <mergeCell ref="LHU4:LHX4"/>
    <mergeCell ref="LHY4:LIB4"/>
    <mergeCell ref="LIC4:LIF4"/>
    <mergeCell ref="LGK4:LGN4"/>
    <mergeCell ref="LGO4:LGR4"/>
    <mergeCell ref="LGS4:LGV4"/>
    <mergeCell ref="LGW4:LGZ4"/>
    <mergeCell ref="LHA4:LHD4"/>
    <mergeCell ref="LHE4:LHH4"/>
    <mergeCell ref="LFM4:LFP4"/>
    <mergeCell ref="LFQ4:LFT4"/>
    <mergeCell ref="LFU4:LFX4"/>
    <mergeCell ref="LFY4:LGB4"/>
    <mergeCell ref="LGC4:LGF4"/>
    <mergeCell ref="LGG4:LGJ4"/>
    <mergeCell ref="LKC4:LKF4"/>
    <mergeCell ref="LKG4:LKJ4"/>
    <mergeCell ref="LKK4:LKN4"/>
    <mergeCell ref="LKO4:LKR4"/>
    <mergeCell ref="LKS4:LKV4"/>
    <mergeCell ref="LKW4:LKZ4"/>
    <mergeCell ref="LJE4:LJH4"/>
    <mergeCell ref="LJI4:LJL4"/>
    <mergeCell ref="LJM4:LJP4"/>
    <mergeCell ref="LJQ4:LJT4"/>
    <mergeCell ref="LJU4:LJX4"/>
    <mergeCell ref="LJY4:LKB4"/>
    <mergeCell ref="LIG4:LIJ4"/>
    <mergeCell ref="LIK4:LIN4"/>
    <mergeCell ref="LIO4:LIR4"/>
    <mergeCell ref="LIS4:LIV4"/>
    <mergeCell ref="LIW4:LIZ4"/>
    <mergeCell ref="LJA4:LJD4"/>
    <mergeCell ref="LMW4:LMZ4"/>
    <mergeCell ref="LNA4:LND4"/>
    <mergeCell ref="LNE4:LNH4"/>
    <mergeCell ref="LNI4:LNL4"/>
    <mergeCell ref="LNM4:LNP4"/>
    <mergeCell ref="LNQ4:LNT4"/>
    <mergeCell ref="LLY4:LMB4"/>
    <mergeCell ref="LMC4:LMF4"/>
    <mergeCell ref="LMG4:LMJ4"/>
    <mergeCell ref="LMK4:LMN4"/>
    <mergeCell ref="LMO4:LMR4"/>
    <mergeCell ref="LMS4:LMV4"/>
    <mergeCell ref="LLA4:LLD4"/>
    <mergeCell ref="LLE4:LLH4"/>
    <mergeCell ref="LLI4:LLL4"/>
    <mergeCell ref="LLM4:LLP4"/>
    <mergeCell ref="LLQ4:LLT4"/>
    <mergeCell ref="LLU4:LLX4"/>
    <mergeCell ref="LPQ4:LPT4"/>
    <mergeCell ref="LPU4:LPX4"/>
    <mergeCell ref="LPY4:LQB4"/>
    <mergeCell ref="LQC4:LQF4"/>
    <mergeCell ref="LQG4:LQJ4"/>
    <mergeCell ref="LQK4:LQN4"/>
    <mergeCell ref="LOS4:LOV4"/>
    <mergeCell ref="LOW4:LOZ4"/>
    <mergeCell ref="LPA4:LPD4"/>
    <mergeCell ref="LPE4:LPH4"/>
    <mergeCell ref="LPI4:LPL4"/>
    <mergeCell ref="LPM4:LPP4"/>
    <mergeCell ref="LNU4:LNX4"/>
    <mergeCell ref="LNY4:LOB4"/>
    <mergeCell ref="LOC4:LOF4"/>
    <mergeCell ref="LOG4:LOJ4"/>
    <mergeCell ref="LOK4:LON4"/>
    <mergeCell ref="LOO4:LOR4"/>
    <mergeCell ref="LSK4:LSN4"/>
    <mergeCell ref="LSO4:LSR4"/>
    <mergeCell ref="LSS4:LSV4"/>
    <mergeCell ref="LSW4:LSZ4"/>
    <mergeCell ref="LTA4:LTD4"/>
    <mergeCell ref="LTE4:LTH4"/>
    <mergeCell ref="LRM4:LRP4"/>
    <mergeCell ref="LRQ4:LRT4"/>
    <mergeCell ref="LRU4:LRX4"/>
    <mergeCell ref="LRY4:LSB4"/>
    <mergeCell ref="LSC4:LSF4"/>
    <mergeCell ref="LSG4:LSJ4"/>
    <mergeCell ref="LQO4:LQR4"/>
    <mergeCell ref="LQS4:LQV4"/>
    <mergeCell ref="LQW4:LQZ4"/>
    <mergeCell ref="LRA4:LRD4"/>
    <mergeCell ref="LRE4:LRH4"/>
    <mergeCell ref="LRI4:LRL4"/>
    <mergeCell ref="LVE4:LVH4"/>
    <mergeCell ref="LVI4:LVL4"/>
    <mergeCell ref="LVM4:LVP4"/>
    <mergeCell ref="LVQ4:LVT4"/>
    <mergeCell ref="LVU4:LVX4"/>
    <mergeCell ref="LVY4:LWB4"/>
    <mergeCell ref="LUG4:LUJ4"/>
    <mergeCell ref="LUK4:LUN4"/>
    <mergeCell ref="LUO4:LUR4"/>
    <mergeCell ref="LUS4:LUV4"/>
    <mergeCell ref="LUW4:LUZ4"/>
    <mergeCell ref="LVA4:LVD4"/>
    <mergeCell ref="LTI4:LTL4"/>
    <mergeCell ref="LTM4:LTP4"/>
    <mergeCell ref="LTQ4:LTT4"/>
    <mergeCell ref="LTU4:LTX4"/>
    <mergeCell ref="LTY4:LUB4"/>
    <mergeCell ref="LUC4:LUF4"/>
    <mergeCell ref="LXY4:LYB4"/>
    <mergeCell ref="LYC4:LYF4"/>
    <mergeCell ref="LYG4:LYJ4"/>
    <mergeCell ref="LYK4:LYN4"/>
    <mergeCell ref="LYO4:LYR4"/>
    <mergeCell ref="LYS4:LYV4"/>
    <mergeCell ref="LXA4:LXD4"/>
    <mergeCell ref="LXE4:LXH4"/>
    <mergeCell ref="LXI4:LXL4"/>
    <mergeCell ref="LXM4:LXP4"/>
    <mergeCell ref="LXQ4:LXT4"/>
    <mergeCell ref="LXU4:LXX4"/>
    <mergeCell ref="LWC4:LWF4"/>
    <mergeCell ref="LWG4:LWJ4"/>
    <mergeCell ref="LWK4:LWN4"/>
    <mergeCell ref="LWO4:LWR4"/>
    <mergeCell ref="LWS4:LWV4"/>
    <mergeCell ref="LWW4:LWZ4"/>
    <mergeCell ref="MAS4:MAV4"/>
    <mergeCell ref="MAW4:MAZ4"/>
    <mergeCell ref="MBA4:MBD4"/>
    <mergeCell ref="MBE4:MBH4"/>
    <mergeCell ref="MBI4:MBL4"/>
    <mergeCell ref="MBM4:MBP4"/>
    <mergeCell ref="LZU4:LZX4"/>
    <mergeCell ref="LZY4:MAB4"/>
    <mergeCell ref="MAC4:MAF4"/>
    <mergeCell ref="MAG4:MAJ4"/>
    <mergeCell ref="MAK4:MAN4"/>
    <mergeCell ref="MAO4:MAR4"/>
    <mergeCell ref="LYW4:LYZ4"/>
    <mergeCell ref="LZA4:LZD4"/>
    <mergeCell ref="LZE4:LZH4"/>
    <mergeCell ref="LZI4:LZL4"/>
    <mergeCell ref="LZM4:LZP4"/>
    <mergeCell ref="LZQ4:LZT4"/>
    <mergeCell ref="MDM4:MDP4"/>
    <mergeCell ref="MDQ4:MDT4"/>
    <mergeCell ref="MDU4:MDX4"/>
    <mergeCell ref="MDY4:MEB4"/>
    <mergeCell ref="MEC4:MEF4"/>
    <mergeCell ref="MEG4:MEJ4"/>
    <mergeCell ref="MCO4:MCR4"/>
    <mergeCell ref="MCS4:MCV4"/>
    <mergeCell ref="MCW4:MCZ4"/>
    <mergeCell ref="MDA4:MDD4"/>
    <mergeCell ref="MDE4:MDH4"/>
    <mergeCell ref="MDI4:MDL4"/>
    <mergeCell ref="MBQ4:MBT4"/>
    <mergeCell ref="MBU4:MBX4"/>
    <mergeCell ref="MBY4:MCB4"/>
    <mergeCell ref="MCC4:MCF4"/>
    <mergeCell ref="MCG4:MCJ4"/>
    <mergeCell ref="MCK4:MCN4"/>
    <mergeCell ref="MGG4:MGJ4"/>
    <mergeCell ref="MGK4:MGN4"/>
    <mergeCell ref="MGO4:MGR4"/>
    <mergeCell ref="MGS4:MGV4"/>
    <mergeCell ref="MGW4:MGZ4"/>
    <mergeCell ref="MHA4:MHD4"/>
    <mergeCell ref="MFI4:MFL4"/>
    <mergeCell ref="MFM4:MFP4"/>
    <mergeCell ref="MFQ4:MFT4"/>
    <mergeCell ref="MFU4:MFX4"/>
    <mergeCell ref="MFY4:MGB4"/>
    <mergeCell ref="MGC4:MGF4"/>
    <mergeCell ref="MEK4:MEN4"/>
    <mergeCell ref="MEO4:MER4"/>
    <mergeCell ref="MES4:MEV4"/>
    <mergeCell ref="MEW4:MEZ4"/>
    <mergeCell ref="MFA4:MFD4"/>
    <mergeCell ref="MFE4:MFH4"/>
    <mergeCell ref="MJA4:MJD4"/>
    <mergeCell ref="MJE4:MJH4"/>
    <mergeCell ref="MJI4:MJL4"/>
    <mergeCell ref="MJM4:MJP4"/>
    <mergeCell ref="MJQ4:MJT4"/>
    <mergeCell ref="MJU4:MJX4"/>
    <mergeCell ref="MIC4:MIF4"/>
    <mergeCell ref="MIG4:MIJ4"/>
    <mergeCell ref="MIK4:MIN4"/>
    <mergeCell ref="MIO4:MIR4"/>
    <mergeCell ref="MIS4:MIV4"/>
    <mergeCell ref="MIW4:MIZ4"/>
    <mergeCell ref="MHE4:MHH4"/>
    <mergeCell ref="MHI4:MHL4"/>
    <mergeCell ref="MHM4:MHP4"/>
    <mergeCell ref="MHQ4:MHT4"/>
    <mergeCell ref="MHU4:MHX4"/>
    <mergeCell ref="MHY4:MIB4"/>
    <mergeCell ref="MLU4:MLX4"/>
    <mergeCell ref="MLY4:MMB4"/>
    <mergeCell ref="MMC4:MMF4"/>
    <mergeCell ref="MMG4:MMJ4"/>
    <mergeCell ref="MMK4:MMN4"/>
    <mergeCell ref="MMO4:MMR4"/>
    <mergeCell ref="MKW4:MKZ4"/>
    <mergeCell ref="MLA4:MLD4"/>
    <mergeCell ref="MLE4:MLH4"/>
    <mergeCell ref="MLI4:MLL4"/>
    <mergeCell ref="MLM4:MLP4"/>
    <mergeCell ref="MLQ4:MLT4"/>
    <mergeCell ref="MJY4:MKB4"/>
    <mergeCell ref="MKC4:MKF4"/>
    <mergeCell ref="MKG4:MKJ4"/>
    <mergeCell ref="MKK4:MKN4"/>
    <mergeCell ref="MKO4:MKR4"/>
    <mergeCell ref="MKS4:MKV4"/>
    <mergeCell ref="MOO4:MOR4"/>
    <mergeCell ref="MOS4:MOV4"/>
    <mergeCell ref="MOW4:MOZ4"/>
    <mergeCell ref="MPA4:MPD4"/>
    <mergeCell ref="MPE4:MPH4"/>
    <mergeCell ref="MPI4:MPL4"/>
    <mergeCell ref="MNQ4:MNT4"/>
    <mergeCell ref="MNU4:MNX4"/>
    <mergeCell ref="MNY4:MOB4"/>
    <mergeCell ref="MOC4:MOF4"/>
    <mergeCell ref="MOG4:MOJ4"/>
    <mergeCell ref="MOK4:MON4"/>
    <mergeCell ref="MMS4:MMV4"/>
    <mergeCell ref="MMW4:MMZ4"/>
    <mergeCell ref="MNA4:MND4"/>
    <mergeCell ref="MNE4:MNH4"/>
    <mergeCell ref="MNI4:MNL4"/>
    <mergeCell ref="MNM4:MNP4"/>
    <mergeCell ref="MRI4:MRL4"/>
    <mergeCell ref="MRM4:MRP4"/>
    <mergeCell ref="MRQ4:MRT4"/>
    <mergeCell ref="MRU4:MRX4"/>
    <mergeCell ref="MRY4:MSB4"/>
    <mergeCell ref="MSC4:MSF4"/>
    <mergeCell ref="MQK4:MQN4"/>
    <mergeCell ref="MQO4:MQR4"/>
    <mergeCell ref="MQS4:MQV4"/>
    <mergeCell ref="MQW4:MQZ4"/>
    <mergeCell ref="MRA4:MRD4"/>
    <mergeCell ref="MRE4:MRH4"/>
    <mergeCell ref="MPM4:MPP4"/>
    <mergeCell ref="MPQ4:MPT4"/>
    <mergeCell ref="MPU4:MPX4"/>
    <mergeCell ref="MPY4:MQB4"/>
    <mergeCell ref="MQC4:MQF4"/>
    <mergeCell ref="MQG4:MQJ4"/>
    <mergeCell ref="MUC4:MUF4"/>
    <mergeCell ref="MUG4:MUJ4"/>
    <mergeCell ref="MUK4:MUN4"/>
    <mergeCell ref="MUO4:MUR4"/>
    <mergeCell ref="MUS4:MUV4"/>
    <mergeCell ref="MUW4:MUZ4"/>
    <mergeCell ref="MTE4:MTH4"/>
    <mergeCell ref="MTI4:MTL4"/>
    <mergeCell ref="MTM4:MTP4"/>
    <mergeCell ref="MTQ4:MTT4"/>
    <mergeCell ref="MTU4:MTX4"/>
    <mergeCell ref="MTY4:MUB4"/>
    <mergeCell ref="MSG4:MSJ4"/>
    <mergeCell ref="MSK4:MSN4"/>
    <mergeCell ref="MSO4:MSR4"/>
    <mergeCell ref="MSS4:MSV4"/>
    <mergeCell ref="MSW4:MSZ4"/>
    <mergeCell ref="MTA4:MTD4"/>
    <mergeCell ref="MWW4:MWZ4"/>
    <mergeCell ref="MXA4:MXD4"/>
    <mergeCell ref="MXE4:MXH4"/>
    <mergeCell ref="MXI4:MXL4"/>
    <mergeCell ref="MXM4:MXP4"/>
    <mergeCell ref="MXQ4:MXT4"/>
    <mergeCell ref="MVY4:MWB4"/>
    <mergeCell ref="MWC4:MWF4"/>
    <mergeCell ref="MWG4:MWJ4"/>
    <mergeCell ref="MWK4:MWN4"/>
    <mergeCell ref="MWO4:MWR4"/>
    <mergeCell ref="MWS4:MWV4"/>
    <mergeCell ref="MVA4:MVD4"/>
    <mergeCell ref="MVE4:MVH4"/>
    <mergeCell ref="MVI4:MVL4"/>
    <mergeCell ref="MVM4:MVP4"/>
    <mergeCell ref="MVQ4:MVT4"/>
    <mergeCell ref="MVU4:MVX4"/>
    <mergeCell ref="MZQ4:MZT4"/>
    <mergeCell ref="MZU4:MZX4"/>
    <mergeCell ref="MZY4:NAB4"/>
    <mergeCell ref="NAC4:NAF4"/>
    <mergeCell ref="NAG4:NAJ4"/>
    <mergeCell ref="NAK4:NAN4"/>
    <mergeCell ref="MYS4:MYV4"/>
    <mergeCell ref="MYW4:MYZ4"/>
    <mergeCell ref="MZA4:MZD4"/>
    <mergeCell ref="MZE4:MZH4"/>
    <mergeCell ref="MZI4:MZL4"/>
    <mergeCell ref="MZM4:MZP4"/>
    <mergeCell ref="MXU4:MXX4"/>
    <mergeCell ref="MXY4:MYB4"/>
    <mergeCell ref="MYC4:MYF4"/>
    <mergeCell ref="MYG4:MYJ4"/>
    <mergeCell ref="MYK4:MYN4"/>
    <mergeCell ref="MYO4:MYR4"/>
    <mergeCell ref="NCK4:NCN4"/>
    <mergeCell ref="NCO4:NCR4"/>
    <mergeCell ref="NCS4:NCV4"/>
    <mergeCell ref="NCW4:NCZ4"/>
    <mergeCell ref="NDA4:NDD4"/>
    <mergeCell ref="NDE4:NDH4"/>
    <mergeCell ref="NBM4:NBP4"/>
    <mergeCell ref="NBQ4:NBT4"/>
    <mergeCell ref="NBU4:NBX4"/>
    <mergeCell ref="NBY4:NCB4"/>
    <mergeCell ref="NCC4:NCF4"/>
    <mergeCell ref="NCG4:NCJ4"/>
    <mergeCell ref="NAO4:NAR4"/>
    <mergeCell ref="NAS4:NAV4"/>
    <mergeCell ref="NAW4:NAZ4"/>
    <mergeCell ref="NBA4:NBD4"/>
    <mergeCell ref="NBE4:NBH4"/>
    <mergeCell ref="NBI4:NBL4"/>
    <mergeCell ref="NFE4:NFH4"/>
    <mergeCell ref="NFI4:NFL4"/>
    <mergeCell ref="NFM4:NFP4"/>
    <mergeCell ref="NFQ4:NFT4"/>
    <mergeCell ref="NFU4:NFX4"/>
    <mergeCell ref="NFY4:NGB4"/>
    <mergeCell ref="NEG4:NEJ4"/>
    <mergeCell ref="NEK4:NEN4"/>
    <mergeCell ref="NEO4:NER4"/>
    <mergeCell ref="NES4:NEV4"/>
    <mergeCell ref="NEW4:NEZ4"/>
    <mergeCell ref="NFA4:NFD4"/>
    <mergeCell ref="NDI4:NDL4"/>
    <mergeCell ref="NDM4:NDP4"/>
    <mergeCell ref="NDQ4:NDT4"/>
    <mergeCell ref="NDU4:NDX4"/>
    <mergeCell ref="NDY4:NEB4"/>
    <mergeCell ref="NEC4:NEF4"/>
    <mergeCell ref="NHY4:NIB4"/>
    <mergeCell ref="NIC4:NIF4"/>
    <mergeCell ref="NIG4:NIJ4"/>
    <mergeCell ref="NIK4:NIN4"/>
    <mergeCell ref="NIO4:NIR4"/>
    <mergeCell ref="NIS4:NIV4"/>
    <mergeCell ref="NHA4:NHD4"/>
    <mergeCell ref="NHE4:NHH4"/>
    <mergeCell ref="NHI4:NHL4"/>
    <mergeCell ref="NHM4:NHP4"/>
    <mergeCell ref="NHQ4:NHT4"/>
    <mergeCell ref="NHU4:NHX4"/>
    <mergeCell ref="NGC4:NGF4"/>
    <mergeCell ref="NGG4:NGJ4"/>
    <mergeCell ref="NGK4:NGN4"/>
    <mergeCell ref="NGO4:NGR4"/>
    <mergeCell ref="NGS4:NGV4"/>
    <mergeCell ref="NGW4:NGZ4"/>
    <mergeCell ref="NKS4:NKV4"/>
    <mergeCell ref="NKW4:NKZ4"/>
    <mergeCell ref="NLA4:NLD4"/>
    <mergeCell ref="NLE4:NLH4"/>
    <mergeCell ref="NLI4:NLL4"/>
    <mergeCell ref="NLM4:NLP4"/>
    <mergeCell ref="NJU4:NJX4"/>
    <mergeCell ref="NJY4:NKB4"/>
    <mergeCell ref="NKC4:NKF4"/>
    <mergeCell ref="NKG4:NKJ4"/>
    <mergeCell ref="NKK4:NKN4"/>
    <mergeCell ref="NKO4:NKR4"/>
    <mergeCell ref="NIW4:NIZ4"/>
    <mergeCell ref="NJA4:NJD4"/>
    <mergeCell ref="NJE4:NJH4"/>
    <mergeCell ref="NJI4:NJL4"/>
    <mergeCell ref="NJM4:NJP4"/>
    <mergeCell ref="NJQ4:NJT4"/>
    <mergeCell ref="NNM4:NNP4"/>
    <mergeCell ref="NNQ4:NNT4"/>
    <mergeCell ref="NNU4:NNX4"/>
    <mergeCell ref="NNY4:NOB4"/>
    <mergeCell ref="NOC4:NOF4"/>
    <mergeCell ref="NOG4:NOJ4"/>
    <mergeCell ref="NMO4:NMR4"/>
    <mergeCell ref="NMS4:NMV4"/>
    <mergeCell ref="NMW4:NMZ4"/>
    <mergeCell ref="NNA4:NND4"/>
    <mergeCell ref="NNE4:NNH4"/>
    <mergeCell ref="NNI4:NNL4"/>
    <mergeCell ref="NLQ4:NLT4"/>
    <mergeCell ref="NLU4:NLX4"/>
    <mergeCell ref="NLY4:NMB4"/>
    <mergeCell ref="NMC4:NMF4"/>
    <mergeCell ref="NMG4:NMJ4"/>
    <mergeCell ref="NMK4:NMN4"/>
    <mergeCell ref="NQG4:NQJ4"/>
    <mergeCell ref="NQK4:NQN4"/>
    <mergeCell ref="NQO4:NQR4"/>
    <mergeCell ref="NQS4:NQV4"/>
    <mergeCell ref="NQW4:NQZ4"/>
    <mergeCell ref="NRA4:NRD4"/>
    <mergeCell ref="NPI4:NPL4"/>
    <mergeCell ref="NPM4:NPP4"/>
    <mergeCell ref="NPQ4:NPT4"/>
    <mergeCell ref="NPU4:NPX4"/>
    <mergeCell ref="NPY4:NQB4"/>
    <mergeCell ref="NQC4:NQF4"/>
    <mergeCell ref="NOK4:NON4"/>
    <mergeCell ref="NOO4:NOR4"/>
    <mergeCell ref="NOS4:NOV4"/>
    <mergeCell ref="NOW4:NOZ4"/>
    <mergeCell ref="NPA4:NPD4"/>
    <mergeCell ref="NPE4:NPH4"/>
    <mergeCell ref="NTA4:NTD4"/>
    <mergeCell ref="NTE4:NTH4"/>
    <mergeCell ref="NTI4:NTL4"/>
    <mergeCell ref="NTM4:NTP4"/>
    <mergeCell ref="NTQ4:NTT4"/>
    <mergeCell ref="NTU4:NTX4"/>
    <mergeCell ref="NSC4:NSF4"/>
    <mergeCell ref="NSG4:NSJ4"/>
    <mergeCell ref="NSK4:NSN4"/>
    <mergeCell ref="NSO4:NSR4"/>
    <mergeCell ref="NSS4:NSV4"/>
    <mergeCell ref="NSW4:NSZ4"/>
    <mergeCell ref="NRE4:NRH4"/>
    <mergeCell ref="NRI4:NRL4"/>
    <mergeCell ref="NRM4:NRP4"/>
    <mergeCell ref="NRQ4:NRT4"/>
    <mergeCell ref="NRU4:NRX4"/>
    <mergeCell ref="NRY4:NSB4"/>
    <mergeCell ref="NVU4:NVX4"/>
    <mergeCell ref="NVY4:NWB4"/>
    <mergeCell ref="NWC4:NWF4"/>
    <mergeCell ref="NWG4:NWJ4"/>
    <mergeCell ref="NWK4:NWN4"/>
    <mergeCell ref="NWO4:NWR4"/>
    <mergeCell ref="NUW4:NUZ4"/>
    <mergeCell ref="NVA4:NVD4"/>
    <mergeCell ref="NVE4:NVH4"/>
    <mergeCell ref="NVI4:NVL4"/>
    <mergeCell ref="NVM4:NVP4"/>
    <mergeCell ref="NVQ4:NVT4"/>
    <mergeCell ref="NTY4:NUB4"/>
    <mergeCell ref="NUC4:NUF4"/>
    <mergeCell ref="NUG4:NUJ4"/>
    <mergeCell ref="NUK4:NUN4"/>
    <mergeCell ref="NUO4:NUR4"/>
    <mergeCell ref="NUS4:NUV4"/>
    <mergeCell ref="NYO4:NYR4"/>
    <mergeCell ref="NYS4:NYV4"/>
    <mergeCell ref="NYW4:NYZ4"/>
    <mergeCell ref="NZA4:NZD4"/>
    <mergeCell ref="NZE4:NZH4"/>
    <mergeCell ref="NZI4:NZL4"/>
    <mergeCell ref="NXQ4:NXT4"/>
    <mergeCell ref="NXU4:NXX4"/>
    <mergeCell ref="NXY4:NYB4"/>
    <mergeCell ref="NYC4:NYF4"/>
    <mergeCell ref="NYG4:NYJ4"/>
    <mergeCell ref="NYK4:NYN4"/>
    <mergeCell ref="NWS4:NWV4"/>
    <mergeCell ref="NWW4:NWZ4"/>
    <mergeCell ref="NXA4:NXD4"/>
    <mergeCell ref="NXE4:NXH4"/>
    <mergeCell ref="NXI4:NXL4"/>
    <mergeCell ref="NXM4:NXP4"/>
    <mergeCell ref="OBI4:OBL4"/>
    <mergeCell ref="OBM4:OBP4"/>
    <mergeCell ref="OBQ4:OBT4"/>
    <mergeCell ref="OBU4:OBX4"/>
    <mergeCell ref="OBY4:OCB4"/>
    <mergeCell ref="OCC4:OCF4"/>
    <mergeCell ref="OAK4:OAN4"/>
    <mergeCell ref="OAO4:OAR4"/>
    <mergeCell ref="OAS4:OAV4"/>
    <mergeCell ref="OAW4:OAZ4"/>
    <mergeCell ref="OBA4:OBD4"/>
    <mergeCell ref="OBE4:OBH4"/>
    <mergeCell ref="NZM4:NZP4"/>
    <mergeCell ref="NZQ4:NZT4"/>
    <mergeCell ref="NZU4:NZX4"/>
    <mergeCell ref="NZY4:OAB4"/>
    <mergeCell ref="OAC4:OAF4"/>
    <mergeCell ref="OAG4:OAJ4"/>
    <mergeCell ref="OEC4:OEF4"/>
    <mergeCell ref="OEG4:OEJ4"/>
    <mergeCell ref="OEK4:OEN4"/>
    <mergeCell ref="OEO4:OER4"/>
    <mergeCell ref="OES4:OEV4"/>
    <mergeCell ref="OEW4:OEZ4"/>
    <mergeCell ref="ODE4:ODH4"/>
    <mergeCell ref="ODI4:ODL4"/>
    <mergeCell ref="ODM4:ODP4"/>
    <mergeCell ref="ODQ4:ODT4"/>
    <mergeCell ref="ODU4:ODX4"/>
    <mergeCell ref="ODY4:OEB4"/>
    <mergeCell ref="OCG4:OCJ4"/>
    <mergeCell ref="OCK4:OCN4"/>
    <mergeCell ref="OCO4:OCR4"/>
    <mergeCell ref="OCS4:OCV4"/>
    <mergeCell ref="OCW4:OCZ4"/>
    <mergeCell ref="ODA4:ODD4"/>
    <mergeCell ref="OGW4:OGZ4"/>
    <mergeCell ref="OHA4:OHD4"/>
    <mergeCell ref="OHE4:OHH4"/>
    <mergeCell ref="OHI4:OHL4"/>
    <mergeCell ref="OHM4:OHP4"/>
    <mergeCell ref="OHQ4:OHT4"/>
    <mergeCell ref="OFY4:OGB4"/>
    <mergeCell ref="OGC4:OGF4"/>
    <mergeCell ref="OGG4:OGJ4"/>
    <mergeCell ref="OGK4:OGN4"/>
    <mergeCell ref="OGO4:OGR4"/>
    <mergeCell ref="OGS4:OGV4"/>
    <mergeCell ref="OFA4:OFD4"/>
    <mergeCell ref="OFE4:OFH4"/>
    <mergeCell ref="OFI4:OFL4"/>
    <mergeCell ref="OFM4:OFP4"/>
    <mergeCell ref="OFQ4:OFT4"/>
    <mergeCell ref="OFU4:OFX4"/>
    <mergeCell ref="OJQ4:OJT4"/>
    <mergeCell ref="OJU4:OJX4"/>
    <mergeCell ref="OJY4:OKB4"/>
    <mergeCell ref="OKC4:OKF4"/>
    <mergeCell ref="OKG4:OKJ4"/>
    <mergeCell ref="OKK4:OKN4"/>
    <mergeCell ref="OIS4:OIV4"/>
    <mergeCell ref="OIW4:OIZ4"/>
    <mergeCell ref="OJA4:OJD4"/>
    <mergeCell ref="OJE4:OJH4"/>
    <mergeCell ref="OJI4:OJL4"/>
    <mergeCell ref="OJM4:OJP4"/>
    <mergeCell ref="OHU4:OHX4"/>
    <mergeCell ref="OHY4:OIB4"/>
    <mergeCell ref="OIC4:OIF4"/>
    <mergeCell ref="OIG4:OIJ4"/>
    <mergeCell ref="OIK4:OIN4"/>
    <mergeCell ref="OIO4:OIR4"/>
    <mergeCell ref="OMK4:OMN4"/>
    <mergeCell ref="OMO4:OMR4"/>
    <mergeCell ref="OMS4:OMV4"/>
    <mergeCell ref="OMW4:OMZ4"/>
    <mergeCell ref="ONA4:OND4"/>
    <mergeCell ref="ONE4:ONH4"/>
    <mergeCell ref="OLM4:OLP4"/>
    <mergeCell ref="OLQ4:OLT4"/>
    <mergeCell ref="OLU4:OLX4"/>
    <mergeCell ref="OLY4:OMB4"/>
    <mergeCell ref="OMC4:OMF4"/>
    <mergeCell ref="OMG4:OMJ4"/>
    <mergeCell ref="OKO4:OKR4"/>
    <mergeCell ref="OKS4:OKV4"/>
    <mergeCell ref="OKW4:OKZ4"/>
    <mergeCell ref="OLA4:OLD4"/>
    <mergeCell ref="OLE4:OLH4"/>
    <mergeCell ref="OLI4:OLL4"/>
    <mergeCell ref="OPE4:OPH4"/>
    <mergeCell ref="OPI4:OPL4"/>
    <mergeCell ref="OPM4:OPP4"/>
    <mergeCell ref="OPQ4:OPT4"/>
    <mergeCell ref="OPU4:OPX4"/>
    <mergeCell ref="OPY4:OQB4"/>
    <mergeCell ref="OOG4:OOJ4"/>
    <mergeCell ref="OOK4:OON4"/>
    <mergeCell ref="OOO4:OOR4"/>
    <mergeCell ref="OOS4:OOV4"/>
    <mergeCell ref="OOW4:OOZ4"/>
    <mergeCell ref="OPA4:OPD4"/>
    <mergeCell ref="ONI4:ONL4"/>
    <mergeCell ref="ONM4:ONP4"/>
    <mergeCell ref="ONQ4:ONT4"/>
    <mergeCell ref="ONU4:ONX4"/>
    <mergeCell ref="ONY4:OOB4"/>
    <mergeCell ref="OOC4:OOF4"/>
    <mergeCell ref="ORY4:OSB4"/>
    <mergeCell ref="OSC4:OSF4"/>
    <mergeCell ref="OSG4:OSJ4"/>
    <mergeCell ref="OSK4:OSN4"/>
    <mergeCell ref="OSO4:OSR4"/>
    <mergeCell ref="OSS4:OSV4"/>
    <mergeCell ref="ORA4:ORD4"/>
    <mergeCell ref="ORE4:ORH4"/>
    <mergeCell ref="ORI4:ORL4"/>
    <mergeCell ref="ORM4:ORP4"/>
    <mergeCell ref="ORQ4:ORT4"/>
    <mergeCell ref="ORU4:ORX4"/>
    <mergeCell ref="OQC4:OQF4"/>
    <mergeCell ref="OQG4:OQJ4"/>
    <mergeCell ref="OQK4:OQN4"/>
    <mergeCell ref="OQO4:OQR4"/>
    <mergeCell ref="OQS4:OQV4"/>
    <mergeCell ref="OQW4:OQZ4"/>
    <mergeCell ref="OUS4:OUV4"/>
    <mergeCell ref="OUW4:OUZ4"/>
    <mergeCell ref="OVA4:OVD4"/>
    <mergeCell ref="OVE4:OVH4"/>
    <mergeCell ref="OVI4:OVL4"/>
    <mergeCell ref="OVM4:OVP4"/>
    <mergeCell ref="OTU4:OTX4"/>
    <mergeCell ref="OTY4:OUB4"/>
    <mergeCell ref="OUC4:OUF4"/>
    <mergeCell ref="OUG4:OUJ4"/>
    <mergeCell ref="OUK4:OUN4"/>
    <mergeCell ref="OUO4:OUR4"/>
    <mergeCell ref="OSW4:OSZ4"/>
    <mergeCell ref="OTA4:OTD4"/>
    <mergeCell ref="OTE4:OTH4"/>
    <mergeCell ref="OTI4:OTL4"/>
    <mergeCell ref="OTM4:OTP4"/>
    <mergeCell ref="OTQ4:OTT4"/>
    <mergeCell ref="OXM4:OXP4"/>
    <mergeCell ref="OXQ4:OXT4"/>
    <mergeCell ref="OXU4:OXX4"/>
    <mergeCell ref="OXY4:OYB4"/>
    <mergeCell ref="OYC4:OYF4"/>
    <mergeCell ref="OYG4:OYJ4"/>
    <mergeCell ref="OWO4:OWR4"/>
    <mergeCell ref="OWS4:OWV4"/>
    <mergeCell ref="OWW4:OWZ4"/>
    <mergeCell ref="OXA4:OXD4"/>
    <mergeCell ref="OXE4:OXH4"/>
    <mergeCell ref="OXI4:OXL4"/>
    <mergeCell ref="OVQ4:OVT4"/>
    <mergeCell ref="OVU4:OVX4"/>
    <mergeCell ref="OVY4:OWB4"/>
    <mergeCell ref="OWC4:OWF4"/>
    <mergeCell ref="OWG4:OWJ4"/>
    <mergeCell ref="OWK4:OWN4"/>
    <mergeCell ref="PAG4:PAJ4"/>
    <mergeCell ref="PAK4:PAN4"/>
    <mergeCell ref="PAO4:PAR4"/>
    <mergeCell ref="PAS4:PAV4"/>
    <mergeCell ref="PAW4:PAZ4"/>
    <mergeCell ref="PBA4:PBD4"/>
    <mergeCell ref="OZI4:OZL4"/>
    <mergeCell ref="OZM4:OZP4"/>
    <mergeCell ref="OZQ4:OZT4"/>
    <mergeCell ref="OZU4:OZX4"/>
    <mergeCell ref="OZY4:PAB4"/>
    <mergeCell ref="PAC4:PAF4"/>
    <mergeCell ref="OYK4:OYN4"/>
    <mergeCell ref="OYO4:OYR4"/>
    <mergeCell ref="OYS4:OYV4"/>
    <mergeCell ref="OYW4:OYZ4"/>
    <mergeCell ref="OZA4:OZD4"/>
    <mergeCell ref="OZE4:OZH4"/>
    <mergeCell ref="PDA4:PDD4"/>
    <mergeCell ref="PDE4:PDH4"/>
    <mergeCell ref="PDI4:PDL4"/>
    <mergeCell ref="PDM4:PDP4"/>
    <mergeCell ref="PDQ4:PDT4"/>
    <mergeCell ref="PDU4:PDX4"/>
    <mergeCell ref="PCC4:PCF4"/>
    <mergeCell ref="PCG4:PCJ4"/>
    <mergeCell ref="PCK4:PCN4"/>
    <mergeCell ref="PCO4:PCR4"/>
    <mergeCell ref="PCS4:PCV4"/>
    <mergeCell ref="PCW4:PCZ4"/>
    <mergeCell ref="PBE4:PBH4"/>
    <mergeCell ref="PBI4:PBL4"/>
    <mergeCell ref="PBM4:PBP4"/>
    <mergeCell ref="PBQ4:PBT4"/>
    <mergeCell ref="PBU4:PBX4"/>
    <mergeCell ref="PBY4:PCB4"/>
    <mergeCell ref="PFU4:PFX4"/>
    <mergeCell ref="PFY4:PGB4"/>
    <mergeCell ref="PGC4:PGF4"/>
    <mergeCell ref="PGG4:PGJ4"/>
    <mergeCell ref="PGK4:PGN4"/>
    <mergeCell ref="PGO4:PGR4"/>
    <mergeCell ref="PEW4:PEZ4"/>
    <mergeCell ref="PFA4:PFD4"/>
    <mergeCell ref="PFE4:PFH4"/>
    <mergeCell ref="PFI4:PFL4"/>
    <mergeCell ref="PFM4:PFP4"/>
    <mergeCell ref="PFQ4:PFT4"/>
    <mergeCell ref="PDY4:PEB4"/>
    <mergeCell ref="PEC4:PEF4"/>
    <mergeCell ref="PEG4:PEJ4"/>
    <mergeCell ref="PEK4:PEN4"/>
    <mergeCell ref="PEO4:PER4"/>
    <mergeCell ref="PES4:PEV4"/>
    <mergeCell ref="PIO4:PIR4"/>
    <mergeCell ref="PIS4:PIV4"/>
    <mergeCell ref="PIW4:PIZ4"/>
    <mergeCell ref="PJA4:PJD4"/>
    <mergeCell ref="PJE4:PJH4"/>
    <mergeCell ref="PJI4:PJL4"/>
    <mergeCell ref="PHQ4:PHT4"/>
    <mergeCell ref="PHU4:PHX4"/>
    <mergeCell ref="PHY4:PIB4"/>
    <mergeCell ref="PIC4:PIF4"/>
    <mergeCell ref="PIG4:PIJ4"/>
    <mergeCell ref="PIK4:PIN4"/>
    <mergeCell ref="PGS4:PGV4"/>
    <mergeCell ref="PGW4:PGZ4"/>
    <mergeCell ref="PHA4:PHD4"/>
    <mergeCell ref="PHE4:PHH4"/>
    <mergeCell ref="PHI4:PHL4"/>
    <mergeCell ref="PHM4:PHP4"/>
    <mergeCell ref="PLI4:PLL4"/>
    <mergeCell ref="PLM4:PLP4"/>
    <mergeCell ref="PLQ4:PLT4"/>
    <mergeCell ref="PLU4:PLX4"/>
    <mergeCell ref="PLY4:PMB4"/>
    <mergeCell ref="PMC4:PMF4"/>
    <mergeCell ref="PKK4:PKN4"/>
    <mergeCell ref="PKO4:PKR4"/>
    <mergeCell ref="PKS4:PKV4"/>
    <mergeCell ref="PKW4:PKZ4"/>
    <mergeCell ref="PLA4:PLD4"/>
    <mergeCell ref="PLE4:PLH4"/>
    <mergeCell ref="PJM4:PJP4"/>
    <mergeCell ref="PJQ4:PJT4"/>
    <mergeCell ref="PJU4:PJX4"/>
    <mergeCell ref="PJY4:PKB4"/>
    <mergeCell ref="PKC4:PKF4"/>
    <mergeCell ref="PKG4:PKJ4"/>
    <mergeCell ref="POC4:POF4"/>
    <mergeCell ref="POG4:POJ4"/>
    <mergeCell ref="POK4:PON4"/>
    <mergeCell ref="POO4:POR4"/>
    <mergeCell ref="POS4:POV4"/>
    <mergeCell ref="POW4:POZ4"/>
    <mergeCell ref="PNE4:PNH4"/>
    <mergeCell ref="PNI4:PNL4"/>
    <mergeCell ref="PNM4:PNP4"/>
    <mergeCell ref="PNQ4:PNT4"/>
    <mergeCell ref="PNU4:PNX4"/>
    <mergeCell ref="PNY4:POB4"/>
    <mergeCell ref="PMG4:PMJ4"/>
    <mergeCell ref="PMK4:PMN4"/>
    <mergeCell ref="PMO4:PMR4"/>
    <mergeCell ref="PMS4:PMV4"/>
    <mergeCell ref="PMW4:PMZ4"/>
    <mergeCell ref="PNA4:PND4"/>
    <mergeCell ref="PQW4:PQZ4"/>
    <mergeCell ref="PRA4:PRD4"/>
    <mergeCell ref="PRE4:PRH4"/>
    <mergeCell ref="PRI4:PRL4"/>
    <mergeCell ref="PRM4:PRP4"/>
    <mergeCell ref="PRQ4:PRT4"/>
    <mergeCell ref="PPY4:PQB4"/>
    <mergeCell ref="PQC4:PQF4"/>
    <mergeCell ref="PQG4:PQJ4"/>
    <mergeCell ref="PQK4:PQN4"/>
    <mergeCell ref="PQO4:PQR4"/>
    <mergeCell ref="PQS4:PQV4"/>
    <mergeCell ref="PPA4:PPD4"/>
    <mergeCell ref="PPE4:PPH4"/>
    <mergeCell ref="PPI4:PPL4"/>
    <mergeCell ref="PPM4:PPP4"/>
    <mergeCell ref="PPQ4:PPT4"/>
    <mergeCell ref="PPU4:PPX4"/>
    <mergeCell ref="PTQ4:PTT4"/>
    <mergeCell ref="PTU4:PTX4"/>
    <mergeCell ref="PTY4:PUB4"/>
    <mergeCell ref="PUC4:PUF4"/>
    <mergeCell ref="PUG4:PUJ4"/>
    <mergeCell ref="PUK4:PUN4"/>
    <mergeCell ref="PSS4:PSV4"/>
    <mergeCell ref="PSW4:PSZ4"/>
    <mergeCell ref="PTA4:PTD4"/>
    <mergeCell ref="PTE4:PTH4"/>
    <mergeCell ref="PTI4:PTL4"/>
    <mergeCell ref="PTM4:PTP4"/>
    <mergeCell ref="PRU4:PRX4"/>
    <mergeCell ref="PRY4:PSB4"/>
    <mergeCell ref="PSC4:PSF4"/>
    <mergeCell ref="PSG4:PSJ4"/>
    <mergeCell ref="PSK4:PSN4"/>
    <mergeCell ref="PSO4:PSR4"/>
    <mergeCell ref="PWK4:PWN4"/>
    <mergeCell ref="PWO4:PWR4"/>
    <mergeCell ref="PWS4:PWV4"/>
    <mergeCell ref="PWW4:PWZ4"/>
    <mergeCell ref="PXA4:PXD4"/>
    <mergeCell ref="PXE4:PXH4"/>
    <mergeCell ref="PVM4:PVP4"/>
    <mergeCell ref="PVQ4:PVT4"/>
    <mergeCell ref="PVU4:PVX4"/>
    <mergeCell ref="PVY4:PWB4"/>
    <mergeCell ref="PWC4:PWF4"/>
    <mergeCell ref="PWG4:PWJ4"/>
    <mergeCell ref="PUO4:PUR4"/>
    <mergeCell ref="PUS4:PUV4"/>
    <mergeCell ref="PUW4:PUZ4"/>
    <mergeCell ref="PVA4:PVD4"/>
    <mergeCell ref="PVE4:PVH4"/>
    <mergeCell ref="PVI4:PVL4"/>
    <mergeCell ref="PZE4:PZH4"/>
    <mergeCell ref="PZI4:PZL4"/>
    <mergeCell ref="PZM4:PZP4"/>
    <mergeCell ref="PZQ4:PZT4"/>
    <mergeCell ref="PZU4:PZX4"/>
    <mergeCell ref="PZY4:QAB4"/>
    <mergeCell ref="PYG4:PYJ4"/>
    <mergeCell ref="PYK4:PYN4"/>
    <mergeCell ref="PYO4:PYR4"/>
    <mergeCell ref="PYS4:PYV4"/>
    <mergeCell ref="PYW4:PYZ4"/>
    <mergeCell ref="PZA4:PZD4"/>
    <mergeCell ref="PXI4:PXL4"/>
    <mergeCell ref="PXM4:PXP4"/>
    <mergeCell ref="PXQ4:PXT4"/>
    <mergeCell ref="PXU4:PXX4"/>
    <mergeCell ref="PXY4:PYB4"/>
    <mergeCell ref="PYC4:PYF4"/>
    <mergeCell ref="QBY4:QCB4"/>
    <mergeCell ref="QCC4:QCF4"/>
    <mergeCell ref="QCG4:QCJ4"/>
    <mergeCell ref="QCK4:QCN4"/>
    <mergeCell ref="QCO4:QCR4"/>
    <mergeCell ref="QCS4:QCV4"/>
    <mergeCell ref="QBA4:QBD4"/>
    <mergeCell ref="QBE4:QBH4"/>
    <mergeCell ref="QBI4:QBL4"/>
    <mergeCell ref="QBM4:QBP4"/>
    <mergeCell ref="QBQ4:QBT4"/>
    <mergeCell ref="QBU4:QBX4"/>
    <mergeCell ref="QAC4:QAF4"/>
    <mergeCell ref="QAG4:QAJ4"/>
    <mergeCell ref="QAK4:QAN4"/>
    <mergeCell ref="QAO4:QAR4"/>
    <mergeCell ref="QAS4:QAV4"/>
    <mergeCell ref="QAW4:QAZ4"/>
    <mergeCell ref="QES4:QEV4"/>
    <mergeCell ref="QEW4:QEZ4"/>
    <mergeCell ref="QFA4:QFD4"/>
    <mergeCell ref="QFE4:QFH4"/>
    <mergeCell ref="QFI4:QFL4"/>
    <mergeCell ref="QFM4:QFP4"/>
    <mergeCell ref="QDU4:QDX4"/>
    <mergeCell ref="QDY4:QEB4"/>
    <mergeCell ref="QEC4:QEF4"/>
    <mergeCell ref="QEG4:QEJ4"/>
    <mergeCell ref="QEK4:QEN4"/>
    <mergeCell ref="QEO4:QER4"/>
    <mergeCell ref="QCW4:QCZ4"/>
    <mergeCell ref="QDA4:QDD4"/>
    <mergeCell ref="QDE4:QDH4"/>
    <mergeCell ref="QDI4:QDL4"/>
    <mergeCell ref="QDM4:QDP4"/>
    <mergeCell ref="QDQ4:QDT4"/>
    <mergeCell ref="QHM4:QHP4"/>
    <mergeCell ref="QHQ4:QHT4"/>
    <mergeCell ref="QHU4:QHX4"/>
    <mergeCell ref="QHY4:QIB4"/>
    <mergeCell ref="QIC4:QIF4"/>
    <mergeCell ref="QIG4:QIJ4"/>
    <mergeCell ref="QGO4:QGR4"/>
    <mergeCell ref="QGS4:QGV4"/>
    <mergeCell ref="QGW4:QGZ4"/>
    <mergeCell ref="QHA4:QHD4"/>
    <mergeCell ref="QHE4:QHH4"/>
    <mergeCell ref="QHI4:QHL4"/>
    <mergeCell ref="QFQ4:QFT4"/>
    <mergeCell ref="QFU4:QFX4"/>
    <mergeCell ref="QFY4:QGB4"/>
    <mergeCell ref="QGC4:QGF4"/>
    <mergeCell ref="QGG4:QGJ4"/>
    <mergeCell ref="QGK4:QGN4"/>
    <mergeCell ref="QKG4:QKJ4"/>
    <mergeCell ref="QKK4:QKN4"/>
    <mergeCell ref="QKO4:QKR4"/>
    <mergeCell ref="QKS4:QKV4"/>
    <mergeCell ref="QKW4:QKZ4"/>
    <mergeCell ref="QLA4:QLD4"/>
    <mergeCell ref="QJI4:QJL4"/>
    <mergeCell ref="QJM4:QJP4"/>
    <mergeCell ref="QJQ4:QJT4"/>
    <mergeCell ref="QJU4:QJX4"/>
    <mergeCell ref="QJY4:QKB4"/>
    <mergeCell ref="QKC4:QKF4"/>
    <mergeCell ref="QIK4:QIN4"/>
    <mergeCell ref="QIO4:QIR4"/>
    <mergeCell ref="QIS4:QIV4"/>
    <mergeCell ref="QIW4:QIZ4"/>
    <mergeCell ref="QJA4:QJD4"/>
    <mergeCell ref="QJE4:QJH4"/>
    <mergeCell ref="QNA4:QND4"/>
    <mergeCell ref="QNE4:QNH4"/>
    <mergeCell ref="QNI4:QNL4"/>
    <mergeCell ref="QNM4:QNP4"/>
    <mergeCell ref="QNQ4:QNT4"/>
    <mergeCell ref="QNU4:QNX4"/>
    <mergeCell ref="QMC4:QMF4"/>
    <mergeCell ref="QMG4:QMJ4"/>
    <mergeCell ref="QMK4:QMN4"/>
    <mergeCell ref="QMO4:QMR4"/>
    <mergeCell ref="QMS4:QMV4"/>
    <mergeCell ref="QMW4:QMZ4"/>
    <mergeCell ref="QLE4:QLH4"/>
    <mergeCell ref="QLI4:QLL4"/>
    <mergeCell ref="QLM4:QLP4"/>
    <mergeCell ref="QLQ4:QLT4"/>
    <mergeCell ref="QLU4:QLX4"/>
    <mergeCell ref="QLY4:QMB4"/>
    <mergeCell ref="QPU4:QPX4"/>
    <mergeCell ref="QPY4:QQB4"/>
    <mergeCell ref="QQC4:QQF4"/>
    <mergeCell ref="QQG4:QQJ4"/>
    <mergeCell ref="QQK4:QQN4"/>
    <mergeCell ref="QQO4:QQR4"/>
    <mergeCell ref="QOW4:QOZ4"/>
    <mergeCell ref="QPA4:QPD4"/>
    <mergeCell ref="QPE4:QPH4"/>
    <mergeCell ref="QPI4:QPL4"/>
    <mergeCell ref="QPM4:QPP4"/>
    <mergeCell ref="QPQ4:QPT4"/>
    <mergeCell ref="QNY4:QOB4"/>
    <mergeCell ref="QOC4:QOF4"/>
    <mergeCell ref="QOG4:QOJ4"/>
    <mergeCell ref="QOK4:QON4"/>
    <mergeCell ref="QOO4:QOR4"/>
    <mergeCell ref="QOS4:QOV4"/>
    <mergeCell ref="QSO4:QSR4"/>
    <mergeCell ref="QSS4:QSV4"/>
    <mergeCell ref="QSW4:QSZ4"/>
    <mergeCell ref="QTA4:QTD4"/>
    <mergeCell ref="QTE4:QTH4"/>
    <mergeCell ref="QTI4:QTL4"/>
    <mergeCell ref="QRQ4:QRT4"/>
    <mergeCell ref="QRU4:QRX4"/>
    <mergeCell ref="QRY4:QSB4"/>
    <mergeCell ref="QSC4:QSF4"/>
    <mergeCell ref="QSG4:QSJ4"/>
    <mergeCell ref="QSK4:QSN4"/>
    <mergeCell ref="QQS4:QQV4"/>
    <mergeCell ref="QQW4:QQZ4"/>
    <mergeCell ref="QRA4:QRD4"/>
    <mergeCell ref="QRE4:QRH4"/>
    <mergeCell ref="QRI4:QRL4"/>
    <mergeCell ref="QRM4:QRP4"/>
    <mergeCell ref="QVI4:QVL4"/>
    <mergeCell ref="QVM4:QVP4"/>
    <mergeCell ref="QVQ4:QVT4"/>
    <mergeCell ref="QVU4:QVX4"/>
    <mergeCell ref="QVY4:QWB4"/>
    <mergeCell ref="QWC4:QWF4"/>
    <mergeCell ref="QUK4:QUN4"/>
    <mergeCell ref="QUO4:QUR4"/>
    <mergeCell ref="QUS4:QUV4"/>
    <mergeCell ref="QUW4:QUZ4"/>
    <mergeCell ref="QVA4:QVD4"/>
    <mergeCell ref="QVE4:QVH4"/>
    <mergeCell ref="QTM4:QTP4"/>
    <mergeCell ref="QTQ4:QTT4"/>
    <mergeCell ref="QTU4:QTX4"/>
    <mergeCell ref="QTY4:QUB4"/>
    <mergeCell ref="QUC4:QUF4"/>
    <mergeCell ref="QUG4:QUJ4"/>
    <mergeCell ref="QYC4:QYF4"/>
    <mergeCell ref="QYG4:QYJ4"/>
    <mergeCell ref="QYK4:QYN4"/>
    <mergeCell ref="QYO4:QYR4"/>
    <mergeCell ref="QYS4:QYV4"/>
    <mergeCell ref="QYW4:QYZ4"/>
    <mergeCell ref="QXE4:QXH4"/>
    <mergeCell ref="QXI4:QXL4"/>
    <mergeCell ref="QXM4:QXP4"/>
    <mergeCell ref="QXQ4:QXT4"/>
    <mergeCell ref="QXU4:QXX4"/>
    <mergeCell ref="QXY4:QYB4"/>
    <mergeCell ref="QWG4:QWJ4"/>
    <mergeCell ref="QWK4:QWN4"/>
    <mergeCell ref="QWO4:QWR4"/>
    <mergeCell ref="QWS4:QWV4"/>
    <mergeCell ref="QWW4:QWZ4"/>
    <mergeCell ref="QXA4:QXD4"/>
    <mergeCell ref="RAW4:RAZ4"/>
    <mergeCell ref="RBA4:RBD4"/>
    <mergeCell ref="RBE4:RBH4"/>
    <mergeCell ref="RBI4:RBL4"/>
    <mergeCell ref="RBM4:RBP4"/>
    <mergeCell ref="RBQ4:RBT4"/>
    <mergeCell ref="QZY4:RAB4"/>
    <mergeCell ref="RAC4:RAF4"/>
    <mergeCell ref="RAG4:RAJ4"/>
    <mergeCell ref="RAK4:RAN4"/>
    <mergeCell ref="RAO4:RAR4"/>
    <mergeCell ref="RAS4:RAV4"/>
    <mergeCell ref="QZA4:QZD4"/>
    <mergeCell ref="QZE4:QZH4"/>
    <mergeCell ref="QZI4:QZL4"/>
    <mergeCell ref="QZM4:QZP4"/>
    <mergeCell ref="QZQ4:QZT4"/>
    <mergeCell ref="QZU4:QZX4"/>
    <mergeCell ref="RDQ4:RDT4"/>
    <mergeCell ref="RDU4:RDX4"/>
    <mergeCell ref="RDY4:REB4"/>
    <mergeCell ref="REC4:REF4"/>
    <mergeCell ref="REG4:REJ4"/>
    <mergeCell ref="REK4:REN4"/>
    <mergeCell ref="RCS4:RCV4"/>
    <mergeCell ref="RCW4:RCZ4"/>
    <mergeCell ref="RDA4:RDD4"/>
    <mergeCell ref="RDE4:RDH4"/>
    <mergeCell ref="RDI4:RDL4"/>
    <mergeCell ref="RDM4:RDP4"/>
    <mergeCell ref="RBU4:RBX4"/>
    <mergeCell ref="RBY4:RCB4"/>
    <mergeCell ref="RCC4:RCF4"/>
    <mergeCell ref="RCG4:RCJ4"/>
    <mergeCell ref="RCK4:RCN4"/>
    <mergeCell ref="RCO4:RCR4"/>
    <mergeCell ref="RGK4:RGN4"/>
    <mergeCell ref="RGO4:RGR4"/>
    <mergeCell ref="RGS4:RGV4"/>
    <mergeCell ref="RGW4:RGZ4"/>
    <mergeCell ref="RHA4:RHD4"/>
    <mergeCell ref="RHE4:RHH4"/>
    <mergeCell ref="RFM4:RFP4"/>
    <mergeCell ref="RFQ4:RFT4"/>
    <mergeCell ref="RFU4:RFX4"/>
    <mergeCell ref="RFY4:RGB4"/>
    <mergeCell ref="RGC4:RGF4"/>
    <mergeCell ref="RGG4:RGJ4"/>
    <mergeCell ref="REO4:RER4"/>
    <mergeCell ref="RES4:REV4"/>
    <mergeCell ref="REW4:REZ4"/>
    <mergeCell ref="RFA4:RFD4"/>
    <mergeCell ref="RFE4:RFH4"/>
    <mergeCell ref="RFI4:RFL4"/>
    <mergeCell ref="RJE4:RJH4"/>
    <mergeCell ref="RJI4:RJL4"/>
    <mergeCell ref="RJM4:RJP4"/>
    <mergeCell ref="RJQ4:RJT4"/>
    <mergeCell ref="RJU4:RJX4"/>
    <mergeCell ref="RJY4:RKB4"/>
    <mergeCell ref="RIG4:RIJ4"/>
    <mergeCell ref="RIK4:RIN4"/>
    <mergeCell ref="RIO4:RIR4"/>
    <mergeCell ref="RIS4:RIV4"/>
    <mergeCell ref="RIW4:RIZ4"/>
    <mergeCell ref="RJA4:RJD4"/>
    <mergeCell ref="RHI4:RHL4"/>
    <mergeCell ref="RHM4:RHP4"/>
    <mergeCell ref="RHQ4:RHT4"/>
    <mergeCell ref="RHU4:RHX4"/>
    <mergeCell ref="RHY4:RIB4"/>
    <mergeCell ref="RIC4:RIF4"/>
    <mergeCell ref="RLY4:RMB4"/>
    <mergeCell ref="RMC4:RMF4"/>
    <mergeCell ref="RMG4:RMJ4"/>
    <mergeCell ref="RMK4:RMN4"/>
    <mergeCell ref="RMO4:RMR4"/>
    <mergeCell ref="RMS4:RMV4"/>
    <mergeCell ref="RLA4:RLD4"/>
    <mergeCell ref="RLE4:RLH4"/>
    <mergeCell ref="RLI4:RLL4"/>
    <mergeCell ref="RLM4:RLP4"/>
    <mergeCell ref="RLQ4:RLT4"/>
    <mergeCell ref="RLU4:RLX4"/>
    <mergeCell ref="RKC4:RKF4"/>
    <mergeCell ref="RKG4:RKJ4"/>
    <mergeCell ref="RKK4:RKN4"/>
    <mergeCell ref="RKO4:RKR4"/>
    <mergeCell ref="RKS4:RKV4"/>
    <mergeCell ref="RKW4:RKZ4"/>
    <mergeCell ref="ROS4:ROV4"/>
    <mergeCell ref="ROW4:ROZ4"/>
    <mergeCell ref="RPA4:RPD4"/>
    <mergeCell ref="RPE4:RPH4"/>
    <mergeCell ref="RPI4:RPL4"/>
    <mergeCell ref="RPM4:RPP4"/>
    <mergeCell ref="RNU4:RNX4"/>
    <mergeCell ref="RNY4:ROB4"/>
    <mergeCell ref="ROC4:ROF4"/>
    <mergeCell ref="ROG4:ROJ4"/>
    <mergeCell ref="ROK4:RON4"/>
    <mergeCell ref="ROO4:ROR4"/>
    <mergeCell ref="RMW4:RMZ4"/>
    <mergeCell ref="RNA4:RND4"/>
    <mergeCell ref="RNE4:RNH4"/>
    <mergeCell ref="RNI4:RNL4"/>
    <mergeCell ref="RNM4:RNP4"/>
    <mergeCell ref="RNQ4:RNT4"/>
    <mergeCell ref="RRM4:RRP4"/>
    <mergeCell ref="RRQ4:RRT4"/>
    <mergeCell ref="RRU4:RRX4"/>
    <mergeCell ref="RRY4:RSB4"/>
    <mergeCell ref="RSC4:RSF4"/>
    <mergeCell ref="RSG4:RSJ4"/>
    <mergeCell ref="RQO4:RQR4"/>
    <mergeCell ref="RQS4:RQV4"/>
    <mergeCell ref="RQW4:RQZ4"/>
    <mergeCell ref="RRA4:RRD4"/>
    <mergeCell ref="RRE4:RRH4"/>
    <mergeCell ref="RRI4:RRL4"/>
    <mergeCell ref="RPQ4:RPT4"/>
    <mergeCell ref="RPU4:RPX4"/>
    <mergeCell ref="RPY4:RQB4"/>
    <mergeCell ref="RQC4:RQF4"/>
    <mergeCell ref="RQG4:RQJ4"/>
    <mergeCell ref="RQK4:RQN4"/>
    <mergeCell ref="RUG4:RUJ4"/>
    <mergeCell ref="RUK4:RUN4"/>
    <mergeCell ref="RUO4:RUR4"/>
    <mergeCell ref="RUS4:RUV4"/>
    <mergeCell ref="RUW4:RUZ4"/>
    <mergeCell ref="RVA4:RVD4"/>
    <mergeCell ref="RTI4:RTL4"/>
    <mergeCell ref="RTM4:RTP4"/>
    <mergeCell ref="RTQ4:RTT4"/>
    <mergeCell ref="RTU4:RTX4"/>
    <mergeCell ref="RTY4:RUB4"/>
    <mergeCell ref="RUC4:RUF4"/>
    <mergeCell ref="RSK4:RSN4"/>
    <mergeCell ref="RSO4:RSR4"/>
    <mergeCell ref="RSS4:RSV4"/>
    <mergeCell ref="RSW4:RSZ4"/>
    <mergeCell ref="RTA4:RTD4"/>
    <mergeCell ref="RTE4:RTH4"/>
    <mergeCell ref="RXA4:RXD4"/>
    <mergeCell ref="RXE4:RXH4"/>
    <mergeCell ref="RXI4:RXL4"/>
    <mergeCell ref="RXM4:RXP4"/>
    <mergeCell ref="RXQ4:RXT4"/>
    <mergeCell ref="RXU4:RXX4"/>
    <mergeCell ref="RWC4:RWF4"/>
    <mergeCell ref="RWG4:RWJ4"/>
    <mergeCell ref="RWK4:RWN4"/>
    <mergeCell ref="RWO4:RWR4"/>
    <mergeCell ref="RWS4:RWV4"/>
    <mergeCell ref="RWW4:RWZ4"/>
    <mergeCell ref="RVE4:RVH4"/>
    <mergeCell ref="RVI4:RVL4"/>
    <mergeCell ref="RVM4:RVP4"/>
    <mergeCell ref="RVQ4:RVT4"/>
    <mergeCell ref="RVU4:RVX4"/>
    <mergeCell ref="RVY4:RWB4"/>
    <mergeCell ref="RZU4:RZX4"/>
    <mergeCell ref="RZY4:SAB4"/>
    <mergeCell ref="SAC4:SAF4"/>
    <mergeCell ref="SAG4:SAJ4"/>
    <mergeCell ref="SAK4:SAN4"/>
    <mergeCell ref="SAO4:SAR4"/>
    <mergeCell ref="RYW4:RYZ4"/>
    <mergeCell ref="RZA4:RZD4"/>
    <mergeCell ref="RZE4:RZH4"/>
    <mergeCell ref="RZI4:RZL4"/>
    <mergeCell ref="RZM4:RZP4"/>
    <mergeCell ref="RZQ4:RZT4"/>
    <mergeCell ref="RXY4:RYB4"/>
    <mergeCell ref="RYC4:RYF4"/>
    <mergeCell ref="RYG4:RYJ4"/>
    <mergeCell ref="RYK4:RYN4"/>
    <mergeCell ref="RYO4:RYR4"/>
    <mergeCell ref="RYS4:RYV4"/>
    <mergeCell ref="SCO4:SCR4"/>
    <mergeCell ref="SCS4:SCV4"/>
    <mergeCell ref="SCW4:SCZ4"/>
    <mergeCell ref="SDA4:SDD4"/>
    <mergeCell ref="SDE4:SDH4"/>
    <mergeCell ref="SDI4:SDL4"/>
    <mergeCell ref="SBQ4:SBT4"/>
    <mergeCell ref="SBU4:SBX4"/>
    <mergeCell ref="SBY4:SCB4"/>
    <mergeCell ref="SCC4:SCF4"/>
    <mergeCell ref="SCG4:SCJ4"/>
    <mergeCell ref="SCK4:SCN4"/>
    <mergeCell ref="SAS4:SAV4"/>
    <mergeCell ref="SAW4:SAZ4"/>
    <mergeCell ref="SBA4:SBD4"/>
    <mergeCell ref="SBE4:SBH4"/>
    <mergeCell ref="SBI4:SBL4"/>
    <mergeCell ref="SBM4:SBP4"/>
    <mergeCell ref="SFI4:SFL4"/>
    <mergeCell ref="SFM4:SFP4"/>
    <mergeCell ref="SFQ4:SFT4"/>
    <mergeCell ref="SFU4:SFX4"/>
    <mergeCell ref="SFY4:SGB4"/>
    <mergeCell ref="SGC4:SGF4"/>
    <mergeCell ref="SEK4:SEN4"/>
    <mergeCell ref="SEO4:SER4"/>
    <mergeCell ref="SES4:SEV4"/>
    <mergeCell ref="SEW4:SEZ4"/>
    <mergeCell ref="SFA4:SFD4"/>
    <mergeCell ref="SFE4:SFH4"/>
    <mergeCell ref="SDM4:SDP4"/>
    <mergeCell ref="SDQ4:SDT4"/>
    <mergeCell ref="SDU4:SDX4"/>
    <mergeCell ref="SDY4:SEB4"/>
    <mergeCell ref="SEC4:SEF4"/>
    <mergeCell ref="SEG4:SEJ4"/>
    <mergeCell ref="SIC4:SIF4"/>
    <mergeCell ref="SIG4:SIJ4"/>
    <mergeCell ref="SIK4:SIN4"/>
    <mergeCell ref="SIO4:SIR4"/>
    <mergeCell ref="SIS4:SIV4"/>
    <mergeCell ref="SIW4:SIZ4"/>
    <mergeCell ref="SHE4:SHH4"/>
    <mergeCell ref="SHI4:SHL4"/>
    <mergeCell ref="SHM4:SHP4"/>
    <mergeCell ref="SHQ4:SHT4"/>
    <mergeCell ref="SHU4:SHX4"/>
    <mergeCell ref="SHY4:SIB4"/>
    <mergeCell ref="SGG4:SGJ4"/>
    <mergeCell ref="SGK4:SGN4"/>
    <mergeCell ref="SGO4:SGR4"/>
    <mergeCell ref="SGS4:SGV4"/>
    <mergeCell ref="SGW4:SGZ4"/>
    <mergeCell ref="SHA4:SHD4"/>
    <mergeCell ref="SKW4:SKZ4"/>
    <mergeCell ref="SLA4:SLD4"/>
    <mergeCell ref="SLE4:SLH4"/>
    <mergeCell ref="SLI4:SLL4"/>
    <mergeCell ref="SLM4:SLP4"/>
    <mergeCell ref="SLQ4:SLT4"/>
    <mergeCell ref="SJY4:SKB4"/>
    <mergeCell ref="SKC4:SKF4"/>
    <mergeCell ref="SKG4:SKJ4"/>
    <mergeCell ref="SKK4:SKN4"/>
    <mergeCell ref="SKO4:SKR4"/>
    <mergeCell ref="SKS4:SKV4"/>
    <mergeCell ref="SJA4:SJD4"/>
    <mergeCell ref="SJE4:SJH4"/>
    <mergeCell ref="SJI4:SJL4"/>
    <mergeCell ref="SJM4:SJP4"/>
    <mergeCell ref="SJQ4:SJT4"/>
    <mergeCell ref="SJU4:SJX4"/>
    <mergeCell ref="SNQ4:SNT4"/>
    <mergeCell ref="SNU4:SNX4"/>
    <mergeCell ref="SNY4:SOB4"/>
    <mergeCell ref="SOC4:SOF4"/>
    <mergeCell ref="SOG4:SOJ4"/>
    <mergeCell ref="SOK4:SON4"/>
    <mergeCell ref="SMS4:SMV4"/>
    <mergeCell ref="SMW4:SMZ4"/>
    <mergeCell ref="SNA4:SND4"/>
    <mergeCell ref="SNE4:SNH4"/>
    <mergeCell ref="SNI4:SNL4"/>
    <mergeCell ref="SNM4:SNP4"/>
    <mergeCell ref="SLU4:SLX4"/>
    <mergeCell ref="SLY4:SMB4"/>
    <mergeCell ref="SMC4:SMF4"/>
    <mergeCell ref="SMG4:SMJ4"/>
    <mergeCell ref="SMK4:SMN4"/>
    <mergeCell ref="SMO4:SMR4"/>
    <mergeCell ref="SQK4:SQN4"/>
    <mergeCell ref="SQO4:SQR4"/>
    <mergeCell ref="SQS4:SQV4"/>
    <mergeCell ref="SQW4:SQZ4"/>
    <mergeCell ref="SRA4:SRD4"/>
    <mergeCell ref="SRE4:SRH4"/>
    <mergeCell ref="SPM4:SPP4"/>
    <mergeCell ref="SPQ4:SPT4"/>
    <mergeCell ref="SPU4:SPX4"/>
    <mergeCell ref="SPY4:SQB4"/>
    <mergeCell ref="SQC4:SQF4"/>
    <mergeCell ref="SQG4:SQJ4"/>
    <mergeCell ref="SOO4:SOR4"/>
    <mergeCell ref="SOS4:SOV4"/>
    <mergeCell ref="SOW4:SOZ4"/>
    <mergeCell ref="SPA4:SPD4"/>
    <mergeCell ref="SPE4:SPH4"/>
    <mergeCell ref="SPI4:SPL4"/>
    <mergeCell ref="STE4:STH4"/>
    <mergeCell ref="STI4:STL4"/>
    <mergeCell ref="STM4:STP4"/>
    <mergeCell ref="STQ4:STT4"/>
    <mergeCell ref="STU4:STX4"/>
    <mergeCell ref="STY4:SUB4"/>
    <mergeCell ref="SSG4:SSJ4"/>
    <mergeCell ref="SSK4:SSN4"/>
    <mergeCell ref="SSO4:SSR4"/>
    <mergeCell ref="SSS4:SSV4"/>
    <mergeCell ref="SSW4:SSZ4"/>
    <mergeCell ref="STA4:STD4"/>
    <mergeCell ref="SRI4:SRL4"/>
    <mergeCell ref="SRM4:SRP4"/>
    <mergeCell ref="SRQ4:SRT4"/>
    <mergeCell ref="SRU4:SRX4"/>
    <mergeCell ref="SRY4:SSB4"/>
    <mergeCell ref="SSC4:SSF4"/>
    <mergeCell ref="SVY4:SWB4"/>
    <mergeCell ref="SWC4:SWF4"/>
    <mergeCell ref="SWG4:SWJ4"/>
    <mergeCell ref="SWK4:SWN4"/>
    <mergeCell ref="SWO4:SWR4"/>
    <mergeCell ref="SWS4:SWV4"/>
    <mergeCell ref="SVA4:SVD4"/>
    <mergeCell ref="SVE4:SVH4"/>
    <mergeCell ref="SVI4:SVL4"/>
    <mergeCell ref="SVM4:SVP4"/>
    <mergeCell ref="SVQ4:SVT4"/>
    <mergeCell ref="SVU4:SVX4"/>
    <mergeCell ref="SUC4:SUF4"/>
    <mergeCell ref="SUG4:SUJ4"/>
    <mergeCell ref="SUK4:SUN4"/>
    <mergeCell ref="SUO4:SUR4"/>
    <mergeCell ref="SUS4:SUV4"/>
    <mergeCell ref="SUW4:SUZ4"/>
    <mergeCell ref="SYS4:SYV4"/>
    <mergeCell ref="SYW4:SYZ4"/>
    <mergeCell ref="SZA4:SZD4"/>
    <mergeCell ref="SZE4:SZH4"/>
    <mergeCell ref="SZI4:SZL4"/>
    <mergeCell ref="SZM4:SZP4"/>
    <mergeCell ref="SXU4:SXX4"/>
    <mergeCell ref="SXY4:SYB4"/>
    <mergeCell ref="SYC4:SYF4"/>
    <mergeCell ref="SYG4:SYJ4"/>
    <mergeCell ref="SYK4:SYN4"/>
    <mergeCell ref="SYO4:SYR4"/>
    <mergeCell ref="SWW4:SWZ4"/>
    <mergeCell ref="SXA4:SXD4"/>
    <mergeCell ref="SXE4:SXH4"/>
    <mergeCell ref="SXI4:SXL4"/>
    <mergeCell ref="SXM4:SXP4"/>
    <mergeCell ref="SXQ4:SXT4"/>
    <mergeCell ref="TBM4:TBP4"/>
    <mergeCell ref="TBQ4:TBT4"/>
    <mergeCell ref="TBU4:TBX4"/>
    <mergeCell ref="TBY4:TCB4"/>
    <mergeCell ref="TCC4:TCF4"/>
    <mergeCell ref="TCG4:TCJ4"/>
    <mergeCell ref="TAO4:TAR4"/>
    <mergeCell ref="TAS4:TAV4"/>
    <mergeCell ref="TAW4:TAZ4"/>
    <mergeCell ref="TBA4:TBD4"/>
    <mergeCell ref="TBE4:TBH4"/>
    <mergeCell ref="TBI4:TBL4"/>
    <mergeCell ref="SZQ4:SZT4"/>
    <mergeCell ref="SZU4:SZX4"/>
    <mergeCell ref="SZY4:TAB4"/>
    <mergeCell ref="TAC4:TAF4"/>
    <mergeCell ref="TAG4:TAJ4"/>
    <mergeCell ref="TAK4:TAN4"/>
    <mergeCell ref="TEG4:TEJ4"/>
    <mergeCell ref="TEK4:TEN4"/>
    <mergeCell ref="TEO4:TER4"/>
    <mergeCell ref="TES4:TEV4"/>
    <mergeCell ref="TEW4:TEZ4"/>
    <mergeCell ref="TFA4:TFD4"/>
    <mergeCell ref="TDI4:TDL4"/>
    <mergeCell ref="TDM4:TDP4"/>
    <mergeCell ref="TDQ4:TDT4"/>
    <mergeCell ref="TDU4:TDX4"/>
    <mergeCell ref="TDY4:TEB4"/>
    <mergeCell ref="TEC4:TEF4"/>
    <mergeCell ref="TCK4:TCN4"/>
    <mergeCell ref="TCO4:TCR4"/>
    <mergeCell ref="TCS4:TCV4"/>
    <mergeCell ref="TCW4:TCZ4"/>
    <mergeCell ref="TDA4:TDD4"/>
    <mergeCell ref="TDE4:TDH4"/>
    <mergeCell ref="THA4:THD4"/>
    <mergeCell ref="THE4:THH4"/>
    <mergeCell ref="THI4:THL4"/>
    <mergeCell ref="THM4:THP4"/>
    <mergeCell ref="THQ4:THT4"/>
    <mergeCell ref="THU4:THX4"/>
    <mergeCell ref="TGC4:TGF4"/>
    <mergeCell ref="TGG4:TGJ4"/>
    <mergeCell ref="TGK4:TGN4"/>
    <mergeCell ref="TGO4:TGR4"/>
    <mergeCell ref="TGS4:TGV4"/>
    <mergeCell ref="TGW4:TGZ4"/>
    <mergeCell ref="TFE4:TFH4"/>
    <mergeCell ref="TFI4:TFL4"/>
    <mergeCell ref="TFM4:TFP4"/>
    <mergeCell ref="TFQ4:TFT4"/>
    <mergeCell ref="TFU4:TFX4"/>
    <mergeCell ref="TFY4:TGB4"/>
    <mergeCell ref="TJU4:TJX4"/>
    <mergeCell ref="TJY4:TKB4"/>
    <mergeCell ref="TKC4:TKF4"/>
    <mergeCell ref="TKG4:TKJ4"/>
    <mergeCell ref="TKK4:TKN4"/>
    <mergeCell ref="TKO4:TKR4"/>
    <mergeCell ref="TIW4:TIZ4"/>
    <mergeCell ref="TJA4:TJD4"/>
    <mergeCell ref="TJE4:TJH4"/>
    <mergeCell ref="TJI4:TJL4"/>
    <mergeCell ref="TJM4:TJP4"/>
    <mergeCell ref="TJQ4:TJT4"/>
    <mergeCell ref="THY4:TIB4"/>
    <mergeCell ref="TIC4:TIF4"/>
    <mergeCell ref="TIG4:TIJ4"/>
    <mergeCell ref="TIK4:TIN4"/>
    <mergeCell ref="TIO4:TIR4"/>
    <mergeCell ref="TIS4:TIV4"/>
    <mergeCell ref="TMO4:TMR4"/>
    <mergeCell ref="TMS4:TMV4"/>
    <mergeCell ref="TMW4:TMZ4"/>
    <mergeCell ref="TNA4:TND4"/>
    <mergeCell ref="TNE4:TNH4"/>
    <mergeCell ref="TNI4:TNL4"/>
    <mergeCell ref="TLQ4:TLT4"/>
    <mergeCell ref="TLU4:TLX4"/>
    <mergeCell ref="TLY4:TMB4"/>
    <mergeCell ref="TMC4:TMF4"/>
    <mergeCell ref="TMG4:TMJ4"/>
    <mergeCell ref="TMK4:TMN4"/>
    <mergeCell ref="TKS4:TKV4"/>
    <mergeCell ref="TKW4:TKZ4"/>
    <mergeCell ref="TLA4:TLD4"/>
    <mergeCell ref="TLE4:TLH4"/>
    <mergeCell ref="TLI4:TLL4"/>
    <mergeCell ref="TLM4:TLP4"/>
    <mergeCell ref="TPI4:TPL4"/>
    <mergeCell ref="TPM4:TPP4"/>
    <mergeCell ref="TPQ4:TPT4"/>
    <mergeCell ref="TPU4:TPX4"/>
    <mergeCell ref="TPY4:TQB4"/>
    <mergeCell ref="TQC4:TQF4"/>
    <mergeCell ref="TOK4:TON4"/>
    <mergeCell ref="TOO4:TOR4"/>
    <mergeCell ref="TOS4:TOV4"/>
    <mergeCell ref="TOW4:TOZ4"/>
    <mergeCell ref="TPA4:TPD4"/>
    <mergeCell ref="TPE4:TPH4"/>
    <mergeCell ref="TNM4:TNP4"/>
    <mergeCell ref="TNQ4:TNT4"/>
    <mergeCell ref="TNU4:TNX4"/>
    <mergeCell ref="TNY4:TOB4"/>
    <mergeCell ref="TOC4:TOF4"/>
    <mergeCell ref="TOG4:TOJ4"/>
    <mergeCell ref="TSC4:TSF4"/>
    <mergeCell ref="TSG4:TSJ4"/>
    <mergeCell ref="TSK4:TSN4"/>
    <mergeCell ref="TSO4:TSR4"/>
    <mergeCell ref="TSS4:TSV4"/>
    <mergeCell ref="TSW4:TSZ4"/>
    <mergeCell ref="TRE4:TRH4"/>
    <mergeCell ref="TRI4:TRL4"/>
    <mergeCell ref="TRM4:TRP4"/>
    <mergeCell ref="TRQ4:TRT4"/>
    <mergeCell ref="TRU4:TRX4"/>
    <mergeCell ref="TRY4:TSB4"/>
    <mergeCell ref="TQG4:TQJ4"/>
    <mergeCell ref="TQK4:TQN4"/>
    <mergeCell ref="TQO4:TQR4"/>
    <mergeCell ref="TQS4:TQV4"/>
    <mergeCell ref="TQW4:TQZ4"/>
    <mergeCell ref="TRA4:TRD4"/>
    <mergeCell ref="TUW4:TUZ4"/>
    <mergeCell ref="TVA4:TVD4"/>
    <mergeCell ref="TVE4:TVH4"/>
    <mergeCell ref="TVI4:TVL4"/>
    <mergeCell ref="TVM4:TVP4"/>
    <mergeCell ref="TVQ4:TVT4"/>
    <mergeCell ref="TTY4:TUB4"/>
    <mergeCell ref="TUC4:TUF4"/>
    <mergeCell ref="TUG4:TUJ4"/>
    <mergeCell ref="TUK4:TUN4"/>
    <mergeCell ref="TUO4:TUR4"/>
    <mergeCell ref="TUS4:TUV4"/>
    <mergeCell ref="TTA4:TTD4"/>
    <mergeCell ref="TTE4:TTH4"/>
    <mergeCell ref="TTI4:TTL4"/>
    <mergeCell ref="TTM4:TTP4"/>
    <mergeCell ref="TTQ4:TTT4"/>
    <mergeCell ref="TTU4:TTX4"/>
    <mergeCell ref="TXQ4:TXT4"/>
    <mergeCell ref="TXU4:TXX4"/>
    <mergeCell ref="TXY4:TYB4"/>
    <mergeCell ref="TYC4:TYF4"/>
    <mergeCell ref="TYG4:TYJ4"/>
    <mergeCell ref="TYK4:TYN4"/>
    <mergeCell ref="TWS4:TWV4"/>
    <mergeCell ref="TWW4:TWZ4"/>
    <mergeCell ref="TXA4:TXD4"/>
    <mergeCell ref="TXE4:TXH4"/>
    <mergeCell ref="TXI4:TXL4"/>
    <mergeCell ref="TXM4:TXP4"/>
    <mergeCell ref="TVU4:TVX4"/>
    <mergeCell ref="TVY4:TWB4"/>
    <mergeCell ref="TWC4:TWF4"/>
    <mergeCell ref="TWG4:TWJ4"/>
    <mergeCell ref="TWK4:TWN4"/>
    <mergeCell ref="TWO4:TWR4"/>
    <mergeCell ref="UAK4:UAN4"/>
    <mergeCell ref="UAO4:UAR4"/>
    <mergeCell ref="UAS4:UAV4"/>
    <mergeCell ref="UAW4:UAZ4"/>
    <mergeCell ref="UBA4:UBD4"/>
    <mergeCell ref="UBE4:UBH4"/>
    <mergeCell ref="TZM4:TZP4"/>
    <mergeCell ref="TZQ4:TZT4"/>
    <mergeCell ref="TZU4:TZX4"/>
    <mergeCell ref="TZY4:UAB4"/>
    <mergeCell ref="UAC4:UAF4"/>
    <mergeCell ref="UAG4:UAJ4"/>
    <mergeCell ref="TYO4:TYR4"/>
    <mergeCell ref="TYS4:TYV4"/>
    <mergeCell ref="TYW4:TYZ4"/>
    <mergeCell ref="TZA4:TZD4"/>
    <mergeCell ref="TZE4:TZH4"/>
    <mergeCell ref="TZI4:TZL4"/>
    <mergeCell ref="UDE4:UDH4"/>
    <mergeCell ref="UDI4:UDL4"/>
    <mergeCell ref="UDM4:UDP4"/>
    <mergeCell ref="UDQ4:UDT4"/>
    <mergeCell ref="UDU4:UDX4"/>
    <mergeCell ref="UDY4:UEB4"/>
    <mergeCell ref="UCG4:UCJ4"/>
    <mergeCell ref="UCK4:UCN4"/>
    <mergeCell ref="UCO4:UCR4"/>
    <mergeCell ref="UCS4:UCV4"/>
    <mergeCell ref="UCW4:UCZ4"/>
    <mergeCell ref="UDA4:UDD4"/>
    <mergeCell ref="UBI4:UBL4"/>
    <mergeCell ref="UBM4:UBP4"/>
    <mergeCell ref="UBQ4:UBT4"/>
    <mergeCell ref="UBU4:UBX4"/>
    <mergeCell ref="UBY4:UCB4"/>
    <mergeCell ref="UCC4:UCF4"/>
    <mergeCell ref="UFY4:UGB4"/>
    <mergeCell ref="UGC4:UGF4"/>
    <mergeCell ref="UGG4:UGJ4"/>
    <mergeCell ref="UGK4:UGN4"/>
    <mergeCell ref="UGO4:UGR4"/>
    <mergeCell ref="UGS4:UGV4"/>
    <mergeCell ref="UFA4:UFD4"/>
    <mergeCell ref="UFE4:UFH4"/>
    <mergeCell ref="UFI4:UFL4"/>
    <mergeCell ref="UFM4:UFP4"/>
    <mergeCell ref="UFQ4:UFT4"/>
    <mergeCell ref="UFU4:UFX4"/>
    <mergeCell ref="UEC4:UEF4"/>
    <mergeCell ref="UEG4:UEJ4"/>
    <mergeCell ref="UEK4:UEN4"/>
    <mergeCell ref="UEO4:UER4"/>
    <mergeCell ref="UES4:UEV4"/>
    <mergeCell ref="UEW4:UEZ4"/>
    <mergeCell ref="UIS4:UIV4"/>
    <mergeCell ref="UIW4:UIZ4"/>
    <mergeCell ref="UJA4:UJD4"/>
    <mergeCell ref="UJE4:UJH4"/>
    <mergeCell ref="UJI4:UJL4"/>
    <mergeCell ref="UJM4:UJP4"/>
    <mergeCell ref="UHU4:UHX4"/>
    <mergeCell ref="UHY4:UIB4"/>
    <mergeCell ref="UIC4:UIF4"/>
    <mergeCell ref="UIG4:UIJ4"/>
    <mergeCell ref="UIK4:UIN4"/>
    <mergeCell ref="UIO4:UIR4"/>
    <mergeCell ref="UGW4:UGZ4"/>
    <mergeCell ref="UHA4:UHD4"/>
    <mergeCell ref="UHE4:UHH4"/>
    <mergeCell ref="UHI4:UHL4"/>
    <mergeCell ref="UHM4:UHP4"/>
    <mergeCell ref="UHQ4:UHT4"/>
    <mergeCell ref="ULM4:ULP4"/>
    <mergeCell ref="ULQ4:ULT4"/>
    <mergeCell ref="ULU4:ULX4"/>
    <mergeCell ref="ULY4:UMB4"/>
    <mergeCell ref="UMC4:UMF4"/>
    <mergeCell ref="UMG4:UMJ4"/>
    <mergeCell ref="UKO4:UKR4"/>
    <mergeCell ref="UKS4:UKV4"/>
    <mergeCell ref="UKW4:UKZ4"/>
    <mergeCell ref="ULA4:ULD4"/>
    <mergeCell ref="ULE4:ULH4"/>
    <mergeCell ref="ULI4:ULL4"/>
    <mergeCell ref="UJQ4:UJT4"/>
    <mergeCell ref="UJU4:UJX4"/>
    <mergeCell ref="UJY4:UKB4"/>
    <mergeCell ref="UKC4:UKF4"/>
    <mergeCell ref="UKG4:UKJ4"/>
    <mergeCell ref="UKK4:UKN4"/>
    <mergeCell ref="UOG4:UOJ4"/>
    <mergeCell ref="UOK4:UON4"/>
    <mergeCell ref="UOO4:UOR4"/>
    <mergeCell ref="UOS4:UOV4"/>
    <mergeCell ref="UOW4:UOZ4"/>
    <mergeCell ref="UPA4:UPD4"/>
    <mergeCell ref="UNI4:UNL4"/>
    <mergeCell ref="UNM4:UNP4"/>
    <mergeCell ref="UNQ4:UNT4"/>
    <mergeCell ref="UNU4:UNX4"/>
    <mergeCell ref="UNY4:UOB4"/>
    <mergeCell ref="UOC4:UOF4"/>
    <mergeCell ref="UMK4:UMN4"/>
    <mergeCell ref="UMO4:UMR4"/>
    <mergeCell ref="UMS4:UMV4"/>
    <mergeCell ref="UMW4:UMZ4"/>
    <mergeCell ref="UNA4:UND4"/>
    <mergeCell ref="UNE4:UNH4"/>
    <mergeCell ref="URA4:URD4"/>
    <mergeCell ref="URE4:URH4"/>
    <mergeCell ref="URI4:URL4"/>
    <mergeCell ref="URM4:URP4"/>
    <mergeCell ref="URQ4:URT4"/>
    <mergeCell ref="URU4:URX4"/>
    <mergeCell ref="UQC4:UQF4"/>
    <mergeCell ref="UQG4:UQJ4"/>
    <mergeCell ref="UQK4:UQN4"/>
    <mergeCell ref="UQO4:UQR4"/>
    <mergeCell ref="UQS4:UQV4"/>
    <mergeCell ref="UQW4:UQZ4"/>
    <mergeCell ref="UPE4:UPH4"/>
    <mergeCell ref="UPI4:UPL4"/>
    <mergeCell ref="UPM4:UPP4"/>
    <mergeCell ref="UPQ4:UPT4"/>
    <mergeCell ref="UPU4:UPX4"/>
    <mergeCell ref="UPY4:UQB4"/>
    <mergeCell ref="UTU4:UTX4"/>
    <mergeCell ref="UTY4:UUB4"/>
    <mergeCell ref="UUC4:UUF4"/>
    <mergeCell ref="UUG4:UUJ4"/>
    <mergeCell ref="UUK4:UUN4"/>
    <mergeCell ref="UUO4:UUR4"/>
    <mergeCell ref="USW4:USZ4"/>
    <mergeCell ref="UTA4:UTD4"/>
    <mergeCell ref="UTE4:UTH4"/>
    <mergeCell ref="UTI4:UTL4"/>
    <mergeCell ref="UTM4:UTP4"/>
    <mergeCell ref="UTQ4:UTT4"/>
    <mergeCell ref="URY4:USB4"/>
    <mergeCell ref="USC4:USF4"/>
    <mergeCell ref="USG4:USJ4"/>
    <mergeCell ref="USK4:USN4"/>
    <mergeCell ref="USO4:USR4"/>
    <mergeCell ref="USS4:USV4"/>
    <mergeCell ref="UWO4:UWR4"/>
    <mergeCell ref="UWS4:UWV4"/>
    <mergeCell ref="UWW4:UWZ4"/>
    <mergeCell ref="UXA4:UXD4"/>
    <mergeCell ref="UXE4:UXH4"/>
    <mergeCell ref="UXI4:UXL4"/>
    <mergeCell ref="UVQ4:UVT4"/>
    <mergeCell ref="UVU4:UVX4"/>
    <mergeCell ref="UVY4:UWB4"/>
    <mergeCell ref="UWC4:UWF4"/>
    <mergeCell ref="UWG4:UWJ4"/>
    <mergeCell ref="UWK4:UWN4"/>
    <mergeCell ref="UUS4:UUV4"/>
    <mergeCell ref="UUW4:UUZ4"/>
    <mergeCell ref="UVA4:UVD4"/>
    <mergeCell ref="UVE4:UVH4"/>
    <mergeCell ref="UVI4:UVL4"/>
    <mergeCell ref="UVM4:UVP4"/>
    <mergeCell ref="UZI4:UZL4"/>
    <mergeCell ref="UZM4:UZP4"/>
    <mergeCell ref="UZQ4:UZT4"/>
    <mergeCell ref="UZU4:UZX4"/>
    <mergeCell ref="UZY4:VAB4"/>
    <mergeCell ref="VAC4:VAF4"/>
    <mergeCell ref="UYK4:UYN4"/>
    <mergeCell ref="UYO4:UYR4"/>
    <mergeCell ref="UYS4:UYV4"/>
    <mergeCell ref="UYW4:UYZ4"/>
    <mergeCell ref="UZA4:UZD4"/>
    <mergeCell ref="UZE4:UZH4"/>
    <mergeCell ref="UXM4:UXP4"/>
    <mergeCell ref="UXQ4:UXT4"/>
    <mergeCell ref="UXU4:UXX4"/>
    <mergeCell ref="UXY4:UYB4"/>
    <mergeCell ref="UYC4:UYF4"/>
    <mergeCell ref="UYG4:UYJ4"/>
    <mergeCell ref="VCC4:VCF4"/>
    <mergeCell ref="VCG4:VCJ4"/>
    <mergeCell ref="VCK4:VCN4"/>
    <mergeCell ref="VCO4:VCR4"/>
    <mergeCell ref="VCS4:VCV4"/>
    <mergeCell ref="VCW4:VCZ4"/>
    <mergeCell ref="VBE4:VBH4"/>
    <mergeCell ref="VBI4:VBL4"/>
    <mergeCell ref="VBM4:VBP4"/>
    <mergeCell ref="VBQ4:VBT4"/>
    <mergeCell ref="VBU4:VBX4"/>
    <mergeCell ref="VBY4:VCB4"/>
    <mergeCell ref="VAG4:VAJ4"/>
    <mergeCell ref="VAK4:VAN4"/>
    <mergeCell ref="VAO4:VAR4"/>
    <mergeCell ref="VAS4:VAV4"/>
    <mergeCell ref="VAW4:VAZ4"/>
    <mergeCell ref="VBA4:VBD4"/>
    <mergeCell ref="VEW4:VEZ4"/>
    <mergeCell ref="VFA4:VFD4"/>
    <mergeCell ref="VFE4:VFH4"/>
    <mergeCell ref="VFI4:VFL4"/>
    <mergeCell ref="VFM4:VFP4"/>
    <mergeCell ref="VFQ4:VFT4"/>
    <mergeCell ref="VDY4:VEB4"/>
    <mergeCell ref="VEC4:VEF4"/>
    <mergeCell ref="VEG4:VEJ4"/>
    <mergeCell ref="VEK4:VEN4"/>
    <mergeCell ref="VEO4:VER4"/>
    <mergeCell ref="VES4:VEV4"/>
    <mergeCell ref="VDA4:VDD4"/>
    <mergeCell ref="VDE4:VDH4"/>
    <mergeCell ref="VDI4:VDL4"/>
    <mergeCell ref="VDM4:VDP4"/>
    <mergeCell ref="VDQ4:VDT4"/>
    <mergeCell ref="VDU4:VDX4"/>
    <mergeCell ref="VHQ4:VHT4"/>
    <mergeCell ref="VHU4:VHX4"/>
    <mergeCell ref="VHY4:VIB4"/>
    <mergeCell ref="VIC4:VIF4"/>
    <mergeCell ref="VIG4:VIJ4"/>
    <mergeCell ref="VIK4:VIN4"/>
    <mergeCell ref="VGS4:VGV4"/>
    <mergeCell ref="VGW4:VGZ4"/>
    <mergeCell ref="VHA4:VHD4"/>
    <mergeCell ref="VHE4:VHH4"/>
    <mergeCell ref="VHI4:VHL4"/>
    <mergeCell ref="VHM4:VHP4"/>
    <mergeCell ref="VFU4:VFX4"/>
    <mergeCell ref="VFY4:VGB4"/>
    <mergeCell ref="VGC4:VGF4"/>
    <mergeCell ref="VGG4:VGJ4"/>
    <mergeCell ref="VGK4:VGN4"/>
    <mergeCell ref="VGO4:VGR4"/>
    <mergeCell ref="VKK4:VKN4"/>
    <mergeCell ref="VKO4:VKR4"/>
    <mergeCell ref="VKS4:VKV4"/>
    <mergeCell ref="VKW4:VKZ4"/>
    <mergeCell ref="VLA4:VLD4"/>
    <mergeCell ref="VLE4:VLH4"/>
    <mergeCell ref="VJM4:VJP4"/>
    <mergeCell ref="VJQ4:VJT4"/>
    <mergeCell ref="VJU4:VJX4"/>
    <mergeCell ref="VJY4:VKB4"/>
    <mergeCell ref="VKC4:VKF4"/>
    <mergeCell ref="VKG4:VKJ4"/>
    <mergeCell ref="VIO4:VIR4"/>
    <mergeCell ref="VIS4:VIV4"/>
    <mergeCell ref="VIW4:VIZ4"/>
    <mergeCell ref="VJA4:VJD4"/>
    <mergeCell ref="VJE4:VJH4"/>
    <mergeCell ref="VJI4:VJL4"/>
    <mergeCell ref="VNE4:VNH4"/>
    <mergeCell ref="VNI4:VNL4"/>
    <mergeCell ref="VNM4:VNP4"/>
    <mergeCell ref="VNQ4:VNT4"/>
    <mergeCell ref="VNU4:VNX4"/>
    <mergeCell ref="VNY4:VOB4"/>
    <mergeCell ref="VMG4:VMJ4"/>
    <mergeCell ref="VMK4:VMN4"/>
    <mergeCell ref="VMO4:VMR4"/>
    <mergeCell ref="VMS4:VMV4"/>
    <mergeCell ref="VMW4:VMZ4"/>
    <mergeCell ref="VNA4:VND4"/>
    <mergeCell ref="VLI4:VLL4"/>
    <mergeCell ref="VLM4:VLP4"/>
    <mergeCell ref="VLQ4:VLT4"/>
    <mergeCell ref="VLU4:VLX4"/>
    <mergeCell ref="VLY4:VMB4"/>
    <mergeCell ref="VMC4:VMF4"/>
    <mergeCell ref="VPY4:VQB4"/>
    <mergeCell ref="VQC4:VQF4"/>
    <mergeCell ref="VQG4:VQJ4"/>
    <mergeCell ref="VQK4:VQN4"/>
    <mergeCell ref="VQO4:VQR4"/>
    <mergeCell ref="VQS4:VQV4"/>
    <mergeCell ref="VPA4:VPD4"/>
    <mergeCell ref="VPE4:VPH4"/>
    <mergeCell ref="VPI4:VPL4"/>
    <mergeCell ref="VPM4:VPP4"/>
    <mergeCell ref="VPQ4:VPT4"/>
    <mergeCell ref="VPU4:VPX4"/>
    <mergeCell ref="VOC4:VOF4"/>
    <mergeCell ref="VOG4:VOJ4"/>
    <mergeCell ref="VOK4:VON4"/>
    <mergeCell ref="VOO4:VOR4"/>
    <mergeCell ref="VOS4:VOV4"/>
    <mergeCell ref="VOW4:VOZ4"/>
    <mergeCell ref="VSS4:VSV4"/>
    <mergeCell ref="VSW4:VSZ4"/>
    <mergeCell ref="VTA4:VTD4"/>
    <mergeCell ref="VTE4:VTH4"/>
    <mergeCell ref="VTI4:VTL4"/>
    <mergeCell ref="VTM4:VTP4"/>
    <mergeCell ref="VRU4:VRX4"/>
    <mergeCell ref="VRY4:VSB4"/>
    <mergeCell ref="VSC4:VSF4"/>
    <mergeCell ref="VSG4:VSJ4"/>
    <mergeCell ref="VSK4:VSN4"/>
    <mergeCell ref="VSO4:VSR4"/>
    <mergeCell ref="VQW4:VQZ4"/>
    <mergeCell ref="VRA4:VRD4"/>
    <mergeCell ref="VRE4:VRH4"/>
    <mergeCell ref="VRI4:VRL4"/>
    <mergeCell ref="VRM4:VRP4"/>
    <mergeCell ref="VRQ4:VRT4"/>
    <mergeCell ref="VVM4:VVP4"/>
    <mergeCell ref="VVQ4:VVT4"/>
    <mergeCell ref="VVU4:VVX4"/>
    <mergeCell ref="VVY4:VWB4"/>
    <mergeCell ref="VWC4:VWF4"/>
    <mergeCell ref="VWG4:VWJ4"/>
    <mergeCell ref="VUO4:VUR4"/>
    <mergeCell ref="VUS4:VUV4"/>
    <mergeCell ref="VUW4:VUZ4"/>
    <mergeCell ref="VVA4:VVD4"/>
    <mergeCell ref="VVE4:VVH4"/>
    <mergeCell ref="VVI4:VVL4"/>
    <mergeCell ref="VTQ4:VTT4"/>
    <mergeCell ref="VTU4:VTX4"/>
    <mergeCell ref="VTY4:VUB4"/>
    <mergeCell ref="VUC4:VUF4"/>
    <mergeCell ref="VUG4:VUJ4"/>
    <mergeCell ref="VUK4:VUN4"/>
    <mergeCell ref="VYG4:VYJ4"/>
    <mergeCell ref="VYK4:VYN4"/>
    <mergeCell ref="VYO4:VYR4"/>
    <mergeCell ref="VYS4:VYV4"/>
    <mergeCell ref="VYW4:VYZ4"/>
    <mergeCell ref="VZA4:VZD4"/>
    <mergeCell ref="VXI4:VXL4"/>
    <mergeCell ref="VXM4:VXP4"/>
    <mergeCell ref="VXQ4:VXT4"/>
    <mergeCell ref="VXU4:VXX4"/>
    <mergeCell ref="VXY4:VYB4"/>
    <mergeCell ref="VYC4:VYF4"/>
    <mergeCell ref="VWK4:VWN4"/>
    <mergeCell ref="VWO4:VWR4"/>
    <mergeCell ref="VWS4:VWV4"/>
    <mergeCell ref="VWW4:VWZ4"/>
    <mergeCell ref="VXA4:VXD4"/>
    <mergeCell ref="VXE4:VXH4"/>
    <mergeCell ref="WBA4:WBD4"/>
    <mergeCell ref="WBE4:WBH4"/>
    <mergeCell ref="WBI4:WBL4"/>
    <mergeCell ref="WBM4:WBP4"/>
    <mergeCell ref="WBQ4:WBT4"/>
    <mergeCell ref="WBU4:WBX4"/>
    <mergeCell ref="WAC4:WAF4"/>
    <mergeCell ref="WAG4:WAJ4"/>
    <mergeCell ref="WAK4:WAN4"/>
    <mergeCell ref="WAO4:WAR4"/>
    <mergeCell ref="WAS4:WAV4"/>
    <mergeCell ref="WAW4:WAZ4"/>
    <mergeCell ref="VZE4:VZH4"/>
    <mergeCell ref="VZI4:VZL4"/>
    <mergeCell ref="VZM4:VZP4"/>
    <mergeCell ref="VZQ4:VZT4"/>
    <mergeCell ref="VZU4:VZX4"/>
    <mergeCell ref="VZY4:WAB4"/>
    <mergeCell ref="WDU4:WDX4"/>
    <mergeCell ref="WDY4:WEB4"/>
    <mergeCell ref="WEC4:WEF4"/>
    <mergeCell ref="WEG4:WEJ4"/>
    <mergeCell ref="WEK4:WEN4"/>
    <mergeCell ref="WEO4:WER4"/>
    <mergeCell ref="WCW4:WCZ4"/>
    <mergeCell ref="WDA4:WDD4"/>
    <mergeCell ref="WDE4:WDH4"/>
    <mergeCell ref="WDI4:WDL4"/>
    <mergeCell ref="WDM4:WDP4"/>
    <mergeCell ref="WDQ4:WDT4"/>
    <mergeCell ref="WBY4:WCB4"/>
    <mergeCell ref="WCC4:WCF4"/>
    <mergeCell ref="WCG4:WCJ4"/>
    <mergeCell ref="WCK4:WCN4"/>
    <mergeCell ref="WCO4:WCR4"/>
    <mergeCell ref="WCS4:WCV4"/>
    <mergeCell ref="WGO4:WGR4"/>
    <mergeCell ref="WGS4:WGV4"/>
    <mergeCell ref="WGW4:WGZ4"/>
    <mergeCell ref="WHA4:WHD4"/>
    <mergeCell ref="WHE4:WHH4"/>
    <mergeCell ref="WHI4:WHL4"/>
    <mergeCell ref="WFQ4:WFT4"/>
    <mergeCell ref="WFU4:WFX4"/>
    <mergeCell ref="WFY4:WGB4"/>
    <mergeCell ref="WGC4:WGF4"/>
    <mergeCell ref="WGG4:WGJ4"/>
    <mergeCell ref="WGK4:WGN4"/>
    <mergeCell ref="WES4:WEV4"/>
    <mergeCell ref="WEW4:WEZ4"/>
    <mergeCell ref="WFA4:WFD4"/>
    <mergeCell ref="WFE4:WFH4"/>
    <mergeCell ref="WFI4:WFL4"/>
    <mergeCell ref="WFM4:WFP4"/>
    <mergeCell ref="WJI4:WJL4"/>
    <mergeCell ref="WJM4:WJP4"/>
    <mergeCell ref="WJQ4:WJT4"/>
    <mergeCell ref="WJU4:WJX4"/>
    <mergeCell ref="WJY4:WKB4"/>
    <mergeCell ref="WKC4:WKF4"/>
    <mergeCell ref="WIK4:WIN4"/>
    <mergeCell ref="WIO4:WIR4"/>
    <mergeCell ref="WIS4:WIV4"/>
    <mergeCell ref="WIW4:WIZ4"/>
    <mergeCell ref="WJA4:WJD4"/>
    <mergeCell ref="WJE4:WJH4"/>
    <mergeCell ref="WHM4:WHP4"/>
    <mergeCell ref="WHQ4:WHT4"/>
    <mergeCell ref="WHU4:WHX4"/>
    <mergeCell ref="WHY4:WIB4"/>
    <mergeCell ref="WIC4:WIF4"/>
    <mergeCell ref="WIG4:WIJ4"/>
    <mergeCell ref="WMC4:WMF4"/>
    <mergeCell ref="WMG4:WMJ4"/>
    <mergeCell ref="WMK4:WMN4"/>
    <mergeCell ref="WMO4:WMR4"/>
    <mergeCell ref="WMS4:WMV4"/>
    <mergeCell ref="WMW4:WMZ4"/>
    <mergeCell ref="WLE4:WLH4"/>
    <mergeCell ref="WLI4:WLL4"/>
    <mergeCell ref="WLM4:WLP4"/>
    <mergeCell ref="WLQ4:WLT4"/>
    <mergeCell ref="WLU4:WLX4"/>
    <mergeCell ref="WLY4:WMB4"/>
    <mergeCell ref="WKG4:WKJ4"/>
    <mergeCell ref="WKK4:WKN4"/>
    <mergeCell ref="WKO4:WKR4"/>
    <mergeCell ref="WKS4:WKV4"/>
    <mergeCell ref="WKW4:WKZ4"/>
    <mergeCell ref="WLA4:WLD4"/>
    <mergeCell ref="WOW4:WOZ4"/>
    <mergeCell ref="WPA4:WPD4"/>
    <mergeCell ref="WPE4:WPH4"/>
    <mergeCell ref="WPI4:WPL4"/>
    <mergeCell ref="WPM4:WPP4"/>
    <mergeCell ref="WPQ4:WPT4"/>
    <mergeCell ref="WNY4:WOB4"/>
    <mergeCell ref="WOC4:WOF4"/>
    <mergeCell ref="WOG4:WOJ4"/>
    <mergeCell ref="WOK4:WON4"/>
    <mergeCell ref="WOO4:WOR4"/>
    <mergeCell ref="WOS4:WOV4"/>
    <mergeCell ref="WNA4:WND4"/>
    <mergeCell ref="WNE4:WNH4"/>
    <mergeCell ref="WNI4:WNL4"/>
    <mergeCell ref="WNM4:WNP4"/>
    <mergeCell ref="WNQ4:WNT4"/>
    <mergeCell ref="WNU4:WNX4"/>
    <mergeCell ref="WRQ4:WRT4"/>
    <mergeCell ref="WRU4:WRX4"/>
    <mergeCell ref="WRY4:WSB4"/>
    <mergeCell ref="WSC4:WSF4"/>
    <mergeCell ref="WSG4:WSJ4"/>
    <mergeCell ref="WSK4:WSN4"/>
    <mergeCell ref="WQS4:WQV4"/>
    <mergeCell ref="WQW4:WQZ4"/>
    <mergeCell ref="WRA4:WRD4"/>
    <mergeCell ref="WRE4:WRH4"/>
    <mergeCell ref="WRI4:WRL4"/>
    <mergeCell ref="WRM4:WRP4"/>
    <mergeCell ref="WPU4:WPX4"/>
    <mergeCell ref="WPY4:WQB4"/>
    <mergeCell ref="WQC4:WQF4"/>
    <mergeCell ref="WQG4:WQJ4"/>
    <mergeCell ref="WQK4:WQN4"/>
    <mergeCell ref="WQO4:WQR4"/>
    <mergeCell ref="WUK4:WUN4"/>
    <mergeCell ref="WUO4:WUR4"/>
    <mergeCell ref="WUS4:WUV4"/>
    <mergeCell ref="WUW4:WUZ4"/>
    <mergeCell ref="WVA4:WVD4"/>
    <mergeCell ref="WVE4:WVH4"/>
    <mergeCell ref="WTM4:WTP4"/>
    <mergeCell ref="WTQ4:WTT4"/>
    <mergeCell ref="WTU4:WTX4"/>
    <mergeCell ref="WTY4:WUB4"/>
    <mergeCell ref="WUC4:WUF4"/>
    <mergeCell ref="WUG4:WUJ4"/>
    <mergeCell ref="WSO4:WSR4"/>
    <mergeCell ref="WSS4:WSV4"/>
    <mergeCell ref="WSW4:WSZ4"/>
    <mergeCell ref="WTA4:WTD4"/>
    <mergeCell ref="WTE4:WTH4"/>
    <mergeCell ref="WTI4:WTL4"/>
    <mergeCell ref="WXE4:WXH4"/>
    <mergeCell ref="WXI4:WXL4"/>
    <mergeCell ref="WXM4:WXP4"/>
    <mergeCell ref="WXQ4:WXT4"/>
    <mergeCell ref="WXU4:WXX4"/>
    <mergeCell ref="WXY4:WYB4"/>
    <mergeCell ref="WWG4:WWJ4"/>
    <mergeCell ref="WWK4:WWN4"/>
    <mergeCell ref="WWO4:WWR4"/>
    <mergeCell ref="WWS4:WWV4"/>
    <mergeCell ref="WWW4:WWZ4"/>
    <mergeCell ref="WXA4:WXD4"/>
    <mergeCell ref="WVI4:WVL4"/>
    <mergeCell ref="WVM4:WVP4"/>
    <mergeCell ref="WVQ4:WVT4"/>
    <mergeCell ref="WVU4:WVX4"/>
    <mergeCell ref="WVY4:WWB4"/>
    <mergeCell ref="WWC4:WWF4"/>
    <mergeCell ref="WZY4:XAB4"/>
    <mergeCell ref="XAC4:XAF4"/>
    <mergeCell ref="XAG4:XAJ4"/>
    <mergeCell ref="XAK4:XAN4"/>
    <mergeCell ref="XAO4:XAR4"/>
    <mergeCell ref="XAS4:XAV4"/>
    <mergeCell ref="WZA4:WZD4"/>
    <mergeCell ref="WZE4:WZH4"/>
    <mergeCell ref="WZI4:WZL4"/>
    <mergeCell ref="WZM4:WZP4"/>
    <mergeCell ref="WZQ4:WZT4"/>
    <mergeCell ref="WZU4:WZX4"/>
    <mergeCell ref="WYC4:WYF4"/>
    <mergeCell ref="WYG4:WYJ4"/>
    <mergeCell ref="WYK4:WYN4"/>
    <mergeCell ref="WYO4:WYR4"/>
    <mergeCell ref="WYS4:WYV4"/>
    <mergeCell ref="WYW4:WYZ4"/>
    <mergeCell ref="XEO4:XER4"/>
    <mergeCell ref="XES4:XEV4"/>
    <mergeCell ref="XEW4:XEZ4"/>
    <mergeCell ref="XFA4:XFD4"/>
    <mergeCell ref="A5:A6"/>
    <mergeCell ref="B5:B6"/>
    <mergeCell ref="C5:C6"/>
    <mergeCell ref="D5:D6"/>
    <mergeCell ref="XDQ4:XDT4"/>
    <mergeCell ref="XDU4:XDX4"/>
    <mergeCell ref="XDY4:XEB4"/>
    <mergeCell ref="XEC4:XEF4"/>
    <mergeCell ref="XEG4:XEJ4"/>
    <mergeCell ref="XEK4:XEN4"/>
    <mergeCell ref="XCS4:XCV4"/>
    <mergeCell ref="XCW4:XCZ4"/>
    <mergeCell ref="XDA4:XDD4"/>
    <mergeCell ref="XDE4:XDH4"/>
    <mergeCell ref="XDI4:XDL4"/>
    <mergeCell ref="XDM4:XDP4"/>
    <mergeCell ref="XBU4:XBX4"/>
    <mergeCell ref="XBY4:XCB4"/>
    <mergeCell ref="XCC4:XCF4"/>
    <mergeCell ref="XCG4:XCJ4"/>
    <mergeCell ref="XCK4:XCN4"/>
    <mergeCell ref="XCO4:XCR4"/>
    <mergeCell ref="XAW4:XAZ4"/>
    <mergeCell ref="XBA4:XBD4"/>
    <mergeCell ref="XBE4:XBH4"/>
    <mergeCell ref="XBI4:XBL4"/>
    <mergeCell ref="XBM4:XBP4"/>
    <mergeCell ref="XBQ4:XBT4"/>
    <mergeCell ref="B60:E60"/>
    <mergeCell ref="B64:E64"/>
    <mergeCell ref="B69:E69"/>
    <mergeCell ref="B73:E73"/>
    <mergeCell ref="B77:E77"/>
    <mergeCell ref="A56:D56"/>
    <mergeCell ref="B57:E57"/>
    <mergeCell ref="A58:A59"/>
    <mergeCell ref="B58:B59"/>
    <mergeCell ref="C58:C59"/>
    <mergeCell ref="D58:D59"/>
    <mergeCell ref="B7:E7"/>
    <mergeCell ref="B11:E11"/>
    <mergeCell ref="B15:E15"/>
    <mergeCell ref="B19:E19"/>
    <mergeCell ref="B23:E23"/>
    <mergeCell ref="A55:D55"/>
  </mergeCells>
  <pageMargins left="0.27559055118110237" right="0.14583333333333334" top="0.23958333333333334" bottom="0.23622047244094491" header="0.31496062992125984" footer="0.25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19.01.2024</vt:lpstr>
      <vt:lpstr>Завтрак</vt:lpstr>
      <vt:lpstr>обед</vt:lpstr>
      <vt:lpstr>полдник (для 16 шк)</vt:lpstr>
    </vt:vector>
  </TitlesOfParts>
  <Company>УрГЭУ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Завхоз</cp:lastModifiedBy>
  <cp:lastPrinted>2025-04-25T09:34:37Z</cp:lastPrinted>
  <dcterms:created xsi:type="dcterms:W3CDTF">2002-09-22T07:35:02Z</dcterms:created>
  <dcterms:modified xsi:type="dcterms:W3CDTF">2025-04-25T09:34:44Z</dcterms:modified>
</cp:coreProperties>
</file>